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刘仲达\Desktop\GitHub\Forecast\Forecast\"/>
    </mc:Choice>
  </mc:AlternateContent>
  <xr:revisionPtr revIDLastSave="0" documentId="13_ncr:1_{FE8A0AA1-020F-4283-8AAC-A5B064ADBE89}" xr6:coauthVersionLast="34" xr6:coauthVersionMax="34" xr10:uidLastSave="{00000000-0000-0000-0000-000000000000}"/>
  <bookViews>
    <workbookView xWindow="0" yWindow="0" windowWidth="19200" windowHeight="10485" xr2:uid="{87E7E99E-93F6-4783-A989-E5A2A963CA21}"/>
  </bookViews>
  <sheets>
    <sheet name="Sheet1" sheetId="1" r:id="rId1"/>
    <sheet name="天气" sheetId="2" r:id="rId2"/>
    <sheet name="Sheet3" sheetId="3" r:id="rId3"/>
    <sheet name="Sheet2" sheetId="4" r:id="rId4"/>
  </sheets>
  <definedNames>
    <definedName name="_xlnm._FilterDatabase" localSheetId="0" hidden="1">Sheet1!$A$1:$Y$2</definedName>
    <definedName name="_xlnm._FilterDatabase" localSheetId="1" hidden="1">天气!$A$1:$X$366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75" i="2" l="1"/>
  <c r="M375" i="2" s="1"/>
  <c r="N383" i="2"/>
  <c r="M383" i="2" s="1"/>
  <c r="N391" i="2"/>
  <c r="M391" i="2" s="1"/>
  <c r="N399" i="2"/>
  <c r="M399" i="2" s="1"/>
  <c r="N407" i="2"/>
  <c r="M407" i="2" s="1"/>
  <c r="N415" i="2"/>
  <c r="M415" i="2" s="1"/>
  <c r="N423" i="2"/>
  <c r="M423" i="2" s="1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X427" i="2"/>
  <c r="W427" i="2"/>
  <c r="V427" i="2"/>
  <c r="U427" i="2"/>
  <c r="T427" i="2"/>
  <c r="S427" i="2"/>
  <c r="R427" i="2"/>
  <c r="Q427" i="2"/>
  <c r="N427" i="2" s="1"/>
  <c r="M427" i="2" s="1"/>
  <c r="P427" i="2"/>
  <c r="O427" i="2"/>
  <c r="L427" i="2"/>
  <c r="X426" i="2"/>
  <c r="W426" i="2"/>
  <c r="V426" i="2"/>
  <c r="U426" i="2"/>
  <c r="T426" i="2"/>
  <c r="S426" i="2"/>
  <c r="R426" i="2"/>
  <c r="Q426" i="2"/>
  <c r="N426" i="2" s="1"/>
  <c r="P426" i="2"/>
  <c r="O426" i="2"/>
  <c r="L426" i="2"/>
  <c r="M426" i="2" s="1"/>
  <c r="X425" i="2"/>
  <c r="W425" i="2"/>
  <c r="V425" i="2"/>
  <c r="U425" i="2"/>
  <c r="T425" i="2"/>
  <c r="S425" i="2"/>
  <c r="R425" i="2"/>
  <c r="Q425" i="2"/>
  <c r="N425" i="2" s="1"/>
  <c r="P425" i="2"/>
  <c r="O425" i="2"/>
  <c r="L425" i="2"/>
  <c r="X424" i="2"/>
  <c r="W424" i="2"/>
  <c r="V424" i="2"/>
  <c r="U424" i="2"/>
  <c r="T424" i="2"/>
  <c r="S424" i="2"/>
  <c r="R424" i="2"/>
  <c r="Q424" i="2"/>
  <c r="N424" i="2" s="1"/>
  <c r="P424" i="2"/>
  <c r="O424" i="2"/>
  <c r="L424" i="2"/>
  <c r="M424" i="2" s="1"/>
  <c r="X423" i="2"/>
  <c r="W423" i="2"/>
  <c r="V423" i="2"/>
  <c r="U423" i="2"/>
  <c r="T423" i="2"/>
  <c r="S423" i="2"/>
  <c r="R423" i="2"/>
  <c r="Q423" i="2"/>
  <c r="P423" i="2"/>
  <c r="O423" i="2"/>
  <c r="L423" i="2"/>
  <c r="X422" i="2"/>
  <c r="W422" i="2"/>
  <c r="V422" i="2"/>
  <c r="U422" i="2"/>
  <c r="T422" i="2"/>
  <c r="S422" i="2"/>
  <c r="R422" i="2"/>
  <c r="Q422" i="2"/>
  <c r="N422" i="2" s="1"/>
  <c r="M422" i="2" s="1"/>
  <c r="P422" i="2"/>
  <c r="O422" i="2"/>
  <c r="L422" i="2"/>
  <c r="X421" i="2"/>
  <c r="W421" i="2"/>
  <c r="V421" i="2"/>
  <c r="U421" i="2"/>
  <c r="T421" i="2"/>
  <c r="S421" i="2"/>
  <c r="R421" i="2"/>
  <c r="Q421" i="2"/>
  <c r="N421" i="2" s="1"/>
  <c r="P421" i="2"/>
  <c r="O421" i="2"/>
  <c r="L421" i="2"/>
  <c r="M421" i="2" s="1"/>
  <c r="X420" i="2"/>
  <c r="W420" i="2"/>
  <c r="V420" i="2"/>
  <c r="U420" i="2"/>
  <c r="T420" i="2"/>
  <c r="S420" i="2"/>
  <c r="R420" i="2"/>
  <c r="Q420" i="2"/>
  <c r="N420" i="2" s="1"/>
  <c r="M420" i="2" s="1"/>
  <c r="P420" i="2"/>
  <c r="O420" i="2"/>
  <c r="L420" i="2"/>
  <c r="X419" i="2"/>
  <c r="W419" i="2"/>
  <c r="V419" i="2"/>
  <c r="U419" i="2"/>
  <c r="T419" i="2"/>
  <c r="S419" i="2"/>
  <c r="R419" i="2"/>
  <c r="Q419" i="2"/>
  <c r="N419" i="2" s="1"/>
  <c r="M419" i="2" s="1"/>
  <c r="P419" i="2"/>
  <c r="O419" i="2"/>
  <c r="L419" i="2"/>
  <c r="X418" i="2"/>
  <c r="W418" i="2"/>
  <c r="V418" i="2"/>
  <c r="U418" i="2"/>
  <c r="T418" i="2"/>
  <c r="S418" i="2"/>
  <c r="R418" i="2"/>
  <c r="Q418" i="2"/>
  <c r="N418" i="2" s="1"/>
  <c r="M418" i="2" s="1"/>
  <c r="P418" i="2"/>
  <c r="O418" i="2"/>
  <c r="L418" i="2"/>
  <c r="X417" i="2"/>
  <c r="W417" i="2"/>
  <c r="V417" i="2"/>
  <c r="U417" i="2"/>
  <c r="T417" i="2"/>
  <c r="S417" i="2"/>
  <c r="R417" i="2"/>
  <c r="Q417" i="2"/>
  <c r="N417" i="2" s="1"/>
  <c r="P417" i="2"/>
  <c r="O417" i="2"/>
  <c r="L417" i="2"/>
  <c r="X416" i="2"/>
  <c r="W416" i="2"/>
  <c r="V416" i="2"/>
  <c r="U416" i="2"/>
  <c r="T416" i="2"/>
  <c r="S416" i="2"/>
  <c r="R416" i="2"/>
  <c r="Q416" i="2"/>
  <c r="N416" i="2" s="1"/>
  <c r="P416" i="2"/>
  <c r="O416" i="2"/>
  <c r="L416" i="2"/>
  <c r="M416" i="2" s="1"/>
  <c r="X415" i="2"/>
  <c r="W415" i="2"/>
  <c r="V415" i="2"/>
  <c r="U415" i="2"/>
  <c r="T415" i="2"/>
  <c r="S415" i="2"/>
  <c r="R415" i="2"/>
  <c r="Q415" i="2"/>
  <c r="P415" i="2"/>
  <c r="O415" i="2"/>
  <c r="L415" i="2"/>
  <c r="X414" i="2"/>
  <c r="W414" i="2"/>
  <c r="V414" i="2"/>
  <c r="U414" i="2"/>
  <c r="T414" i="2"/>
  <c r="S414" i="2"/>
  <c r="R414" i="2"/>
  <c r="Q414" i="2"/>
  <c r="N414" i="2" s="1"/>
  <c r="M414" i="2" s="1"/>
  <c r="P414" i="2"/>
  <c r="O414" i="2"/>
  <c r="L414" i="2"/>
  <c r="X413" i="2"/>
  <c r="W413" i="2"/>
  <c r="V413" i="2"/>
  <c r="U413" i="2"/>
  <c r="T413" i="2"/>
  <c r="S413" i="2"/>
  <c r="R413" i="2"/>
  <c r="Q413" i="2"/>
  <c r="N413" i="2" s="1"/>
  <c r="P413" i="2"/>
  <c r="O413" i="2"/>
  <c r="L413" i="2"/>
  <c r="M413" i="2" s="1"/>
  <c r="X412" i="2"/>
  <c r="W412" i="2"/>
  <c r="V412" i="2"/>
  <c r="U412" i="2"/>
  <c r="T412" i="2"/>
  <c r="S412" i="2"/>
  <c r="R412" i="2"/>
  <c r="Q412" i="2"/>
  <c r="N412" i="2" s="1"/>
  <c r="M412" i="2" s="1"/>
  <c r="P412" i="2"/>
  <c r="O412" i="2"/>
  <c r="L412" i="2"/>
  <c r="X411" i="2"/>
  <c r="W411" i="2"/>
  <c r="V411" i="2"/>
  <c r="U411" i="2"/>
  <c r="T411" i="2"/>
  <c r="S411" i="2"/>
  <c r="R411" i="2"/>
  <c r="Q411" i="2"/>
  <c r="N411" i="2" s="1"/>
  <c r="M411" i="2" s="1"/>
  <c r="P411" i="2"/>
  <c r="O411" i="2"/>
  <c r="L411" i="2"/>
  <c r="X410" i="2"/>
  <c r="W410" i="2"/>
  <c r="V410" i="2"/>
  <c r="U410" i="2"/>
  <c r="T410" i="2"/>
  <c r="S410" i="2"/>
  <c r="R410" i="2"/>
  <c r="Q410" i="2"/>
  <c r="N410" i="2" s="1"/>
  <c r="P410" i="2"/>
  <c r="O410" i="2"/>
  <c r="L410" i="2"/>
  <c r="M410" i="2" s="1"/>
  <c r="X409" i="2"/>
  <c r="W409" i="2"/>
  <c r="V409" i="2"/>
  <c r="U409" i="2"/>
  <c r="T409" i="2"/>
  <c r="S409" i="2"/>
  <c r="R409" i="2"/>
  <c r="Q409" i="2"/>
  <c r="N409" i="2" s="1"/>
  <c r="P409" i="2"/>
  <c r="O409" i="2"/>
  <c r="L409" i="2"/>
  <c r="X408" i="2"/>
  <c r="W408" i="2"/>
  <c r="V408" i="2"/>
  <c r="U408" i="2"/>
  <c r="T408" i="2"/>
  <c r="S408" i="2"/>
  <c r="R408" i="2"/>
  <c r="Q408" i="2"/>
  <c r="N408" i="2" s="1"/>
  <c r="P408" i="2"/>
  <c r="O408" i="2"/>
  <c r="L408" i="2"/>
  <c r="M408" i="2" s="1"/>
  <c r="X407" i="2"/>
  <c r="W407" i="2"/>
  <c r="V407" i="2"/>
  <c r="U407" i="2"/>
  <c r="T407" i="2"/>
  <c r="S407" i="2"/>
  <c r="R407" i="2"/>
  <c r="Q407" i="2"/>
  <c r="P407" i="2"/>
  <c r="O407" i="2"/>
  <c r="L407" i="2"/>
  <c r="X406" i="2"/>
  <c r="W406" i="2"/>
  <c r="V406" i="2"/>
  <c r="U406" i="2"/>
  <c r="T406" i="2"/>
  <c r="S406" i="2"/>
  <c r="R406" i="2"/>
  <c r="Q406" i="2"/>
  <c r="N406" i="2" s="1"/>
  <c r="M406" i="2" s="1"/>
  <c r="P406" i="2"/>
  <c r="O406" i="2"/>
  <c r="L406" i="2"/>
  <c r="X405" i="2"/>
  <c r="W405" i="2"/>
  <c r="V405" i="2"/>
  <c r="U405" i="2"/>
  <c r="T405" i="2"/>
  <c r="S405" i="2"/>
  <c r="R405" i="2"/>
  <c r="Q405" i="2"/>
  <c r="N405" i="2" s="1"/>
  <c r="P405" i="2"/>
  <c r="O405" i="2"/>
  <c r="L405" i="2"/>
  <c r="M405" i="2" s="1"/>
  <c r="X404" i="2"/>
  <c r="W404" i="2"/>
  <c r="V404" i="2"/>
  <c r="U404" i="2"/>
  <c r="T404" i="2"/>
  <c r="S404" i="2"/>
  <c r="R404" i="2"/>
  <c r="Q404" i="2"/>
  <c r="N404" i="2" s="1"/>
  <c r="M404" i="2" s="1"/>
  <c r="P404" i="2"/>
  <c r="O404" i="2"/>
  <c r="L404" i="2"/>
  <c r="X403" i="2"/>
  <c r="W403" i="2"/>
  <c r="V403" i="2"/>
  <c r="U403" i="2"/>
  <c r="T403" i="2"/>
  <c r="S403" i="2"/>
  <c r="R403" i="2"/>
  <c r="Q403" i="2"/>
  <c r="N403" i="2" s="1"/>
  <c r="M403" i="2" s="1"/>
  <c r="P403" i="2"/>
  <c r="O403" i="2"/>
  <c r="L403" i="2"/>
  <c r="X402" i="2"/>
  <c r="W402" i="2"/>
  <c r="V402" i="2"/>
  <c r="U402" i="2"/>
  <c r="T402" i="2"/>
  <c r="S402" i="2"/>
  <c r="R402" i="2"/>
  <c r="Q402" i="2"/>
  <c r="N402" i="2" s="1"/>
  <c r="M402" i="2" s="1"/>
  <c r="P402" i="2"/>
  <c r="O402" i="2"/>
  <c r="L402" i="2"/>
  <c r="X401" i="2"/>
  <c r="W401" i="2"/>
  <c r="V401" i="2"/>
  <c r="U401" i="2"/>
  <c r="T401" i="2"/>
  <c r="S401" i="2"/>
  <c r="R401" i="2"/>
  <c r="Q401" i="2"/>
  <c r="N401" i="2" s="1"/>
  <c r="P401" i="2"/>
  <c r="O401" i="2"/>
  <c r="L401" i="2"/>
  <c r="X400" i="2"/>
  <c r="W400" i="2"/>
  <c r="V400" i="2"/>
  <c r="U400" i="2"/>
  <c r="T400" i="2"/>
  <c r="S400" i="2"/>
  <c r="R400" i="2"/>
  <c r="Q400" i="2"/>
  <c r="N400" i="2" s="1"/>
  <c r="P400" i="2"/>
  <c r="O400" i="2"/>
  <c r="L400" i="2"/>
  <c r="M400" i="2" s="1"/>
  <c r="X399" i="2"/>
  <c r="W399" i="2"/>
  <c r="V399" i="2"/>
  <c r="U399" i="2"/>
  <c r="T399" i="2"/>
  <c r="S399" i="2"/>
  <c r="R399" i="2"/>
  <c r="Q399" i="2"/>
  <c r="P399" i="2"/>
  <c r="O399" i="2"/>
  <c r="L399" i="2"/>
  <c r="X398" i="2"/>
  <c r="W398" i="2"/>
  <c r="V398" i="2"/>
  <c r="U398" i="2"/>
  <c r="T398" i="2"/>
  <c r="S398" i="2"/>
  <c r="R398" i="2"/>
  <c r="Q398" i="2"/>
  <c r="N398" i="2" s="1"/>
  <c r="M398" i="2" s="1"/>
  <c r="P398" i="2"/>
  <c r="O398" i="2"/>
  <c r="L398" i="2"/>
  <c r="X397" i="2"/>
  <c r="W397" i="2"/>
  <c r="V397" i="2"/>
  <c r="U397" i="2"/>
  <c r="T397" i="2"/>
  <c r="S397" i="2"/>
  <c r="R397" i="2"/>
  <c r="Q397" i="2"/>
  <c r="N397" i="2" s="1"/>
  <c r="P397" i="2"/>
  <c r="O397" i="2"/>
  <c r="L397" i="2"/>
  <c r="M397" i="2" s="1"/>
  <c r="X396" i="2"/>
  <c r="W396" i="2"/>
  <c r="V396" i="2"/>
  <c r="U396" i="2"/>
  <c r="T396" i="2"/>
  <c r="S396" i="2"/>
  <c r="R396" i="2"/>
  <c r="Q396" i="2"/>
  <c r="N396" i="2" s="1"/>
  <c r="M396" i="2" s="1"/>
  <c r="P396" i="2"/>
  <c r="O396" i="2"/>
  <c r="L396" i="2"/>
  <c r="X395" i="2"/>
  <c r="W395" i="2"/>
  <c r="V395" i="2"/>
  <c r="U395" i="2"/>
  <c r="T395" i="2"/>
  <c r="S395" i="2"/>
  <c r="R395" i="2"/>
  <c r="Q395" i="2"/>
  <c r="N395" i="2" s="1"/>
  <c r="M395" i="2" s="1"/>
  <c r="P395" i="2"/>
  <c r="O395" i="2"/>
  <c r="L395" i="2"/>
  <c r="X394" i="2"/>
  <c r="W394" i="2"/>
  <c r="V394" i="2"/>
  <c r="U394" i="2"/>
  <c r="T394" i="2"/>
  <c r="S394" i="2"/>
  <c r="R394" i="2"/>
  <c r="Q394" i="2"/>
  <c r="N394" i="2" s="1"/>
  <c r="P394" i="2"/>
  <c r="O394" i="2"/>
  <c r="L394" i="2"/>
  <c r="M394" i="2" s="1"/>
  <c r="X393" i="2"/>
  <c r="W393" i="2"/>
  <c r="V393" i="2"/>
  <c r="U393" i="2"/>
  <c r="T393" i="2"/>
  <c r="S393" i="2"/>
  <c r="R393" i="2"/>
  <c r="Q393" i="2"/>
  <c r="N393" i="2" s="1"/>
  <c r="P393" i="2"/>
  <c r="O393" i="2"/>
  <c r="L393" i="2"/>
  <c r="X392" i="2"/>
  <c r="W392" i="2"/>
  <c r="V392" i="2"/>
  <c r="U392" i="2"/>
  <c r="T392" i="2"/>
  <c r="S392" i="2"/>
  <c r="R392" i="2"/>
  <c r="Q392" i="2"/>
  <c r="N392" i="2" s="1"/>
  <c r="P392" i="2"/>
  <c r="O392" i="2"/>
  <c r="L392" i="2"/>
  <c r="M392" i="2" s="1"/>
  <c r="X391" i="2"/>
  <c r="W391" i="2"/>
  <c r="V391" i="2"/>
  <c r="U391" i="2"/>
  <c r="T391" i="2"/>
  <c r="S391" i="2"/>
  <c r="R391" i="2"/>
  <c r="Q391" i="2"/>
  <c r="P391" i="2"/>
  <c r="O391" i="2"/>
  <c r="L391" i="2"/>
  <c r="X390" i="2"/>
  <c r="W390" i="2"/>
  <c r="V390" i="2"/>
  <c r="U390" i="2"/>
  <c r="T390" i="2"/>
  <c r="S390" i="2"/>
  <c r="R390" i="2"/>
  <c r="Q390" i="2"/>
  <c r="N390" i="2" s="1"/>
  <c r="M390" i="2" s="1"/>
  <c r="P390" i="2"/>
  <c r="O390" i="2"/>
  <c r="L390" i="2"/>
  <c r="X389" i="2"/>
  <c r="W389" i="2"/>
  <c r="V389" i="2"/>
  <c r="U389" i="2"/>
  <c r="T389" i="2"/>
  <c r="S389" i="2"/>
  <c r="R389" i="2"/>
  <c r="Q389" i="2"/>
  <c r="N389" i="2" s="1"/>
  <c r="P389" i="2"/>
  <c r="O389" i="2"/>
  <c r="L389" i="2"/>
  <c r="M389" i="2" s="1"/>
  <c r="X388" i="2"/>
  <c r="W388" i="2"/>
  <c r="V388" i="2"/>
  <c r="U388" i="2"/>
  <c r="T388" i="2"/>
  <c r="S388" i="2"/>
  <c r="R388" i="2"/>
  <c r="Q388" i="2"/>
  <c r="N388" i="2" s="1"/>
  <c r="M388" i="2" s="1"/>
  <c r="P388" i="2"/>
  <c r="O388" i="2"/>
  <c r="L388" i="2"/>
  <c r="X387" i="2"/>
  <c r="W387" i="2"/>
  <c r="V387" i="2"/>
  <c r="U387" i="2"/>
  <c r="T387" i="2"/>
  <c r="S387" i="2"/>
  <c r="R387" i="2"/>
  <c r="Q387" i="2"/>
  <c r="N387" i="2" s="1"/>
  <c r="M387" i="2" s="1"/>
  <c r="P387" i="2"/>
  <c r="O387" i="2"/>
  <c r="L387" i="2"/>
  <c r="X386" i="2"/>
  <c r="W386" i="2"/>
  <c r="V386" i="2"/>
  <c r="U386" i="2"/>
  <c r="T386" i="2"/>
  <c r="S386" i="2"/>
  <c r="R386" i="2"/>
  <c r="Q386" i="2"/>
  <c r="N386" i="2" s="1"/>
  <c r="M386" i="2" s="1"/>
  <c r="P386" i="2"/>
  <c r="O386" i="2"/>
  <c r="L386" i="2"/>
  <c r="X385" i="2"/>
  <c r="W385" i="2"/>
  <c r="V385" i="2"/>
  <c r="U385" i="2"/>
  <c r="T385" i="2"/>
  <c r="S385" i="2"/>
  <c r="R385" i="2"/>
  <c r="Q385" i="2"/>
  <c r="N385" i="2" s="1"/>
  <c r="P385" i="2"/>
  <c r="O385" i="2"/>
  <c r="L385" i="2"/>
  <c r="X384" i="2"/>
  <c r="W384" i="2"/>
  <c r="V384" i="2"/>
  <c r="U384" i="2"/>
  <c r="T384" i="2"/>
  <c r="S384" i="2"/>
  <c r="R384" i="2"/>
  <c r="Q384" i="2"/>
  <c r="N384" i="2" s="1"/>
  <c r="P384" i="2"/>
  <c r="O384" i="2"/>
  <c r="L384" i="2"/>
  <c r="M384" i="2" s="1"/>
  <c r="X383" i="2"/>
  <c r="W383" i="2"/>
  <c r="V383" i="2"/>
  <c r="U383" i="2"/>
  <c r="T383" i="2"/>
  <c r="S383" i="2"/>
  <c r="R383" i="2"/>
  <c r="Q383" i="2"/>
  <c r="P383" i="2"/>
  <c r="O383" i="2"/>
  <c r="L383" i="2"/>
  <c r="X382" i="2"/>
  <c r="W382" i="2"/>
  <c r="V382" i="2"/>
  <c r="U382" i="2"/>
  <c r="T382" i="2"/>
  <c r="S382" i="2"/>
  <c r="R382" i="2"/>
  <c r="Q382" i="2"/>
  <c r="N382" i="2" s="1"/>
  <c r="M382" i="2" s="1"/>
  <c r="P382" i="2"/>
  <c r="O382" i="2"/>
  <c r="L382" i="2"/>
  <c r="X381" i="2"/>
  <c r="W381" i="2"/>
  <c r="V381" i="2"/>
  <c r="U381" i="2"/>
  <c r="T381" i="2"/>
  <c r="S381" i="2"/>
  <c r="R381" i="2"/>
  <c r="Q381" i="2"/>
  <c r="N381" i="2" s="1"/>
  <c r="P381" i="2"/>
  <c r="O381" i="2"/>
  <c r="L381" i="2"/>
  <c r="M381" i="2" s="1"/>
  <c r="X380" i="2"/>
  <c r="W380" i="2"/>
  <c r="V380" i="2"/>
  <c r="U380" i="2"/>
  <c r="T380" i="2"/>
  <c r="S380" i="2"/>
  <c r="R380" i="2"/>
  <c r="Q380" i="2"/>
  <c r="N380" i="2" s="1"/>
  <c r="M380" i="2" s="1"/>
  <c r="P380" i="2"/>
  <c r="O380" i="2"/>
  <c r="L380" i="2"/>
  <c r="X379" i="2"/>
  <c r="W379" i="2"/>
  <c r="V379" i="2"/>
  <c r="U379" i="2"/>
  <c r="T379" i="2"/>
  <c r="S379" i="2"/>
  <c r="R379" i="2"/>
  <c r="Q379" i="2"/>
  <c r="N379" i="2" s="1"/>
  <c r="M379" i="2" s="1"/>
  <c r="P379" i="2"/>
  <c r="O379" i="2"/>
  <c r="L379" i="2"/>
  <c r="X378" i="2"/>
  <c r="W378" i="2"/>
  <c r="V378" i="2"/>
  <c r="U378" i="2"/>
  <c r="T378" i="2"/>
  <c r="S378" i="2"/>
  <c r="R378" i="2"/>
  <c r="Q378" i="2"/>
  <c r="N378" i="2" s="1"/>
  <c r="P378" i="2"/>
  <c r="O378" i="2"/>
  <c r="L378" i="2"/>
  <c r="M378" i="2" s="1"/>
  <c r="X377" i="2"/>
  <c r="W377" i="2"/>
  <c r="V377" i="2"/>
  <c r="U377" i="2"/>
  <c r="T377" i="2"/>
  <c r="S377" i="2"/>
  <c r="R377" i="2"/>
  <c r="Q377" i="2"/>
  <c r="N377" i="2" s="1"/>
  <c r="P377" i="2"/>
  <c r="O377" i="2"/>
  <c r="L377" i="2"/>
  <c r="X376" i="2"/>
  <c r="W376" i="2"/>
  <c r="V376" i="2"/>
  <c r="U376" i="2"/>
  <c r="T376" i="2"/>
  <c r="S376" i="2"/>
  <c r="R376" i="2"/>
  <c r="Q376" i="2"/>
  <c r="N376" i="2" s="1"/>
  <c r="P376" i="2"/>
  <c r="O376" i="2"/>
  <c r="L376" i="2"/>
  <c r="M376" i="2" s="1"/>
  <c r="X375" i="2"/>
  <c r="W375" i="2"/>
  <c r="V375" i="2"/>
  <c r="U375" i="2"/>
  <c r="T375" i="2"/>
  <c r="S375" i="2"/>
  <c r="R375" i="2"/>
  <c r="Q375" i="2"/>
  <c r="P375" i="2"/>
  <c r="O375" i="2"/>
  <c r="L375" i="2"/>
  <c r="X374" i="2"/>
  <c r="W374" i="2"/>
  <c r="V374" i="2"/>
  <c r="U374" i="2"/>
  <c r="T374" i="2"/>
  <c r="S374" i="2"/>
  <c r="R374" i="2"/>
  <c r="Q374" i="2"/>
  <c r="N374" i="2" s="1"/>
  <c r="M374" i="2" s="1"/>
  <c r="P374" i="2"/>
  <c r="O374" i="2"/>
  <c r="L374" i="2"/>
  <c r="X373" i="2"/>
  <c r="W373" i="2"/>
  <c r="V373" i="2"/>
  <c r="U373" i="2"/>
  <c r="T373" i="2"/>
  <c r="S373" i="2"/>
  <c r="R373" i="2"/>
  <c r="Q373" i="2"/>
  <c r="N373" i="2" s="1"/>
  <c r="P373" i="2"/>
  <c r="O373" i="2"/>
  <c r="L373" i="2"/>
  <c r="M373" i="2" s="1"/>
  <c r="X372" i="2"/>
  <c r="W372" i="2"/>
  <c r="V372" i="2"/>
  <c r="U372" i="2"/>
  <c r="T372" i="2"/>
  <c r="S372" i="2"/>
  <c r="R372" i="2"/>
  <c r="Q372" i="2"/>
  <c r="N372" i="2" s="1"/>
  <c r="M372" i="2" s="1"/>
  <c r="P372" i="2"/>
  <c r="O372" i="2"/>
  <c r="L372" i="2"/>
  <c r="X371" i="2"/>
  <c r="W371" i="2"/>
  <c r="V371" i="2"/>
  <c r="U371" i="2"/>
  <c r="T371" i="2"/>
  <c r="S371" i="2"/>
  <c r="R371" i="2"/>
  <c r="Q371" i="2"/>
  <c r="N371" i="2" s="1"/>
  <c r="M371" i="2" s="1"/>
  <c r="P371" i="2"/>
  <c r="O371" i="2"/>
  <c r="L371" i="2"/>
  <c r="X370" i="2"/>
  <c r="W370" i="2"/>
  <c r="V370" i="2"/>
  <c r="U370" i="2"/>
  <c r="T370" i="2"/>
  <c r="S370" i="2"/>
  <c r="R370" i="2"/>
  <c r="Q370" i="2"/>
  <c r="N370" i="2" s="1"/>
  <c r="M370" i="2" s="1"/>
  <c r="P370" i="2"/>
  <c r="O370" i="2"/>
  <c r="L370" i="2"/>
  <c r="X369" i="2"/>
  <c r="W369" i="2"/>
  <c r="V369" i="2"/>
  <c r="U369" i="2"/>
  <c r="T369" i="2"/>
  <c r="S369" i="2"/>
  <c r="R369" i="2"/>
  <c r="Q369" i="2"/>
  <c r="N369" i="2" s="1"/>
  <c r="P369" i="2"/>
  <c r="O369" i="2"/>
  <c r="L369" i="2"/>
  <c r="X368" i="2"/>
  <c r="W368" i="2"/>
  <c r="V368" i="2"/>
  <c r="U368" i="2"/>
  <c r="T368" i="2"/>
  <c r="S368" i="2"/>
  <c r="R368" i="2"/>
  <c r="Q368" i="2"/>
  <c r="N368" i="2" s="1"/>
  <c r="P368" i="2"/>
  <c r="O368" i="2"/>
  <c r="L368" i="2"/>
  <c r="M368" i="2" s="1"/>
  <c r="X367" i="2"/>
  <c r="W367" i="2"/>
  <c r="V367" i="2"/>
  <c r="U367" i="2"/>
  <c r="T367" i="2"/>
  <c r="S367" i="2"/>
  <c r="R367" i="2"/>
  <c r="Q367" i="2"/>
  <c r="N367" i="2" s="1"/>
  <c r="M367" i="2" s="1"/>
  <c r="P367" i="2"/>
  <c r="O367" i="2"/>
  <c r="L367" i="2"/>
  <c r="P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P362" i="2"/>
  <c r="P363" i="2"/>
  <c r="P364" i="2"/>
  <c r="P365" i="2"/>
  <c r="P366" i="2"/>
  <c r="O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Q251" i="2"/>
  <c r="Q252" i="2"/>
  <c r="Q253" i="2"/>
  <c r="Q254" i="2"/>
  <c r="Q255" i="2"/>
  <c r="Q256" i="2"/>
  <c r="Q257" i="2"/>
  <c r="Q258" i="2"/>
  <c r="Q259" i="2"/>
  <c r="Q260" i="2"/>
  <c r="Q261" i="2"/>
  <c r="Q262" i="2"/>
  <c r="Q263" i="2"/>
  <c r="Q264" i="2"/>
  <c r="Q265" i="2"/>
  <c r="Q266" i="2"/>
  <c r="Q267" i="2"/>
  <c r="Q268" i="2"/>
  <c r="Q269" i="2"/>
  <c r="Q270" i="2"/>
  <c r="Q271" i="2"/>
  <c r="Q272" i="2"/>
  <c r="Q273" i="2"/>
  <c r="Q274" i="2"/>
  <c r="Q275" i="2"/>
  <c r="Q276" i="2"/>
  <c r="Q277" i="2"/>
  <c r="Q278" i="2"/>
  <c r="Q279" i="2"/>
  <c r="Q280" i="2"/>
  <c r="Q281" i="2"/>
  <c r="Q282" i="2"/>
  <c r="Q283" i="2"/>
  <c r="Q284" i="2"/>
  <c r="Q285" i="2"/>
  <c r="Q286" i="2"/>
  <c r="Q287" i="2"/>
  <c r="Q288" i="2"/>
  <c r="Q289" i="2"/>
  <c r="Q290" i="2"/>
  <c r="Q291" i="2"/>
  <c r="Q292" i="2"/>
  <c r="Q293" i="2"/>
  <c r="Q294" i="2"/>
  <c r="Q295" i="2"/>
  <c r="Q296" i="2"/>
  <c r="Q297" i="2"/>
  <c r="Q298" i="2"/>
  <c r="Q299" i="2"/>
  <c r="Q300" i="2"/>
  <c r="Q301" i="2"/>
  <c r="Q302" i="2"/>
  <c r="Q303" i="2"/>
  <c r="Q304" i="2"/>
  <c r="Q305" i="2"/>
  <c r="Q306" i="2"/>
  <c r="Q307" i="2"/>
  <c r="Q308" i="2"/>
  <c r="Q309" i="2"/>
  <c r="Q310" i="2"/>
  <c r="Q311" i="2"/>
  <c r="Q312" i="2"/>
  <c r="Q313" i="2"/>
  <c r="Q314" i="2"/>
  <c r="Q315" i="2"/>
  <c r="Q316" i="2"/>
  <c r="Q317" i="2"/>
  <c r="Q318" i="2"/>
  <c r="Q319" i="2"/>
  <c r="Q320" i="2"/>
  <c r="Q321" i="2"/>
  <c r="Q322" i="2"/>
  <c r="Q323" i="2"/>
  <c r="Q324" i="2"/>
  <c r="Q325" i="2"/>
  <c r="Q326" i="2"/>
  <c r="Q327" i="2"/>
  <c r="Q328" i="2"/>
  <c r="Q329" i="2"/>
  <c r="Q330" i="2"/>
  <c r="Q331" i="2"/>
  <c r="Q332" i="2"/>
  <c r="Q333" i="2"/>
  <c r="Q334" i="2"/>
  <c r="Q335" i="2"/>
  <c r="Q336" i="2"/>
  <c r="Q337" i="2"/>
  <c r="Q338" i="2"/>
  <c r="Q339" i="2"/>
  <c r="Q340" i="2"/>
  <c r="Q341" i="2"/>
  <c r="Q342" i="2"/>
  <c r="Q343" i="2"/>
  <c r="Q344" i="2"/>
  <c r="Q345" i="2"/>
  <c r="Q346" i="2"/>
  <c r="Q347" i="2"/>
  <c r="Q348" i="2"/>
  <c r="Q349" i="2"/>
  <c r="Q350" i="2"/>
  <c r="Q351" i="2"/>
  <c r="Q352" i="2"/>
  <c r="Q353" i="2"/>
  <c r="Q354" i="2"/>
  <c r="Q355" i="2"/>
  <c r="Q356" i="2"/>
  <c r="Q357" i="2"/>
  <c r="Q358" i="2"/>
  <c r="Q359" i="2"/>
  <c r="Q360" i="2"/>
  <c r="Q361" i="2"/>
  <c r="Q362" i="2"/>
  <c r="Q363" i="2"/>
  <c r="Q364" i="2"/>
  <c r="Q365" i="2"/>
  <c r="Q366" i="2"/>
  <c r="Q2" i="2"/>
  <c r="J60" i="4"/>
  <c r="H2" i="4"/>
  <c r="J2" i="4" s="1"/>
  <c r="I2" i="4"/>
  <c r="H3" i="4"/>
  <c r="J3" i="4" s="1"/>
  <c r="I3" i="4"/>
  <c r="H4" i="4"/>
  <c r="I4" i="4"/>
  <c r="J4" i="4" s="1"/>
  <c r="H5" i="4"/>
  <c r="J5" i="4" s="1"/>
  <c r="I5" i="4"/>
  <c r="H6" i="4"/>
  <c r="J6" i="4" s="1"/>
  <c r="I6" i="4"/>
  <c r="H7" i="4"/>
  <c r="J7" i="4" s="1"/>
  <c r="I7" i="4"/>
  <c r="H8" i="4"/>
  <c r="J8" i="4" s="1"/>
  <c r="I8" i="4"/>
  <c r="H9" i="4"/>
  <c r="J9" i="4" s="1"/>
  <c r="I9" i="4"/>
  <c r="H10" i="4"/>
  <c r="J10" i="4" s="1"/>
  <c r="I10" i="4"/>
  <c r="H11" i="4"/>
  <c r="J11" i="4" s="1"/>
  <c r="I11" i="4"/>
  <c r="H12" i="4"/>
  <c r="I12" i="4"/>
  <c r="J12" i="4" s="1"/>
  <c r="H13" i="4"/>
  <c r="J13" i="4" s="1"/>
  <c r="I13" i="4"/>
  <c r="H14" i="4"/>
  <c r="J14" i="4" s="1"/>
  <c r="I14" i="4"/>
  <c r="H15" i="4"/>
  <c r="J15" i="4" s="1"/>
  <c r="I15" i="4"/>
  <c r="H16" i="4"/>
  <c r="J16" i="4" s="1"/>
  <c r="I16" i="4"/>
  <c r="H17" i="4"/>
  <c r="J17" i="4" s="1"/>
  <c r="I17" i="4"/>
  <c r="H18" i="4"/>
  <c r="J18" i="4" s="1"/>
  <c r="I18" i="4"/>
  <c r="H19" i="4"/>
  <c r="J19" i="4" s="1"/>
  <c r="I19" i="4"/>
  <c r="H20" i="4"/>
  <c r="I20" i="4"/>
  <c r="J20" i="4" s="1"/>
  <c r="H21" i="4"/>
  <c r="J21" i="4" s="1"/>
  <c r="I21" i="4"/>
  <c r="H22" i="4"/>
  <c r="J22" i="4" s="1"/>
  <c r="I22" i="4"/>
  <c r="H23" i="4"/>
  <c r="J23" i="4" s="1"/>
  <c r="I23" i="4"/>
  <c r="H24" i="4"/>
  <c r="J24" i="4" s="1"/>
  <c r="I24" i="4"/>
  <c r="H25" i="4"/>
  <c r="J25" i="4" s="1"/>
  <c r="I25" i="4"/>
  <c r="H26" i="4"/>
  <c r="J26" i="4" s="1"/>
  <c r="I26" i="4"/>
  <c r="H27" i="4"/>
  <c r="J27" i="4" s="1"/>
  <c r="I27" i="4"/>
  <c r="H28" i="4"/>
  <c r="I28" i="4"/>
  <c r="J28" i="4" s="1"/>
  <c r="H29" i="4"/>
  <c r="J29" i="4" s="1"/>
  <c r="I29" i="4"/>
  <c r="H30" i="4"/>
  <c r="J30" i="4" s="1"/>
  <c r="I30" i="4"/>
  <c r="H31" i="4"/>
  <c r="J31" i="4" s="1"/>
  <c r="I31" i="4"/>
  <c r="H32" i="4"/>
  <c r="J32" i="4" s="1"/>
  <c r="I32" i="4"/>
  <c r="H33" i="4"/>
  <c r="J33" i="4" s="1"/>
  <c r="I33" i="4"/>
  <c r="H34" i="4"/>
  <c r="J34" i="4" s="1"/>
  <c r="I34" i="4"/>
  <c r="H35" i="4"/>
  <c r="J35" i="4" s="1"/>
  <c r="I35" i="4"/>
  <c r="H36" i="4"/>
  <c r="I36" i="4"/>
  <c r="J36" i="4" s="1"/>
  <c r="H37" i="4"/>
  <c r="J37" i="4" s="1"/>
  <c r="I37" i="4"/>
  <c r="H38" i="4"/>
  <c r="J38" i="4" s="1"/>
  <c r="I38" i="4"/>
  <c r="H39" i="4"/>
  <c r="J39" i="4" s="1"/>
  <c r="I39" i="4"/>
  <c r="H40" i="4"/>
  <c r="J40" i="4" s="1"/>
  <c r="I40" i="4"/>
  <c r="H41" i="4"/>
  <c r="J41" i="4" s="1"/>
  <c r="I41" i="4"/>
  <c r="H42" i="4"/>
  <c r="J42" i="4" s="1"/>
  <c r="I42" i="4"/>
  <c r="H43" i="4"/>
  <c r="J43" i="4" s="1"/>
  <c r="I43" i="4"/>
  <c r="H44" i="4"/>
  <c r="I44" i="4"/>
  <c r="J44" i="4" s="1"/>
  <c r="H45" i="4"/>
  <c r="J45" i="4" s="1"/>
  <c r="I45" i="4"/>
  <c r="H46" i="4"/>
  <c r="J46" i="4" s="1"/>
  <c r="I46" i="4"/>
  <c r="H47" i="4"/>
  <c r="J47" i="4" s="1"/>
  <c r="I47" i="4"/>
  <c r="H48" i="4"/>
  <c r="J48" i="4" s="1"/>
  <c r="I48" i="4"/>
  <c r="H49" i="4"/>
  <c r="J49" i="4" s="1"/>
  <c r="I49" i="4"/>
  <c r="H50" i="4"/>
  <c r="J50" i="4" s="1"/>
  <c r="I50" i="4"/>
  <c r="H51" i="4"/>
  <c r="J51" i="4" s="1"/>
  <c r="I51" i="4"/>
  <c r="H52" i="4"/>
  <c r="I52" i="4"/>
  <c r="J52" i="4" s="1"/>
  <c r="H53" i="4"/>
  <c r="J53" i="4" s="1"/>
  <c r="H54" i="4"/>
  <c r="J54" i="4" s="1"/>
  <c r="I54" i="4"/>
  <c r="H55" i="4"/>
  <c r="J55" i="4" s="1"/>
  <c r="I55" i="4"/>
  <c r="H56" i="4"/>
  <c r="J56" i="4" s="1"/>
  <c r="I56" i="4"/>
  <c r="H57" i="4"/>
  <c r="J57" i="4" s="1"/>
  <c r="I57" i="4"/>
  <c r="H58" i="4"/>
  <c r="J58" i="4" s="1"/>
  <c r="I58" i="4"/>
  <c r="H59" i="4"/>
  <c r="J59" i="4" s="1"/>
  <c r="I59" i="4"/>
  <c r="H60" i="4"/>
  <c r="I60" i="4"/>
  <c r="H61" i="4"/>
  <c r="J61" i="4" s="1"/>
  <c r="I61" i="4"/>
  <c r="I1" i="4"/>
  <c r="H1" i="4"/>
  <c r="J1" i="4" s="1"/>
  <c r="M369" i="2" l="1"/>
  <c r="M377" i="2"/>
  <c r="M385" i="2"/>
  <c r="M393" i="2"/>
  <c r="M401" i="2"/>
  <c r="M409" i="2"/>
  <c r="M417" i="2"/>
  <c r="M425" i="2"/>
  <c r="V3" i="2"/>
  <c r="W3" i="2"/>
  <c r="X3" i="2"/>
  <c r="V4" i="2"/>
  <c r="W4" i="2"/>
  <c r="X4" i="2"/>
  <c r="V5" i="2"/>
  <c r="W5" i="2"/>
  <c r="X5" i="2"/>
  <c r="V6" i="2"/>
  <c r="W6" i="2"/>
  <c r="X6" i="2"/>
  <c r="V7" i="2"/>
  <c r="W7" i="2"/>
  <c r="X7" i="2"/>
  <c r="V8" i="2"/>
  <c r="W8" i="2"/>
  <c r="X8" i="2"/>
  <c r="V9" i="2"/>
  <c r="W9" i="2"/>
  <c r="X9" i="2"/>
  <c r="V10" i="2"/>
  <c r="W10" i="2"/>
  <c r="X10" i="2"/>
  <c r="V11" i="2"/>
  <c r="W11" i="2"/>
  <c r="X11" i="2"/>
  <c r="V12" i="2"/>
  <c r="W12" i="2"/>
  <c r="X12" i="2"/>
  <c r="V13" i="2"/>
  <c r="W13" i="2"/>
  <c r="X13" i="2"/>
  <c r="V14" i="2"/>
  <c r="W14" i="2"/>
  <c r="X14" i="2"/>
  <c r="V15" i="2"/>
  <c r="W15" i="2"/>
  <c r="X15" i="2"/>
  <c r="V16" i="2"/>
  <c r="W16" i="2"/>
  <c r="X16" i="2"/>
  <c r="V17" i="2"/>
  <c r="W17" i="2"/>
  <c r="X17" i="2"/>
  <c r="V18" i="2"/>
  <c r="W18" i="2"/>
  <c r="X18" i="2"/>
  <c r="V19" i="2"/>
  <c r="W19" i="2"/>
  <c r="X19" i="2"/>
  <c r="V20" i="2"/>
  <c r="W20" i="2"/>
  <c r="X20" i="2"/>
  <c r="V21" i="2"/>
  <c r="W21" i="2"/>
  <c r="X21" i="2"/>
  <c r="V22" i="2"/>
  <c r="W22" i="2"/>
  <c r="X22" i="2"/>
  <c r="V23" i="2"/>
  <c r="W23" i="2"/>
  <c r="X23" i="2"/>
  <c r="V24" i="2"/>
  <c r="W24" i="2"/>
  <c r="X24" i="2"/>
  <c r="V25" i="2"/>
  <c r="W25" i="2"/>
  <c r="X25" i="2"/>
  <c r="V26" i="2"/>
  <c r="W26" i="2"/>
  <c r="X26" i="2"/>
  <c r="V27" i="2"/>
  <c r="W27" i="2"/>
  <c r="X27" i="2"/>
  <c r="V28" i="2"/>
  <c r="W28" i="2"/>
  <c r="X28" i="2"/>
  <c r="V29" i="2"/>
  <c r="W29" i="2"/>
  <c r="X29" i="2"/>
  <c r="V30" i="2"/>
  <c r="W30" i="2"/>
  <c r="X30" i="2"/>
  <c r="V31" i="2"/>
  <c r="W31" i="2"/>
  <c r="X31" i="2"/>
  <c r="V32" i="2"/>
  <c r="W32" i="2"/>
  <c r="X32" i="2"/>
  <c r="V33" i="2"/>
  <c r="W33" i="2"/>
  <c r="X33" i="2"/>
  <c r="V34" i="2"/>
  <c r="W34" i="2"/>
  <c r="X34" i="2"/>
  <c r="V35" i="2"/>
  <c r="W35" i="2"/>
  <c r="X35" i="2"/>
  <c r="V36" i="2"/>
  <c r="W36" i="2"/>
  <c r="X36" i="2"/>
  <c r="V37" i="2"/>
  <c r="W37" i="2"/>
  <c r="X37" i="2"/>
  <c r="V38" i="2"/>
  <c r="W38" i="2"/>
  <c r="X38" i="2"/>
  <c r="V39" i="2"/>
  <c r="W39" i="2"/>
  <c r="X39" i="2"/>
  <c r="V40" i="2"/>
  <c r="W40" i="2"/>
  <c r="X40" i="2"/>
  <c r="V41" i="2"/>
  <c r="W41" i="2"/>
  <c r="X41" i="2"/>
  <c r="V42" i="2"/>
  <c r="W42" i="2"/>
  <c r="X42" i="2"/>
  <c r="V43" i="2"/>
  <c r="W43" i="2"/>
  <c r="X43" i="2"/>
  <c r="V44" i="2"/>
  <c r="W44" i="2"/>
  <c r="X44" i="2"/>
  <c r="V45" i="2"/>
  <c r="W45" i="2"/>
  <c r="X45" i="2"/>
  <c r="V46" i="2"/>
  <c r="W46" i="2"/>
  <c r="X46" i="2"/>
  <c r="V47" i="2"/>
  <c r="W47" i="2"/>
  <c r="X47" i="2"/>
  <c r="V48" i="2"/>
  <c r="W48" i="2"/>
  <c r="X48" i="2"/>
  <c r="V49" i="2"/>
  <c r="W49" i="2"/>
  <c r="X49" i="2"/>
  <c r="V50" i="2"/>
  <c r="W50" i="2"/>
  <c r="X50" i="2"/>
  <c r="V51" i="2"/>
  <c r="W51" i="2"/>
  <c r="X51" i="2"/>
  <c r="V52" i="2"/>
  <c r="W52" i="2"/>
  <c r="X52" i="2"/>
  <c r="V53" i="2"/>
  <c r="W53" i="2"/>
  <c r="X53" i="2"/>
  <c r="V54" i="2"/>
  <c r="W54" i="2"/>
  <c r="X54" i="2"/>
  <c r="V55" i="2"/>
  <c r="W55" i="2"/>
  <c r="X55" i="2"/>
  <c r="V56" i="2"/>
  <c r="W56" i="2"/>
  <c r="X56" i="2"/>
  <c r="V57" i="2"/>
  <c r="W57" i="2"/>
  <c r="X57" i="2"/>
  <c r="V58" i="2"/>
  <c r="W58" i="2"/>
  <c r="X58" i="2"/>
  <c r="V59" i="2"/>
  <c r="W59" i="2"/>
  <c r="X59" i="2"/>
  <c r="V60" i="2"/>
  <c r="W60" i="2"/>
  <c r="X60" i="2"/>
  <c r="V61" i="2"/>
  <c r="W61" i="2"/>
  <c r="X61" i="2"/>
  <c r="V62" i="2"/>
  <c r="W62" i="2"/>
  <c r="X62" i="2"/>
  <c r="V63" i="2"/>
  <c r="W63" i="2"/>
  <c r="X63" i="2"/>
  <c r="V64" i="2"/>
  <c r="W64" i="2"/>
  <c r="X64" i="2"/>
  <c r="V65" i="2"/>
  <c r="W65" i="2"/>
  <c r="X65" i="2"/>
  <c r="V66" i="2"/>
  <c r="W66" i="2"/>
  <c r="X66" i="2"/>
  <c r="V67" i="2"/>
  <c r="W67" i="2"/>
  <c r="X67" i="2"/>
  <c r="V68" i="2"/>
  <c r="W68" i="2"/>
  <c r="X68" i="2"/>
  <c r="V69" i="2"/>
  <c r="W69" i="2"/>
  <c r="X69" i="2"/>
  <c r="V70" i="2"/>
  <c r="W70" i="2"/>
  <c r="X70" i="2"/>
  <c r="V71" i="2"/>
  <c r="W71" i="2"/>
  <c r="X71" i="2"/>
  <c r="V72" i="2"/>
  <c r="W72" i="2"/>
  <c r="X72" i="2"/>
  <c r="V73" i="2"/>
  <c r="W73" i="2"/>
  <c r="X73" i="2"/>
  <c r="V74" i="2"/>
  <c r="W74" i="2"/>
  <c r="X74" i="2"/>
  <c r="V75" i="2"/>
  <c r="W75" i="2"/>
  <c r="X75" i="2"/>
  <c r="V76" i="2"/>
  <c r="W76" i="2"/>
  <c r="X76" i="2"/>
  <c r="V77" i="2"/>
  <c r="W77" i="2"/>
  <c r="X77" i="2"/>
  <c r="V78" i="2"/>
  <c r="W78" i="2"/>
  <c r="X78" i="2"/>
  <c r="V79" i="2"/>
  <c r="W79" i="2"/>
  <c r="X79" i="2"/>
  <c r="V80" i="2"/>
  <c r="W80" i="2"/>
  <c r="X80" i="2"/>
  <c r="V81" i="2"/>
  <c r="W81" i="2"/>
  <c r="X81" i="2"/>
  <c r="V82" i="2"/>
  <c r="W82" i="2"/>
  <c r="X82" i="2"/>
  <c r="V83" i="2"/>
  <c r="W83" i="2"/>
  <c r="X83" i="2"/>
  <c r="V84" i="2"/>
  <c r="W84" i="2"/>
  <c r="X84" i="2"/>
  <c r="V85" i="2"/>
  <c r="W85" i="2"/>
  <c r="X85" i="2"/>
  <c r="V86" i="2"/>
  <c r="W86" i="2"/>
  <c r="X86" i="2"/>
  <c r="V87" i="2"/>
  <c r="W87" i="2"/>
  <c r="X87" i="2"/>
  <c r="V88" i="2"/>
  <c r="W88" i="2"/>
  <c r="X88" i="2"/>
  <c r="V89" i="2"/>
  <c r="W89" i="2"/>
  <c r="X89" i="2"/>
  <c r="V90" i="2"/>
  <c r="W90" i="2"/>
  <c r="X90" i="2"/>
  <c r="V91" i="2"/>
  <c r="W91" i="2"/>
  <c r="X91" i="2"/>
  <c r="V92" i="2"/>
  <c r="W92" i="2"/>
  <c r="X92" i="2"/>
  <c r="V93" i="2"/>
  <c r="W93" i="2"/>
  <c r="X93" i="2"/>
  <c r="V94" i="2"/>
  <c r="W94" i="2"/>
  <c r="X94" i="2"/>
  <c r="V95" i="2"/>
  <c r="W95" i="2"/>
  <c r="X95" i="2"/>
  <c r="V96" i="2"/>
  <c r="W96" i="2"/>
  <c r="X96" i="2"/>
  <c r="V97" i="2"/>
  <c r="W97" i="2"/>
  <c r="X97" i="2"/>
  <c r="V98" i="2"/>
  <c r="W98" i="2"/>
  <c r="X98" i="2"/>
  <c r="V99" i="2"/>
  <c r="W99" i="2"/>
  <c r="X99" i="2"/>
  <c r="V100" i="2"/>
  <c r="W100" i="2"/>
  <c r="X100" i="2"/>
  <c r="V101" i="2"/>
  <c r="W101" i="2"/>
  <c r="X101" i="2"/>
  <c r="V102" i="2"/>
  <c r="W102" i="2"/>
  <c r="X102" i="2"/>
  <c r="V103" i="2"/>
  <c r="W103" i="2"/>
  <c r="X103" i="2"/>
  <c r="V104" i="2"/>
  <c r="W104" i="2"/>
  <c r="X104" i="2"/>
  <c r="V105" i="2"/>
  <c r="W105" i="2"/>
  <c r="X105" i="2"/>
  <c r="V106" i="2"/>
  <c r="W106" i="2"/>
  <c r="X106" i="2"/>
  <c r="V107" i="2"/>
  <c r="W107" i="2"/>
  <c r="X107" i="2"/>
  <c r="V108" i="2"/>
  <c r="W108" i="2"/>
  <c r="X108" i="2"/>
  <c r="V109" i="2"/>
  <c r="W109" i="2"/>
  <c r="X109" i="2"/>
  <c r="V110" i="2"/>
  <c r="W110" i="2"/>
  <c r="X110" i="2"/>
  <c r="V111" i="2"/>
  <c r="W111" i="2"/>
  <c r="X111" i="2"/>
  <c r="V112" i="2"/>
  <c r="W112" i="2"/>
  <c r="X112" i="2"/>
  <c r="V113" i="2"/>
  <c r="W113" i="2"/>
  <c r="X113" i="2"/>
  <c r="V114" i="2"/>
  <c r="W114" i="2"/>
  <c r="X114" i="2"/>
  <c r="V115" i="2"/>
  <c r="W115" i="2"/>
  <c r="X115" i="2"/>
  <c r="V116" i="2"/>
  <c r="W116" i="2"/>
  <c r="X116" i="2"/>
  <c r="V117" i="2"/>
  <c r="W117" i="2"/>
  <c r="X117" i="2"/>
  <c r="V118" i="2"/>
  <c r="W118" i="2"/>
  <c r="X118" i="2"/>
  <c r="V119" i="2"/>
  <c r="W119" i="2"/>
  <c r="X119" i="2"/>
  <c r="V120" i="2"/>
  <c r="W120" i="2"/>
  <c r="X120" i="2"/>
  <c r="V121" i="2"/>
  <c r="W121" i="2"/>
  <c r="X121" i="2"/>
  <c r="V122" i="2"/>
  <c r="W122" i="2"/>
  <c r="X122" i="2"/>
  <c r="V123" i="2"/>
  <c r="W123" i="2"/>
  <c r="X123" i="2"/>
  <c r="V124" i="2"/>
  <c r="W124" i="2"/>
  <c r="X124" i="2"/>
  <c r="V125" i="2"/>
  <c r="W125" i="2"/>
  <c r="X125" i="2"/>
  <c r="V126" i="2"/>
  <c r="W126" i="2"/>
  <c r="X126" i="2"/>
  <c r="V127" i="2"/>
  <c r="W127" i="2"/>
  <c r="X127" i="2"/>
  <c r="V128" i="2"/>
  <c r="W128" i="2"/>
  <c r="X128" i="2"/>
  <c r="V129" i="2"/>
  <c r="W129" i="2"/>
  <c r="X129" i="2"/>
  <c r="V130" i="2"/>
  <c r="W130" i="2"/>
  <c r="X130" i="2"/>
  <c r="V131" i="2"/>
  <c r="W131" i="2"/>
  <c r="X131" i="2"/>
  <c r="V132" i="2"/>
  <c r="W132" i="2"/>
  <c r="X132" i="2"/>
  <c r="V133" i="2"/>
  <c r="W133" i="2"/>
  <c r="X133" i="2"/>
  <c r="V134" i="2"/>
  <c r="W134" i="2"/>
  <c r="X134" i="2"/>
  <c r="V135" i="2"/>
  <c r="W135" i="2"/>
  <c r="X135" i="2"/>
  <c r="V136" i="2"/>
  <c r="W136" i="2"/>
  <c r="X136" i="2"/>
  <c r="V137" i="2"/>
  <c r="W137" i="2"/>
  <c r="X137" i="2"/>
  <c r="V138" i="2"/>
  <c r="W138" i="2"/>
  <c r="X138" i="2"/>
  <c r="V139" i="2"/>
  <c r="W139" i="2"/>
  <c r="X139" i="2"/>
  <c r="V140" i="2"/>
  <c r="W140" i="2"/>
  <c r="X140" i="2"/>
  <c r="V141" i="2"/>
  <c r="W141" i="2"/>
  <c r="X141" i="2"/>
  <c r="V142" i="2"/>
  <c r="W142" i="2"/>
  <c r="X142" i="2"/>
  <c r="V143" i="2"/>
  <c r="W143" i="2"/>
  <c r="X143" i="2"/>
  <c r="V144" i="2"/>
  <c r="W144" i="2"/>
  <c r="X144" i="2"/>
  <c r="V145" i="2"/>
  <c r="W145" i="2"/>
  <c r="X145" i="2"/>
  <c r="V146" i="2"/>
  <c r="W146" i="2"/>
  <c r="X146" i="2"/>
  <c r="V147" i="2"/>
  <c r="W147" i="2"/>
  <c r="X147" i="2"/>
  <c r="V148" i="2"/>
  <c r="W148" i="2"/>
  <c r="X148" i="2"/>
  <c r="V149" i="2"/>
  <c r="W149" i="2"/>
  <c r="X149" i="2"/>
  <c r="V150" i="2"/>
  <c r="W150" i="2"/>
  <c r="X150" i="2"/>
  <c r="V151" i="2"/>
  <c r="W151" i="2"/>
  <c r="X151" i="2"/>
  <c r="V152" i="2"/>
  <c r="W152" i="2"/>
  <c r="X152" i="2"/>
  <c r="V153" i="2"/>
  <c r="W153" i="2"/>
  <c r="X153" i="2"/>
  <c r="V154" i="2"/>
  <c r="W154" i="2"/>
  <c r="X154" i="2"/>
  <c r="V155" i="2"/>
  <c r="W155" i="2"/>
  <c r="X155" i="2"/>
  <c r="V156" i="2"/>
  <c r="W156" i="2"/>
  <c r="X156" i="2"/>
  <c r="V157" i="2"/>
  <c r="W157" i="2"/>
  <c r="X157" i="2"/>
  <c r="V158" i="2"/>
  <c r="W158" i="2"/>
  <c r="X158" i="2"/>
  <c r="V159" i="2"/>
  <c r="W159" i="2"/>
  <c r="X159" i="2"/>
  <c r="V160" i="2"/>
  <c r="W160" i="2"/>
  <c r="X160" i="2"/>
  <c r="V161" i="2"/>
  <c r="W161" i="2"/>
  <c r="X161" i="2"/>
  <c r="V162" i="2"/>
  <c r="W162" i="2"/>
  <c r="X162" i="2"/>
  <c r="V163" i="2"/>
  <c r="W163" i="2"/>
  <c r="X163" i="2"/>
  <c r="V164" i="2"/>
  <c r="W164" i="2"/>
  <c r="X164" i="2"/>
  <c r="V165" i="2"/>
  <c r="W165" i="2"/>
  <c r="X165" i="2"/>
  <c r="V166" i="2"/>
  <c r="W166" i="2"/>
  <c r="X166" i="2"/>
  <c r="V167" i="2"/>
  <c r="W167" i="2"/>
  <c r="X167" i="2"/>
  <c r="V168" i="2"/>
  <c r="W168" i="2"/>
  <c r="X168" i="2"/>
  <c r="V169" i="2"/>
  <c r="W169" i="2"/>
  <c r="X169" i="2"/>
  <c r="V170" i="2"/>
  <c r="W170" i="2"/>
  <c r="X170" i="2"/>
  <c r="V171" i="2"/>
  <c r="W171" i="2"/>
  <c r="X171" i="2"/>
  <c r="V172" i="2"/>
  <c r="W172" i="2"/>
  <c r="X172" i="2"/>
  <c r="V173" i="2"/>
  <c r="W173" i="2"/>
  <c r="X173" i="2"/>
  <c r="V174" i="2"/>
  <c r="W174" i="2"/>
  <c r="X174" i="2"/>
  <c r="V175" i="2"/>
  <c r="W175" i="2"/>
  <c r="X175" i="2"/>
  <c r="V176" i="2"/>
  <c r="W176" i="2"/>
  <c r="X176" i="2"/>
  <c r="V177" i="2"/>
  <c r="W177" i="2"/>
  <c r="X177" i="2"/>
  <c r="V178" i="2"/>
  <c r="W178" i="2"/>
  <c r="X178" i="2"/>
  <c r="V179" i="2"/>
  <c r="W179" i="2"/>
  <c r="X179" i="2"/>
  <c r="V180" i="2"/>
  <c r="W180" i="2"/>
  <c r="X180" i="2"/>
  <c r="V181" i="2"/>
  <c r="W181" i="2"/>
  <c r="X181" i="2"/>
  <c r="V182" i="2"/>
  <c r="W182" i="2"/>
  <c r="X182" i="2"/>
  <c r="V183" i="2"/>
  <c r="W183" i="2"/>
  <c r="X183" i="2"/>
  <c r="V184" i="2"/>
  <c r="W184" i="2"/>
  <c r="X184" i="2"/>
  <c r="V185" i="2"/>
  <c r="W185" i="2"/>
  <c r="X185" i="2"/>
  <c r="V186" i="2"/>
  <c r="W186" i="2"/>
  <c r="X186" i="2"/>
  <c r="V187" i="2"/>
  <c r="W187" i="2"/>
  <c r="X187" i="2"/>
  <c r="V188" i="2"/>
  <c r="W188" i="2"/>
  <c r="X188" i="2"/>
  <c r="V189" i="2"/>
  <c r="W189" i="2"/>
  <c r="X189" i="2"/>
  <c r="V190" i="2"/>
  <c r="W190" i="2"/>
  <c r="X190" i="2"/>
  <c r="V191" i="2"/>
  <c r="W191" i="2"/>
  <c r="X191" i="2"/>
  <c r="V192" i="2"/>
  <c r="W192" i="2"/>
  <c r="X192" i="2"/>
  <c r="V193" i="2"/>
  <c r="W193" i="2"/>
  <c r="X193" i="2"/>
  <c r="V194" i="2"/>
  <c r="W194" i="2"/>
  <c r="X194" i="2"/>
  <c r="V195" i="2"/>
  <c r="W195" i="2"/>
  <c r="X195" i="2"/>
  <c r="V196" i="2"/>
  <c r="W196" i="2"/>
  <c r="X196" i="2"/>
  <c r="V197" i="2"/>
  <c r="W197" i="2"/>
  <c r="X197" i="2"/>
  <c r="V198" i="2"/>
  <c r="W198" i="2"/>
  <c r="X198" i="2"/>
  <c r="V199" i="2"/>
  <c r="W199" i="2"/>
  <c r="X199" i="2"/>
  <c r="V200" i="2"/>
  <c r="W200" i="2"/>
  <c r="X200" i="2"/>
  <c r="V201" i="2"/>
  <c r="W201" i="2"/>
  <c r="X201" i="2"/>
  <c r="V202" i="2"/>
  <c r="W202" i="2"/>
  <c r="X202" i="2"/>
  <c r="V203" i="2"/>
  <c r="W203" i="2"/>
  <c r="X203" i="2"/>
  <c r="V204" i="2"/>
  <c r="W204" i="2"/>
  <c r="X204" i="2"/>
  <c r="V205" i="2"/>
  <c r="W205" i="2"/>
  <c r="X205" i="2"/>
  <c r="V206" i="2"/>
  <c r="W206" i="2"/>
  <c r="X206" i="2"/>
  <c r="V207" i="2"/>
  <c r="W207" i="2"/>
  <c r="X207" i="2"/>
  <c r="V208" i="2"/>
  <c r="W208" i="2"/>
  <c r="X208" i="2"/>
  <c r="V209" i="2"/>
  <c r="W209" i="2"/>
  <c r="X209" i="2"/>
  <c r="V210" i="2"/>
  <c r="W210" i="2"/>
  <c r="X210" i="2"/>
  <c r="V211" i="2"/>
  <c r="W211" i="2"/>
  <c r="X211" i="2"/>
  <c r="V212" i="2"/>
  <c r="W212" i="2"/>
  <c r="X212" i="2"/>
  <c r="V213" i="2"/>
  <c r="W213" i="2"/>
  <c r="X213" i="2"/>
  <c r="V214" i="2"/>
  <c r="W214" i="2"/>
  <c r="X214" i="2"/>
  <c r="V215" i="2"/>
  <c r="W215" i="2"/>
  <c r="X215" i="2"/>
  <c r="V216" i="2"/>
  <c r="W216" i="2"/>
  <c r="X216" i="2"/>
  <c r="V217" i="2"/>
  <c r="W217" i="2"/>
  <c r="X217" i="2"/>
  <c r="V218" i="2"/>
  <c r="W218" i="2"/>
  <c r="X218" i="2"/>
  <c r="V219" i="2"/>
  <c r="W219" i="2"/>
  <c r="X219" i="2"/>
  <c r="V220" i="2"/>
  <c r="W220" i="2"/>
  <c r="X220" i="2"/>
  <c r="V221" i="2"/>
  <c r="W221" i="2"/>
  <c r="X221" i="2"/>
  <c r="V222" i="2"/>
  <c r="W222" i="2"/>
  <c r="X222" i="2"/>
  <c r="V223" i="2"/>
  <c r="W223" i="2"/>
  <c r="X223" i="2"/>
  <c r="V224" i="2"/>
  <c r="W224" i="2"/>
  <c r="X224" i="2"/>
  <c r="V225" i="2"/>
  <c r="W225" i="2"/>
  <c r="X225" i="2"/>
  <c r="V226" i="2"/>
  <c r="W226" i="2"/>
  <c r="X226" i="2"/>
  <c r="V227" i="2"/>
  <c r="W227" i="2"/>
  <c r="X227" i="2"/>
  <c r="V228" i="2"/>
  <c r="W228" i="2"/>
  <c r="X228" i="2"/>
  <c r="V229" i="2"/>
  <c r="W229" i="2"/>
  <c r="X229" i="2"/>
  <c r="V230" i="2"/>
  <c r="W230" i="2"/>
  <c r="X230" i="2"/>
  <c r="V231" i="2"/>
  <c r="W231" i="2"/>
  <c r="X231" i="2"/>
  <c r="V232" i="2"/>
  <c r="W232" i="2"/>
  <c r="X232" i="2"/>
  <c r="V233" i="2"/>
  <c r="W233" i="2"/>
  <c r="X233" i="2"/>
  <c r="V234" i="2"/>
  <c r="W234" i="2"/>
  <c r="X234" i="2"/>
  <c r="V235" i="2"/>
  <c r="W235" i="2"/>
  <c r="X235" i="2"/>
  <c r="V236" i="2"/>
  <c r="W236" i="2"/>
  <c r="X236" i="2"/>
  <c r="V237" i="2"/>
  <c r="W237" i="2"/>
  <c r="X237" i="2"/>
  <c r="V238" i="2"/>
  <c r="W238" i="2"/>
  <c r="X238" i="2"/>
  <c r="V239" i="2"/>
  <c r="W239" i="2"/>
  <c r="X239" i="2"/>
  <c r="V240" i="2"/>
  <c r="W240" i="2"/>
  <c r="X240" i="2"/>
  <c r="V241" i="2"/>
  <c r="W241" i="2"/>
  <c r="X241" i="2"/>
  <c r="V242" i="2"/>
  <c r="W242" i="2"/>
  <c r="X242" i="2"/>
  <c r="V243" i="2"/>
  <c r="W243" i="2"/>
  <c r="X243" i="2"/>
  <c r="V244" i="2"/>
  <c r="W244" i="2"/>
  <c r="X244" i="2"/>
  <c r="V245" i="2"/>
  <c r="W245" i="2"/>
  <c r="X245" i="2"/>
  <c r="V246" i="2"/>
  <c r="W246" i="2"/>
  <c r="X246" i="2"/>
  <c r="V247" i="2"/>
  <c r="W247" i="2"/>
  <c r="X247" i="2"/>
  <c r="V248" i="2"/>
  <c r="W248" i="2"/>
  <c r="X248" i="2"/>
  <c r="V249" i="2"/>
  <c r="W249" i="2"/>
  <c r="X249" i="2"/>
  <c r="V250" i="2"/>
  <c r="W250" i="2"/>
  <c r="X250" i="2"/>
  <c r="V251" i="2"/>
  <c r="W251" i="2"/>
  <c r="X251" i="2"/>
  <c r="V252" i="2"/>
  <c r="W252" i="2"/>
  <c r="X252" i="2"/>
  <c r="V253" i="2"/>
  <c r="W253" i="2"/>
  <c r="X253" i="2"/>
  <c r="V254" i="2"/>
  <c r="W254" i="2"/>
  <c r="X254" i="2"/>
  <c r="V255" i="2"/>
  <c r="W255" i="2"/>
  <c r="X255" i="2"/>
  <c r="V256" i="2"/>
  <c r="W256" i="2"/>
  <c r="X256" i="2"/>
  <c r="V257" i="2"/>
  <c r="W257" i="2"/>
  <c r="X257" i="2"/>
  <c r="V258" i="2"/>
  <c r="W258" i="2"/>
  <c r="X258" i="2"/>
  <c r="V259" i="2"/>
  <c r="W259" i="2"/>
  <c r="X259" i="2"/>
  <c r="V260" i="2"/>
  <c r="W260" i="2"/>
  <c r="X260" i="2"/>
  <c r="V261" i="2"/>
  <c r="W261" i="2"/>
  <c r="X261" i="2"/>
  <c r="V262" i="2"/>
  <c r="W262" i="2"/>
  <c r="X262" i="2"/>
  <c r="V263" i="2"/>
  <c r="W263" i="2"/>
  <c r="X263" i="2"/>
  <c r="V264" i="2"/>
  <c r="W264" i="2"/>
  <c r="X264" i="2"/>
  <c r="V265" i="2"/>
  <c r="W265" i="2"/>
  <c r="X265" i="2"/>
  <c r="V266" i="2"/>
  <c r="W266" i="2"/>
  <c r="X266" i="2"/>
  <c r="V267" i="2"/>
  <c r="W267" i="2"/>
  <c r="X267" i="2"/>
  <c r="V268" i="2"/>
  <c r="W268" i="2"/>
  <c r="X268" i="2"/>
  <c r="V269" i="2"/>
  <c r="W269" i="2"/>
  <c r="X269" i="2"/>
  <c r="V270" i="2"/>
  <c r="W270" i="2"/>
  <c r="X270" i="2"/>
  <c r="V271" i="2"/>
  <c r="W271" i="2"/>
  <c r="X271" i="2"/>
  <c r="V272" i="2"/>
  <c r="W272" i="2"/>
  <c r="X272" i="2"/>
  <c r="V273" i="2"/>
  <c r="W273" i="2"/>
  <c r="X273" i="2"/>
  <c r="V274" i="2"/>
  <c r="W274" i="2"/>
  <c r="X274" i="2"/>
  <c r="V275" i="2"/>
  <c r="W275" i="2"/>
  <c r="X275" i="2"/>
  <c r="V276" i="2"/>
  <c r="W276" i="2"/>
  <c r="X276" i="2"/>
  <c r="V277" i="2"/>
  <c r="W277" i="2"/>
  <c r="X277" i="2"/>
  <c r="V278" i="2"/>
  <c r="W278" i="2"/>
  <c r="X278" i="2"/>
  <c r="V279" i="2"/>
  <c r="W279" i="2"/>
  <c r="X279" i="2"/>
  <c r="V280" i="2"/>
  <c r="W280" i="2"/>
  <c r="X280" i="2"/>
  <c r="V281" i="2"/>
  <c r="W281" i="2"/>
  <c r="X281" i="2"/>
  <c r="V282" i="2"/>
  <c r="W282" i="2"/>
  <c r="X282" i="2"/>
  <c r="V283" i="2"/>
  <c r="W283" i="2"/>
  <c r="X283" i="2"/>
  <c r="V284" i="2"/>
  <c r="W284" i="2"/>
  <c r="X284" i="2"/>
  <c r="V285" i="2"/>
  <c r="W285" i="2"/>
  <c r="X285" i="2"/>
  <c r="V286" i="2"/>
  <c r="W286" i="2"/>
  <c r="X286" i="2"/>
  <c r="V287" i="2"/>
  <c r="W287" i="2"/>
  <c r="X287" i="2"/>
  <c r="V288" i="2"/>
  <c r="W288" i="2"/>
  <c r="X288" i="2"/>
  <c r="V289" i="2"/>
  <c r="W289" i="2"/>
  <c r="X289" i="2"/>
  <c r="V290" i="2"/>
  <c r="W290" i="2"/>
  <c r="X290" i="2"/>
  <c r="V291" i="2"/>
  <c r="W291" i="2"/>
  <c r="X291" i="2"/>
  <c r="V292" i="2"/>
  <c r="W292" i="2"/>
  <c r="X292" i="2"/>
  <c r="V293" i="2"/>
  <c r="W293" i="2"/>
  <c r="X293" i="2"/>
  <c r="V294" i="2"/>
  <c r="W294" i="2"/>
  <c r="X294" i="2"/>
  <c r="V295" i="2"/>
  <c r="W295" i="2"/>
  <c r="X295" i="2"/>
  <c r="V296" i="2"/>
  <c r="W296" i="2"/>
  <c r="X296" i="2"/>
  <c r="V297" i="2"/>
  <c r="W297" i="2"/>
  <c r="X297" i="2"/>
  <c r="V298" i="2"/>
  <c r="W298" i="2"/>
  <c r="X298" i="2"/>
  <c r="V299" i="2"/>
  <c r="W299" i="2"/>
  <c r="X299" i="2"/>
  <c r="V300" i="2"/>
  <c r="W300" i="2"/>
  <c r="X300" i="2"/>
  <c r="V301" i="2"/>
  <c r="W301" i="2"/>
  <c r="X301" i="2"/>
  <c r="V302" i="2"/>
  <c r="W302" i="2"/>
  <c r="X302" i="2"/>
  <c r="V303" i="2"/>
  <c r="W303" i="2"/>
  <c r="X303" i="2"/>
  <c r="V304" i="2"/>
  <c r="W304" i="2"/>
  <c r="X304" i="2"/>
  <c r="V305" i="2"/>
  <c r="W305" i="2"/>
  <c r="X305" i="2"/>
  <c r="V306" i="2"/>
  <c r="W306" i="2"/>
  <c r="X306" i="2"/>
  <c r="V307" i="2"/>
  <c r="W307" i="2"/>
  <c r="X307" i="2"/>
  <c r="V308" i="2"/>
  <c r="W308" i="2"/>
  <c r="X308" i="2"/>
  <c r="V309" i="2"/>
  <c r="W309" i="2"/>
  <c r="X309" i="2"/>
  <c r="V310" i="2"/>
  <c r="W310" i="2"/>
  <c r="X310" i="2"/>
  <c r="V311" i="2"/>
  <c r="W311" i="2"/>
  <c r="X311" i="2"/>
  <c r="V312" i="2"/>
  <c r="W312" i="2"/>
  <c r="X312" i="2"/>
  <c r="V313" i="2"/>
  <c r="W313" i="2"/>
  <c r="X313" i="2"/>
  <c r="V314" i="2"/>
  <c r="W314" i="2"/>
  <c r="X314" i="2"/>
  <c r="V315" i="2"/>
  <c r="W315" i="2"/>
  <c r="X315" i="2"/>
  <c r="V316" i="2"/>
  <c r="W316" i="2"/>
  <c r="X316" i="2"/>
  <c r="V317" i="2"/>
  <c r="W317" i="2"/>
  <c r="X317" i="2"/>
  <c r="V318" i="2"/>
  <c r="W318" i="2"/>
  <c r="X318" i="2"/>
  <c r="V319" i="2"/>
  <c r="W319" i="2"/>
  <c r="X319" i="2"/>
  <c r="V320" i="2"/>
  <c r="W320" i="2"/>
  <c r="X320" i="2"/>
  <c r="V321" i="2"/>
  <c r="W321" i="2"/>
  <c r="X321" i="2"/>
  <c r="V322" i="2"/>
  <c r="W322" i="2"/>
  <c r="X322" i="2"/>
  <c r="V323" i="2"/>
  <c r="W323" i="2"/>
  <c r="X323" i="2"/>
  <c r="V324" i="2"/>
  <c r="W324" i="2"/>
  <c r="X324" i="2"/>
  <c r="V325" i="2"/>
  <c r="W325" i="2"/>
  <c r="X325" i="2"/>
  <c r="V326" i="2"/>
  <c r="W326" i="2"/>
  <c r="X326" i="2"/>
  <c r="V327" i="2"/>
  <c r="W327" i="2"/>
  <c r="X327" i="2"/>
  <c r="V328" i="2"/>
  <c r="W328" i="2"/>
  <c r="X328" i="2"/>
  <c r="V329" i="2"/>
  <c r="W329" i="2"/>
  <c r="X329" i="2"/>
  <c r="V330" i="2"/>
  <c r="W330" i="2"/>
  <c r="X330" i="2"/>
  <c r="V331" i="2"/>
  <c r="W331" i="2"/>
  <c r="X331" i="2"/>
  <c r="V332" i="2"/>
  <c r="W332" i="2"/>
  <c r="X332" i="2"/>
  <c r="V333" i="2"/>
  <c r="W333" i="2"/>
  <c r="X333" i="2"/>
  <c r="V334" i="2"/>
  <c r="W334" i="2"/>
  <c r="X334" i="2"/>
  <c r="V335" i="2"/>
  <c r="W335" i="2"/>
  <c r="X335" i="2"/>
  <c r="V336" i="2"/>
  <c r="W336" i="2"/>
  <c r="X336" i="2"/>
  <c r="V337" i="2"/>
  <c r="W337" i="2"/>
  <c r="X337" i="2"/>
  <c r="V338" i="2"/>
  <c r="W338" i="2"/>
  <c r="X338" i="2"/>
  <c r="V339" i="2"/>
  <c r="W339" i="2"/>
  <c r="X339" i="2"/>
  <c r="V340" i="2"/>
  <c r="W340" i="2"/>
  <c r="X340" i="2"/>
  <c r="V341" i="2"/>
  <c r="W341" i="2"/>
  <c r="X341" i="2"/>
  <c r="V342" i="2"/>
  <c r="W342" i="2"/>
  <c r="X342" i="2"/>
  <c r="V343" i="2"/>
  <c r="W343" i="2"/>
  <c r="X343" i="2"/>
  <c r="V344" i="2"/>
  <c r="W344" i="2"/>
  <c r="X344" i="2"/>
  <c r="V345" i="2"/>
  <c r="W345" i="2"/>
  <c r="X345" i="2"/>
  <c r="V346" i="2"/>
  <c r="W346" i="2"/>
  <c r="X346" i="2"/>
  <c r="V347" i="2"/>
  <c r="W347" i="2"/>
  <c r="X347" i="2"/>
  <c r="V348" i="2"/>
  <c r="W348" i="2"/>
  <c r="X348" i="2"/>
  <c r="V349" i="2"/>
  <c r="W349" i="2"/>
  <c r="X349" i="2"/>
  <c r="V350" i="2"/>
  <c r="W350" i="2"/>
  <c r="X350" i="2"/>
  <c r="V351" i="2"/>
  <c r="W351" i="2"/>
  <c r="X351" i="2"/>
  <c r="V352" i="2"/>
  <c r="W352" i="2"/>
  <c r="X352" i="2"/>
  <c r="V353" i="2"/>
  <c r="W353" i="2"/>
  <c r="X353" i="2"/>
  <c r="V354" i="2"/>
  <c r="W354" i="2"/>
  <c r="X354" i="2"/>
  <c r="V355" i="2"/>
  <c r="W355" i="2"/>
  <c r="X355" i="2"/>
  <c r="V356" i="2"/>
  <c r="W356" i="2"/>
  <c r="X356" i="2"/>
  <c r="V357" i="2"/>
  <c r="W357" i="2"/>
  <c r="X357" i="2"/>
  <c r="V358" i="2"/>
  <c r="W358" i="2"/>
  <c r="X358" i="2"/>
  <c r="V359" i="2"/>
  <c r="W359" i="2"/>
  <c r="X359" i="2"/>
  <c r="V360" i="2"/>
  <c r="W360" i="2"/>
  <c r="X360" i="2"/>
  <c r="V361" i="2"/>
  <c r="W361" i="2"/>
  <c r="X361" i="2"/>
  <c r="V362" i="2"/>
  <c r="W362" i="2"/>
  <c r="X362" i="2"/>
  <c r="V363" i="2"/>
  <c r="W363" i="2"/>
  <c r="X363" i="2"/>
  <c r="V364" i="2"/>
  <c r="W364" i="2"/>
  <c r="X364" i="2"/>
  <c r="V365" i="2"/>
  <c r="W365" i="2"/>
  <c r="X365" i="2"/>
  <c r="V366" i="2"/>
  <c r="W366" i="2"/>
  <c r="X366" i="2"/>
  <c r="X2" i="2"/>
  <c r="W2" i="2"/>
  <c r="V2" i="2"/>
  <c r="U3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U121" i="2"/>
  <c r="U122" i="2"/>
  <c r="U123" i="2"/>
  <c r="U124" i="2"/>
  <c r="U125" i="2"/>
  <c r="U126" i="2"/>
  <c r="U127" i="2"/>
  <c r="U128" i="2"/>
  <c r="U129" i="2"/>
  <c r="U130" i="2"/>
  <c r="U131" i="2"/>
  <c r="U132" i="2"/>
  <c r="U133" i="2"/>
  <c r="U134" i="2"/>
  <c r="U135" i="2"/>
  <c r="U136" i="2"/>
  <c r="U137" i="2"/>
  <c r="U138" i="2"/>
  <c r="U139" i="2"/>
  <c r="U140" i="2"/>
  <c r="U141" i="2"/>
  <c r="U142" i="2"/>
  <c r="U143" i="2"/>
  <c r="U144" i="2"/>
  <c r="U145" i="2"/>
  <c r="U146" i="2"/>
  <c r="U147" i="2"/>
  <c r="U148" i="2"/>
  <c r="U149" i="2"/>
  <c r="U150" i="2"/>
  <c r="U151" i="2"/>
  <c r="U152" i="2"/>
  <c r="U153" i="2"/>
  <c r="U154" i="2"/>
  <c r="U155" i="2"/>
  <c r="U156" i="2"/>
  <c r="U157" i="2"/>
  <c r="U158" i="2"/>
  <c r="U159" i="2"/>
  <c r="U160" i="2"/>
  <c r="U161" i="2"/>
  <c r="U162" i="2"/>
  <c r="U163" i="2"/>
  <c r="U164" i="2"/>
  <c r="U165" i="2"/>
  <c r="U166" i="2"/>
  <c r="U167" i="2"/>
  <c r="U168" i="2"/>
  <c r="U169" i="2"/>
  <c r="U170" i="2"/>
  <c r="U171" i="2"/>
  <c r="U172" i="2"/>
  <c r="U173" i="2"/>
  <c r="U174" i="2"/>
  <c r="U175" i="2"/>
  <c r="U176" i="2"/>
  <c r="U177" i="2"/>
  <c r="U178" i="2"/>
  <c r="U179" i="2"/>
  <c r="U180" i="2"/>
  <c r="U181" i="2"/>
  <c r="U182" i="2"/>
  <c r="U183" i="2"/>
  <c r="U184" i="2"/>
  <c r="U185" i="2"/>
  <c r="U186" i="2"/>
  <c r="U187" i="2"/>
  <c r="U188" i="2"/>
  <c r="U189" i="2"/>
  <c r="U190" i="2"/>
  <c r="U191" i="2"/>
  <c r="U192" i="2"/>
  <c r="U193" i="2"/>
  <c r="U194" i="2"/>
  <c r="U195" i="2"/>
  <c r="U196" i="2"/>
  <c r="U197" i="2"/>
  <c r="U198" i="2"/>
  <c r="U199" i="2"/>
  <c r="U200" i="2"/>
  <c r="U201" i="2"/>
  <c r="U202" i="2"/>
  <c r="U203" i="2"/>
  <c r="U204" i="2"/>
  <c r="U205" i="2"/>
  <c r="U206" i="2"/>
  <c r="U207" i="2"/>
  <c r="U208" i="2"/>
  <c r="U209" i="2"/>
  <c r="U210" i="2"/>
  <c r="U211" i="2"/>
  <c r="U212" i="2"/>
  <c r="U213" i="2"/>
  <c r="U214" i="2"/>
  <c r="U215" i="2"/>
  <c r="U216" i="2"/>
  <c r="U217" i="2"/>
  <c r="U218" i="2"/>
  <c r="U219" i="2"/>
  <c r="U220" i="2"/>
  <c r="U221" i="2"/>
  <c r="U222" i="2"/>
  <c r="U223" i="2"/>
  <c r="U224" i="2"/>
  <c r="U225" i="2"/>
  <c r="U226" i="2"/>
  <c r="U227" i="2"/>
  <c r="U228" i="2"/>
  <c r="U229" i="2"/>
  <c r="U230" i="2"/>
  <c r="U231" i="2"/>
  <c r="U232" i="2"/>
  <c r="U233" i="2"/>
  <c r="U234" i="2"/>
  <c r="U235" i="2"/>
  <c r="U236" i="2"/>
  <c r="U237" i="2"/>
  <c r="U238" i="2"/>
  <c r="U239" i="2"/>
  <c r="U240" i="2"/>
  <c r="U241" i="2"/>
  <c r="U242" i="2"/>
  <c r="U243" i="2"/>
  <c r="U244" i="2"/>
  <c r="U245" i="2"/>
  <c r="U246" i="2"/>
  <c r="U247" i="2"/>
  <c r="U248" i="2"/>
  <c r="U249" i="2"/>
  <c r="U250" i="2"/>
  <c r="U251" i="2"/>
  <c r="U252" i="2"/>
  <c r="U253" i="2"/>
  <c r="U254" i="2"/>
  <c r="U255" i="2"/>
  <c r="U256" i="2"/>
  <c r="U257" i="2"/>
  <c r="U258" i="2"/>
  <c r="U259" i="2"/>
  <c r="U260" i="2"/>
  <c r="U261" i="2"/>
  <c r="U262" i="2"/>
  <c r="U263" i="2"/>
  <c r="U264" i="2"/>
  <c r="U265" i="2"/>
  <c r="U266" i="2"/>
  <c r="U267" i="2"/>
  <c r="U268" i="2"/>
  <c r="U269" i="2"/>
  <c r="U270" i="2"/>
  <c r="U271" i="2"/>
  <c r="U272" i="2"/>
  <c r="U273" i="2"/>
  <c r="U274" i="2"/>
  <c r="U275" i="2"/>
  <c r="U276" i="2"/>
  <c r="U277" i="2"/>
  <c r="U278" i="2"/>
  <c r="U279" i="2"/>
  <c r="U280" i="2"/>
  <c r="U281" i="2"/>
  <c r="U282" i="2"/>
  <c r="U283" i="2"/>
  <c r="U284" i="2"/>
  <c r="U285" i="2"/>
  <c r="U286" i="2"/>
  <c r="U287" i="2"/>
  <c r="U288" i="2"/>
  <c r="U289" i="2"/>
  <c r="U290" i="2"/>
  <c r="U291" i="2"/>
  <c r="U292" i="2"/>
  <c r="U293" i="2"/>
  <c r="U294" i="2"/>
  <c r="U295" i="2"/>
  <c r="U296" i="2"/>
  <c r="U297" i="2"/>
  <c r="U298" i="2"/>
  <c r="U299" i="2"/>
  <c r="U300" i="2"/>
  <c r="U301" i="2"/>
  <c r="U302" i="2"/>
  <c r="U303" i="2"/>
  <c r="U304" i="2"/>
  <c r="U305" i="2"/>
  <c r="U306" i="2"/>
  <c r="U307" i="2"/>
  <c r="U308" i="2"/>
  <c r="U309" i="2"/>
  <c r="U310" i="2"/>
  <c r="U311" i="2"/>
  <c r="U312" i="2"/>
  <c r="U313" i="2"/>
  <c r="U314" i="2"/>
  <c r="U315" i="2"/>
  <c r="U316" i="2"/>
  <c r="U317" i="2"/>
  <c r="U318" i="2"/>
  <c r="U319" i="2"/>
  <c r="U320" i="2"/>
  <c r="U321" i="2"/>
  <c r="U322" i="2"/>
  <c r="U323" i="2"/>
  <c r="U324" i="2"/>
  <c r="U325" i="2"/>
  <c r="U326" i="2"/>
  <c r="U327" i="2"/>
  <c r="U328" i="2"/>
  <c r="U329" i="2"/>
  <c r="U330" i="2"/>
  <c r="U331" i="2"/>
  <c r="U332" i="2"/>
  <c r="U333" i="2"/>
  <c r="U334" i="2"/>
  <c r="U335" i="2"/>
  <c r="U336" i="2"/>
  <c r="U337" i="2"/>
  <c r="U338" i="2"/>
  <c r="U339" i="2"/>
  <c r="U340" i="2"/>
  <c r="U341" i="2"/>
  <c r="U342" i="2"/>
  <c r="U343" i="2"/>
  <c r="U344" i="2"/>
  <c r="U345" i="2"/>
  <c r="U346" i="2"/>
  <c r="U347" i="2"/>
  <c r="U348" i="2"/>
  <c r="U349" i="2"/>
  <c r="U350" i="2"/>
  <c r="U351" i="2"/>
  <c r="U352" i="2"/>
  <c r="U353" i="2"/>
  <c r="U354" i="2"/>
  <c r="U355" i="2"/>
  <c r="U356" i="2"/>
  <c r="U357" i="2"/>
  <c r="U358" i="2"/>
  <c r="U359" i="2"/>
  <c r="U360" i="2"/>
  <c r="U361" i="2"/>
  <c r="U362" i="2"/>
  <c r="U363" i="2"/>
  <c r="U364" i="2"/>
  <c r="U365" i="2"/>
  <c r="U366" i="2"/>
  <c r="U2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8" i="2"/>
  <c r="T209" i="2"/>
  <c r="T210" i="2"/>
  <c r="T211" i="2"/>
  <c r="T212" i="2"/>
  <c r="T213" i="2"/>
  <c r="T214" i="2"/>
  <c r="T215" i="2"/>
  <c r="T216" i="2"/>
  <c r="T217" i="2"/>
  <c r="T218" i="2"/>
  <c r="T219" i="2"/>
  <c r="T220" i="2"/>
  <c r="T221" i="2"/>
  <c r="T222" i="2"/>
  <c r="T223" i="2"/>
  <c r="T224" i="2"/>
  <c r="T225" i="2"/>
  <c r="T226" i="2"/>
  <c r="T227" i="2"/>
  <c r="T228" i="2"/>
  <c r="T229" i="2"/>
  <c r="T230" i="2"/>
  <c r="T231" i="2"/>
  <c r="T232" i="2"/>
  <c r="T233" i="2"/>
  <c r="T234" i="2"/>
  <c r="T235" i="2"/>
  <c r="T236" i="2"/>
  <c r="T237" i="2"/>
  <c r="T238" i="2"/>
  <c r="T239" i="2"/>
  <c r="T240" i="2"/>
  <c r="T241" i="2"/>
  <c r="T242" i="2"/>
  <c r="T243" i="2"/>
  <c r="T244" i="2"/>
  <c r="T245" i="2"/>
  <c r="T246" i="2"/>
  <c r="T247" i="2"/>
  <c r="T248" i="2"/>
  <c r="T249" i="2"/>
  <c r="T250" i="2"/>
  <c r="T251" i="2"/>
  <c r="T252" i="2"/>
  <c r="T253" i="2"/>
  <c r="T254" i="2"/>
  <c r="T255" i="2"/>
  <c r="T256" i="2"/>
  <c r="T257" i="2"/>
  <c r="T258" i="2"/>
  <c r="T259" i="2"/>
  <c r="T260" i="2"/>
  <c r="T261" i="2"/>
  <c r="T262" i="2"/>
  <c r="T263" i="2"/>
  <c r="T264" i="2"/>
  <c r="T265" i="2"/>
  <c r="T266" i="2"/>
  <c r="T267" i="2"/>
  <c r="T268" i="2"/>
  <c r="T269" i="2"/>
  <c r="T270" i="2"/>
  <c r="T271" i="2"/>
  <c r="T272" i="2"/>
  <c r="T273" i="2"/>
  <c r="T274" i="2"/>
  <c r="T275" i="2"/>
  <c r="T276" i="2"/>
  <c r="T277" i="2"/>
  <c r="T278" i="2"/>
  <c r="T279" i="2"/>
  <c r="T280" i="2"/>
  <c r="T281" i="2"/>
  <c r="T282" i="2"/>
  <c r="T283" i="2"/>
  <c r="T284" i="2"/>
  <c r="T285" i="2"/>
  <c r="T286" i="2"/>
  <c r="T287" i="2"/>
  <c r="T288" i="2"/>
  <c r="T289" i="2"/>
  <c r="T290" i="2"/>
  <c r="T291" i="2"/>
  <c r="T292" i="2"/>
  <c r="T293" i="2"/>
  <c r="T294" i="2"/>
  <c r="T295" i="2"/>
  <c r="T296" i="2"/>
  <c r="T297" i="2"/>
  <c r="T298" i="2"/>
  <c r="T299" i="2"/>
  <c r="T300" i="2"/>
  <c r="T301" i="2"/>
  <c r="T302" i="2"/>
  <c r="T303" i="2"/>
  <c r="T304" i="2"/>
  <c r="T305" i="2"/>
  <c r="T306" i="2"/>
  <c r="T307" i="2"/>
  <c r="T308" i="2"/>
  <c r="T309" i="2"/>
  <c r="T310" i="2"/>
  <c r="T311" i="2"/>
  <c r="T312" i="2"/>
  <c r="T313" i="2"/>
  <c r="T314" i="2"/>
  <c r="T315" i="2"/>
  <c r="T316" i="2"/>
  <c r="T317" i="2"/>
  <c r="T318" i="2"/>
  <c r="T319" i="2"/>
  <c r="T320" i="2"/>
  <c r="T321" i="2"/>
  <c r="T322" i="2"/>
  <c r="T323" i="2"/>
  <c r="T324" i="2"/>
  <c r="T325" i="2"/>
  <c r="T326" i="2"/>
  <c r="T327" i="2"/>
  <c r="T328" i="2"/>
  <c r="T329" i="2"/>
  <c r="T330" i="2"/>
  <c r="T331" i="2"/>
  <c r="T332" i="2"/>
  <c r="T333" i="2"/>
  <c r="T334" i="2"/>
  <c r="T335" i="2"/>
  <c r="T336" i="2"/>
  <c r="T337" i="2"/>
  <c r="T338" i="2"/>
  <c r="T339" i="2"/>
  <c r="T340" i="2"/>
  <c r="T341" i="2"/>
  <c r="T342" i="2"/>
  <c r="T343" i="2"/>
  <c r="T344" i="2"/>
  <c r="T345" i="2"/>
  <c r="T346" i="2"/>
  <c r="T347" i="2"/>
  <c r="T348" i="2"/>
  <c r="T349" i="2"/>
  <c r="T350" i="2"/>
  <c r="T351" i="2"/>
  <c r="T352" i="2"/>
  <c r="T353" i="2"/>
  <c r="T354" i="2"/>
  <c r="T355" i="2"/>
  <c r="T356" i="2"/>
  <c r="T357" i="2"/>
  <c r="T358" i="2"/>
  <c r="T359" i="2"/>
  <c r="T360" i="2"/>
  <c r="T361" i="2"/>
  <c r="T362" i="2"/>
  <c r="T363" i="2"/>
  <c r="T364" i="2"/>
  <c r="T365" i="2"/>
  <c r="T366" i="2"/>
  <c r="T2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S178" i="2"/>
  <c r="S179" i="2"/>
  <c r="S180" i="2"/>
  <c r="S181" i="2"/>
  <c r="S182" i="2"/>
  <c r="S183" i="2"/>
  <c r="S184" i="2"/>
  <c r="S185" i="2"/>
  <c r="S186" i="2"/>
  <c r="S187" i="2"/>
  <c r="S188" i="2"/>
  <c r="S189" i="2"/>
  <c r="S190" i="2"/>
  <c r="S191" i="2"/>
  <c r="S192" i="2"/>
  <c r="S193" i="2"/>
  <c r="S194" i="2"/>
  <c r="S195" i="2"/>
  <c r="S196" i="2"/>
  <c r="S197" i="2"/>
  <c r="S198" i="2"/>
  <c r="S199" i="2"/>
  <c r="S200" i="2"/>
  <c r="S201" i="2"/>
  <c r="S202" i="2"/>
  <c r="S203" i="2"/>
  <c r="S204" i="2"/>
  <c r="S205" i="2"/>
  <c r="S206" i="2"/>
  <c r="S207" i="2"/>
  <c r="S208" i="2"/>
  <c r="S209" i="2"/>
  <c r="S210" i="2"/>
  <c r="S211" i="2"/>
  <c r="S212" i="2"/>
  <c r="S213" i="2"/>
  <c r="S214" i="2"/>
  <c r="S215" i="2"/>
  <c r="S216" i="2"/>
  <c r="S217" i="2"/>
  <c r="S218" i="2"/>
  <c r="S219" i="2"/>
  <c r="S220" i="2"/>
  <c r="S221" i="2"/>
  <c r="S222" i="2"/>
  <c r="S223" i="2"/>
  <c r="S224" i="2"/>
  <c r="S225" i="2"/>
  <c r="S226" i="2"/>
  <c r="S227" i="2"/>
  <c r="S228" i="2"/>
  <c r="S229" i="2"/>
  <c r="S230" i="2"/>
  <c r="S231" i="2"/>
  <c r="S232" i="2"/>
  <c r="S233" i="2"/>
  <c r="S234" i="2"/>
  <c r="S235" i="2"/>
  <c r="S236" i="2"/>
  <c r="S237" i="2"/>
  <c r="S238" i="2"/>
  <c r="S239" i="2"/>
  <c r="S240" i="2"/>
  <c r="S241" i="2"/>
  <c r="S242" i="2"/>
  <c r="S243" i="2"/>
  <c r="S244" i="2"/>
  <c r="S245" i="2"/>
  <c r="S246" i="2"/>
  <c r="S247" i="2"/>
  <c r="S248" i="2"/>
  <c r="S249" i="2"/>
  <c r="S250" i="2"/>
  <c r="S251" i="2"/>
  <c r="S252" i="2"/>
  <c r="S253" i="2"/>
  <c r="S254" i="2"/>
  <c r="S255" i="2"/>
  <c r="S256" i="2"/>
  <c r="S257" i="2"/>
  <c r="S258" i="2"/>
  <c r="S259" i="2"/>
  <c r="S260" i="2"/>
  <c r="S261" i="2"/>
  <c r="S262" i="2"/>
  <c r="S263" i="2"/>
  <c r="S264" i="2"/>
  <c r="S265" i="2"/>
  <c r="S266" i="2"/>
  <c r="S267" i="2"/>
  <c r="S268" i="2"/>
  <c r="S269" i="2"/>
  <c r="S270" i="2"/>
  <c r="S271" i="2"/>
  <c r="S272" i="2"/>
  <c r="S273" i="2"/>
  <c r="S274" i="2"/>
  <c r="S275" i="2"/>
  <c r="S276" i="2"/>
  <c r="S277" i="2"/>
  <c r="S278" i="2"/>
  <c r="S279" i="2"/>
  <c r="S280" i="2"/>
  <c r="S281" i="2"/>
  <c r="S282" i="2"/>
  <c r="S283" i="2"/>
  <c r="S284" i="2"/>
  <c r="S285" i="2"/>
  <c r="S286" i="2"/>
  <c r="S287" i="2"/>
  <c r="S288" i="2"/>
  <c r="S289" i="2"/>
  <c r="S290" i="2"/>
  <c r="S291" i="2"/>
  <c r="S292" i="2"/>
  <c r="S293" i="2"/>
  <c r="S294" i="2"/>
  <c r="S295" i="2"/>
  <c r="S296" i="2"/>
  <c r="S297" i="2"/>
  <c r="S298" i="2"/>
  <c r="S299" i="2"/>
  <c r="S300" i="2"/>
  <c r="S301" i="2"/>
  <c r="S302" i="2"/>
  <c r="S303" i="2"/>
  <c r="S304" i="2"/>
  <c r="S305" i="2"/>
  <c r="S306" i="2"/>
  <c r="S307" i="2"/>
  <c r="S308" i="2"/>
  <c r="S309" i="2"/>
  <c r="S310" i="2"/>
  <c r="S311" i="2"/>
  <c r="S312" i="2"/>
  <c r="S313" i="2"/>
  <c r="S314" i="2"/>
  <c r="S315" i="2"/>
  <c r="S316" i="2"/>
  <c r="S317" i="2"/>
  <c r="S318" i="2"/>
  <c r="S319" i="2"/>
  <c r="S320" i="2"/>
  <c r="S321" i="2"/>
  <c r="S322" i="2"/>
  <c r="S323" i="2"/>
  <c r="S324" i="2"/>
  <c r="S325" i="2"/>
  <c r="S326" i="2"/>
  <c r="S327" i="2"/>
  <c r="S328" i="2"/>
  <c r="S329" i="2"/>
  <c r="S330" i="2"/>
  <c r="S331" i="2"/>
  <c r="S332" i="2"/>
  <c r="S333" i="2"/>
  <c r="S334" i="2"/>
  <c r="S335" i="2"/>
  <c r="S336" i="2"/>
  <c r="S337" i="2"/>
  <c r="S338" i="2"/>
  <c r="S339" i="2"/>
  <c r="S340" i="2"/>
  <c r="S341" i="2"/>
  <c r="S342" i="2"/>
  <c r="S343" i="2"/>
  <c r="S344" i="2"/>
  <c r="S345" i="2"/>
  <c r="S346" i="2"/>
  <c r="S347" i="2"/>
  <c r="S348" i="2"/>
  <c r="S349" i="2"/>
  <c r="S350" i="2"/>
  <c r="S351" i="2"/>
  <c r="S352" i="2"/>
  <c r="S353" i="2"/>
  <c r="S354" i="2"/>
  <c r="S355" i="2"/>
  <c r="S356" i="2"/>
  <c r="S357" i="2"/>
  <c r="S358" i="2"/>
  <c r="S359" i="2"/>
  <c r="S360" i="2"/>
  <c r="S361" i="2"/>
  <c r="S362" i="2"/>
  <c r="S363" i="2"/>
  <c r="S364" i="2"/>
  <c r="S365" i="2"/>
  <c r="S366" i="2"/>
  <c r="S8" i="2"/>
  <c r="S3" i="2"/>
  <c r="S4" i="2"/>
  <c r="S5" i="2"/>
  <c r="S6" i="2"/>
  <c r="S7" i="2"/>
  <c r="S2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199" i="2"/>
  <c r="R200" i="2"/>
  <c r="R201" i="2"/>
  <c r="R202" i="2"/>
  <c r="R203" i="2"/>
  <c r="R204" i="2"/>
  <c r="R205" i="2"/>
  <c r="R206" i="2"/>
  <c r="R207" i="2"/>
  <c r="R208" i="2"/>
  <c r="R209" i="2"/>
  <c r="R210" i="2"/>
  <c r="R211" i="2"/>
  <c r="R212" i="2"/>
  <c r="R213" i="2"/>
  <c r="R214" i="2"/>
  <c r="R215" i="2"/>
  <c r="R216" i="2"/>
  <c r="R217" i="2"/>
  <c r="R218" i="2"/>
  <c r="R219" i="2"/>
  <c r="R220" i="2"/>
  <c r="R221" i="2"/>
  <c r="R222" i="2"/>
  <c r="R223" i="2"/>
  <c r="R224" i="2"/>
  <c r="R225" i="2"/>
  <c r="R226" i="2"/>
  <c r="R227" i="2"/>
  <c r="R228" i="2"/>
  <c r="R229" i="2"/>
  <c r="R230" i="2"/>
  <c r="R231" i="2"/>
  <c r="R232" i="2"/>
  <c r="R233" i="2"/>
  <c r="R234" i="2"/>
  <c r="R235" i="2"/>
  <c r="R236" i="2"/>
  <c r="R237" i="2"/>
  <c r="R238" i="2"/>
  <c r="R239" i="2"/>
  <c r="R240" i="2"/>
  <c r="R241" i="2"/>
  <c r="R242" i="2"/>
  <c r="R243" i="2"/>
  <c r="R244" i="2"/>
  <c r="R245" i="2"/>
  <c r="R246" i="2"/>
  <c r="R247" i="2"/>
  <c r="R248" i="2"/>
  <c r="R249" i="2"/>
  <c r="R250" i="2"/>
  <c r="R251" i="2"/>
  <c r="R252" i="2"/>
  <c r="R253" i="2"/>
  <c r="R254" i="2"/>
  <c r="R255" i="2"/>
  <c r="R256" i="2"/>
  <c r="R257" i="2"/>
  <c r="R258" i="2"/>
  <c r="R259" i="2"/>
  <c r="R260" i="2"/>
  <c r="R261" i="2"/>
  <c r="R262" i="2"/>
  <c r="R263" i="2"/>
  <c r="R264" i="2"/>
  <c r="R265" i="2"/>
  <c r="R266" i="2"/>
  <c r="R267" i="2"/>
  <c r="R268" i="2"/>
  <c r="R269" i="2"/>
  <c r="R270" i="2"/>
  <c r="R271" i="2"/>
  <c r="R272" i="2"/>
  <c r="R273" i="2"/>
  <c r="R274" i="2"/>
  <c r="R275" i="2"/>
  <c r="R276" i="2"/>
  <c r="R277" i="2"/>
  <c r="R278" i="2"/>
  <c r="R279" i="2"/>
  <c r="R280" i="2"/>
  <c r="R281" i="2"/>
  <c r="R282" i="2"/>
  <c r="R283" i="2"/>
  <c r="R284" i="2"/>
  <c r="R285" i="2"/>
  <c r="R286" i="2"/>
  <c r="R287" i="2"/>
  <c r="R288" i="2"/>
  <c r="R289" i="2"/>
  <c r="R290" i="2"/>
  <c r="R291" i="2"/>
  <c r="R292" i="2"/>
  <c r="R293" i="2"/>
  <c r="R294" i="2"/>
  <c r="R295" i="2"/>
  <c r="R296" i="2"/>
  <c r="R297" i="2"/>
  <c r="R298" i="2"/>
  <c r="R299" i="2"/>
  <c r="R300" i="2"/>
  <c r="R301" i="2"/>
  <c r="R302" i="2"/>
  <c r="R303" i="2"/>
  <c r="R304" i="2"/>
  <c r="R305" i="2"/>
  <c r="R306" i="2"/>
  <c r="R307" i="2"/>
  <c r="R308" i="2"/>
  <c r="R309" i="2"/>
  <c r="R310" i="2"/>
  <c r="R311" i="2"/>
  <c r="R312" i="2"/>
  <c r="R313" i="2"/>
  <c r="R314" i="2"/>
  <c r="R315" i="2"/>
  <c r="R316" i="2"/>
  <c r="R317" i="2"/>
  <c r="R318" i="2"/>
  <c r="R319" i="2"/>
  <c r="R320" i="2"/>
  <c r="R321" i="2"/>
  <c r="R322" i="2"/>
  <c r="R323" i="2"/>
  <c r="R324" i="2"/>
  <c r="R325" i="2"/>
  <c r="R326" i="2"/>
  <c r="R327" i="2"/>
  <c r="R328" i="2"/>
  <c r="R329" i="2"/>
  <c r="R330" i="2"/>
  <c r="R331" i="2"/>
  <c r="R332" i="2"/>
  <c r="R333" i="2"/>
  <c r="R334" i="2"/>
  <c r="R335" i="2"/>
  <c r="R336" i="2"/>
  <c r="R337" i="2"/>
  <c r="R338" i="2"/>
  <c r="R339" i="2"/>
  <c r="R340" i="2"/>
  <c r="R341" i="2"/>
  <c r="R342" i="2"/>
  <c r="R343" i="2"/>
  <c r="R344" i="2"/>
  <c r="R345" i="2"/>
  <c r="R346" i="2"/>
  <c r="R347" i="2"/>
  <c r="R348" i="2"/>
  <c r="R349" i="2"/>
  <c r="R350" i="2"/>
  <c r="R351" i="2"/>
  <c r="R352" i="2"/>
  <c r="R353" i="2"/>
  <c r="R354" i="2"/>
  <c r="R355" i="2"/>
  <c r="R356" i="2"/>
  <c r="R357" i="2"/>
  <c r="R358" i="2"/>
  <c r="R359" i="2"/>
  <c r="R360" i="2"/>
  <c r="R361" i="2"/>
  <c r="R362" i="2"/>
  <c r="R363" i="2"/>
  <c r="R364" i="2"/>
  <c r="R365" i="2"/>
  <c r="R366" i="2"/>
  <c r="R2" i="2"/>
  <c r="E4" i="3" l="1"/>
  <c r="E5" i="3"/>
  <c r="E6" i="3"/>
  <c r="F6" i="3" s="1"/>
  <c r="E7" i="3"/>
  <c r="E12" i="3"/>
  <c r="F12" i="3" s="1"/>
  <c r="E13" i="3"/>
  <c r="E14" i="3"/>
  <c r="E2" i="3"/>
  <c r="C3" i="3"/>
  <c r="E3" i="3" s="1"/>
  <c r="C4" i="3"/>
  <c r="C5" i="3"/>
  <c r="C6" i="3"/>
  <c r="C7" i="3"/>
  <c r="C8" i="3"/>
  <c r="E8" i="3" s="1"/>
  <c r="C9" i="3"/>
  <c r="E9" i="3" s="1"/>
  <c r="C10" i="3"/>
  <c r="E10" i="3" s="1"/>
  <c r="F10" i="3" s="1"/>
  <c r="C11" i="3"/>
  <c r="E11" i="3" s="1"/>
  <c r="C12" i="3"/>
  <c r="C13" i="3"/>
  <c r="C14" i="3"/>
  <c r="C2" i="3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2" i="2"/>
  <c r="L3" i="2"/>
  <c r="M3" i="2" s="1"/>
  <c r="L4" i="2"/>
  <c r="M4" i="2" s="1"/>
  <c r="L5" i="2"/>
  <c r="M5" i="2" s="1"/>
  <c r="L6" i="2"/>
  <c r="M6" i="2" s="1"/>
  <c r="L7" i="2"/>
  <c r="M7" i="2" s="1"/>
  <c r="L8" i="2"/>
  <c r="M8" i="2" s="1"/>
  <c r="L9" i="2"/>
  <c r="M9" i="2" s="1"/>
  <c r="L10" i="2"/>
  <c r="M10" i="2" s="1"/>
  <c r="L11" i="2"/>
  <c r="M11" i="2" s="1"/>
  <c r="L12" i="2"/>
  <c r="M12" i="2" s="1"/>
  <c r="L13" i="2"/>
  <c r="M13" i="2" s="1"/>
  <c r="L14" i="2"/>
  <c r="M14" i="2" s="1"/>
  <c r="L15" i="2"/>
  <c r="M15" i="2" s="1"/>
  <c r="L16" i="2"/>
  <c r="M16" i="2" s="1"/>
  <c r="L17" i="2"/>
  <c r="M17" i="2" s="1"/>
  <c r="L18" i="2"/>
  <c r="M18" i="2" s="1"/>
  <c r="L19" i="2"/>
  <c r="M19" i="2" s="1"/>
  <c r="L20" i="2"/>
  <c r="M20" i="2" s="1"/>
  <c r="L21" i="2"/>
  <c r="M21" i="2" s="1"/>
  <c r="L22" i="2"/>
  <c r="M22" i="2" s="1"/>
  <c r="L23" i="2"/>
  <c r="M23" i="2" s="1"/>
  <c r="L24" i="2"/>
  <c r="M24" i="2" s="1"/>
  <c r="L25" i="2"/>
  <c r="M25" i="2" s="1"/>
  <c r="L26" i="2"/>
  <c r="M26" i="2" s="1"/>
  <c r="L27" i="2"/>
  <c r="M27" i="2" s="1"/>
  <c r="L28" i="2"/>
  <c r="M28" i="2" s="1"/>
  <c r="L29" i="2"/>
  <c r="M29" i="2" s="1"/>
  <c r="L30" i="2"/>
  <c r="M30" i="2" s="1"/>
  <c r="L31" i="2"/>
  <c r="M31" i="2" s="1"/>
  <c r="L32" i="2"/>
  <c r="M32" i="2" s="1"/>
  <c r="L33" i="2"/>
  <c r="M33" i="2" s="1"/>
  <c r="L34" i="2"/>
  <c r="M34" i="2" s="1"/>
  <c r="L35" i="2"/>
  <c r="M35" i="2" s="1"/>
  <c r="L36" i="2"/>
  <c r="M36" i="2" s="1"/>
  <c r="L37" i="2"/>
  <c r="M37" i="2" s="1"/>
  <c r="L38" i="2"/>
  <c r="M38" i="2" s="1"/>
  <c r="L39" i="2"/>
  <c r="M39" i="2" s="1"/>
  <c r="L40" i="2"/>
  <c r="M40" i="2" s="1"/>
  <c r="L41" i="2"/>
  <c r="M41" i="2" s="1"/>
  <c r="L42" i="2"/>
  <c r="M42" i="2" s="1"/>
  <c r="L43" i="2"/>
  <c r="M43" i="2" s="1"/>
  <c r="L44" i="2"/>
  <c r="M44" i="2" s="1"/>
  <c r="L45" i="2"/>
  <c r="M45" i="2" s="1"/>
  <c r="L46" i="2"/>
  <c r="M46" i="2" s="1"/>
  <c r="L47" i="2"/>
  <c r="M47" i="2" s="1"/>
  <c r="L48" i="2"/>
  <c r="M48" i="2" s="1"/>
  <c r="L49" i="2"/>
  <c r="M49" i="2" s="1"/>
  <c r="L50" i="2"/>
  <c r="M50" i="2" s="1"/>
  <c r="L51" i="2"/>
  <c r="M51" i="2" s="1"/>
  <c r="L52" i="2"/>
  <c r="M52" i="2" s="1"/>
  <c r="L53" i="2"/>
  <c r="M53" i="2" s="1"/>
  <c r="L54" i="2"/>
  <c r="M54" i="2" s="1"/>
  <c r="L55" i="2"/>
  <c r="M55" i="2" s="1"/>
  <c r="L56" i="2"/>
  <c r="M56" i="2" s="1"/>
  <c r="L57" i="2"/>
  <c r="M57" i="2" s="1"/>
  <c r="L58" i="2"/>
  <c r="M58" i="2" s="1"/>
  <c r="L59" i="2"/>
  <c r="M59" i="2" s="1"/>
  <c r="L60" i="2"/>
  <c r="M60" i="2" s="1"/>
  <c r="L61" i="2"/>
  <c r="M61" i="2" s="1"/>
  <c r="L62" i="2"/>
  <c r="M62" i="2" s="1"/>
  <c r="L63" i="2"/>
  <c r="M63" i="2" s="1"/>
  <c r="L64" i="2"/>
  <c r="M64" i="2" s="1"/>
  <c r="L65" i="2"/>
  <c r="M65" i="2" s="1"/>
  <c r="L66" i="2"/>
  <c r="M66" i="2" s="1"/>
  <c r="L67" i="2"/>
  <c r="M67" i="2" s="1"/>
  <c r="L68" i="2"/>
  <c r="M68" i="2" s="1"/>
  <c r="L69" i="2"/>
  <c r="M69" i="2" s="1"/>
  <c r="L70" i="2"/>
  <c r="M70" i="2" s="1"/>
  <c r="L71" i="2"/>
  <c r="M71" i="2" s="1"/>
  <c r="L72" i="2"/>
  <c r="M72" i="2" s="1"/>
  <c r="L73" i="2"/>
  <c r="M73" i="2" s="1"/>
  <c r="L74" i="2"/>
  <c r="M74" i="2" s="1"/>
  <c r="L75" i="2"/>
  <c r="M75" i="2" s="1"/>
  <c r="L76" i="2"/>
  <c r="M76" i="2" s="1"/>
  <c r="L77" i="2"/>
  <c r="M77" i="2" s="1"/>
  <c r="L78" i="2"/>
  <c r="M78" i="2" s="1"/>
  <c r="L79" i="2"/>
  <c r="M79" i="2" s="1"/>
  <c r="L80" i="2"/>
  <c r="M80" i="2" s="1"/>
  <c r="L81" i="2"/>
  <c r="M81" i="2" s="1"/>
  <c r="L82" i="2"/>
  <c r="M82" i="2" s="1"/>
  <c r="L83" i="2"/>
  <c r="M83" i="2" s="1"/>
  <c r="L84" i="2"/>
  <c r="M84" i="2" s="1"/>
  <c r="L85" i="2"/>
  <c r="M85" i="2" s="1"/>
  <c r="L86" i="2"/>
  <c r="M86" i="2" s="1"/>
  <c r="L87" i="2"/>
  <c r="M87" i="2" s="1"/>
  <c r="L88" i="2"/>
  <c r="M88" i="2" s="1"/>
  <c r="L89" i="2"/>
  <c r="M89" i="2" s="1"/>
  <c r="L90" i="2"/>
  <c r="M90" i="2" s="1"/>
  <c r="L91" i="2"/>
  <c r="M91" i="2" s="1"/>
  <c r="L92" i="2"/>
  <c r="M92" i="2" s="1"/>
  <c r="L93" i="2"/>
  <c r="M93" i="2" s="1"/>
  <c r="L94" i="2"/>
  <c r="M94" i="2" s="1"/>
  <c r="L95" i="2"/>
  <c r="M95" i="2" s="1"/>
  <c r="L96" i="2"/>
  <c r="M96" i="2" s="1"/>
  <c r="L97" i="2"/>
  <c r="M97" i="2" s="1"/>
  <c r="L98" i="2"/>
  <c r="M98" i="2" s="1"/>
  <c r="L99" i="2"/>
  <c r="M99" i="2" s="1"/>
  <c r="L100" i="2"/>
  <c r="M100" i="2" s="1"/>
  <c r="L101" i="2"/>
  <c r="M101" i="2" s="1"/>
  <c r="L102" i="2"/>
  <c r="M102" i="2" s="1"/>
  <c r="L103" i="2"/>
  <c r="M103" i="2" s="1"/>
  <c r="L104" i="2"/>
  <c r="M104" i="2" s="1"/>
  <c r="L105" i="2"/>
  <c r="M105" i="2" s="1"/>
  <c r="L106" i="2"/>
  <c r="M106" i="2" s="1"/>
  <c r="L107" i="2"/>
  <c r="M107" i="2" s="1"/>
  <c r="L108" i="2"/>
  <c r="M108" i="2" s="1"/>
  <c r="L109" i="2"/>
  <c r="M109" i="2" s="1"/>
  <c r="L110" i="2"/>
  <c r="M110" i="2" s="1"/>
  <c r="L111" i="2"/>
  <c r="M111" i="2" s="1"/>
  <c r="L112" i="2"/>
  <c r="M112" i="2" s="1"/>
  <c r="L113" i="2"/>
  <c r="M113" i="2" s="1"/>
  <c r="L114" i="2"/>
  <c r="M114" i="2" s="1"/>
  <c r="L115" i="2"/>
  <c r="M115" i="2" s="1"/>
  <c r="L116" i="2"/>
  <c r="M116" i="2" s="1"/>
  <c r="L117" i="2"/>
  <c r="M117" i="2" s="1"/>
  <c r="L118" i="2"/>
  <c r="M118" i="2" s="1"/>
  <c r="L119" i="2"/>
  <c r="M119" i="2" s="1"/>
  <c r="L120" i="2"/>
  <c r="M120" i="2" s="1"/>
  <c r="L121" i="2"/>
  <c r="M121" i="2" s="1"/>
  <c r="L122" i="2"/>
  <c r="M122" i="2" s="1"/>
  <c r="L123" i="2"/>
  <c r="M123" i="2" s="1"/>
  <c r="L124" i="2"/>
  <c r="M124" i="2" s="1"/>
  <c r="L125" i="2"/>
  <c r="M125" i="2" s="1"/>
  <c r="L126" i="2"/>
  <c r="M126" i="2" s="1"/>
  <c r="L127" i="2"/>
  <c r="M127" i="2" s="1"/>
  <c r="L128" i="2"/>
  <c r="M128" i="2" s="1"/>
  <c r="L129" i="2"/>
  <c r="M129" i="2" s="1"/>
  <c r="L130" i="2"/>
  <c r="M130" i="2" s="1"/>
  <c r="L131" i="2"/>
  <c r="M131" i="2" s="1"/>
  <c r="L132" i="2"/>
  <c r="M132" i="2" s="1"/>
  <c r="L133" i="2"/>
  <c r="M133" i="2" s="1"/>
  <c r="L134" i="2"/>
  <c r="M134" i="2" s="1"/>
  <c r="L135" i="2"/>
  <c r="M135" i="2" s="1"/>
  <c r="L136" i="2"/>
  <c r="M136" i="2" s="1"/>
  <c r="L137" i="2"/>
  <c r="M137" i="2" s="1"/>
  <c r="L138" i="2"/>
  <c r="M138" i="2" s="1"/>
  <c r="L139" i="2"/>
  <c r="M139" i="2" s="1"/>
  <c r="L140" i="2"/>
  <c r="M140" i="2" s="1"/>
  <c r="L141" i="2"/>
  <c r="M141" i="2" s="1"/>
  <c r="L142" i="2"/>
  <c r="M142" i="2" s="1"/>
  <c r="L143" i="2"/>
  <c r="M143" i="2" s="1"/>
  <c r="L144" i="2"/>
  <c r="M144" i="2" s="1"/>
  <c r="L145" i="2"/>
  <c r="M145" i="2" s="1"/>
  <c r="L146" i="2"/>
  <c r="M146" i="2" s="1"/>
  <c r="L147" i="2"/>
  <c r="M147" i="2" s="1"/>
  <c r="L148" i="2"/>
  <c r="M148" i="2" s="1"/>
  <c r="L149" i="2"/>
  <c r="M149" i="2" s="1"/>
  <c r="L150" i="2"/>
  <c r="M150" i="2" s="1"/>
  <c r="L151" i="2"/>
  <c r="M151" i="2" s="1"/>
  <c r="L152" i="2"/>
  <c r="M152" i="2" s="1"/>
  <c r="L153" i="2"/>
  <c r="M153" i="2" s="1"/>
  <c r="L154" i="2"/>
  <c r="M154" i="2" s="1"/>
  <c r="L155" i="2"/>
  <c r="M155" i="2" s="1"/>
  <c r="L156" i="2"/>
  <c r="M156" i="2" s="1"/>
  <c r="L157" i="2"/>
  <c r="M157" i="2" s="1"/>
  <c r="L158" i="2"/>
  <c r="M158" i="2" s="1"/>
  <c r="L159" i="2"/>
  <c r="M159" i="2" s="1"/>
  <c r="L160" i="2"/>
  <c r="M160" i="2" s="1"/>
  <c r="L161" i="2"/>
  <c r="M161" i="2" s="1"/>
  <c r="L162" i="2"/>
  <c r="M162" i="2" s="1"/>
  <c r="L163" i="2"/>
  <c r="M163" i="2" s="1"/>
  <c r="L164" i="2"/>
  <c r="M164" i="2" s="1"/>
  <c r="L165" i="2"/>
  <c r="M165" i="2" s="1"/>
  <c r="L166" i="2"/>
  <c r="M166" i="2" s="1"/>
  <c r="L167" i="2"/>
  <c r="M167" i="2" s="1"/>
  <c r="L168" i="2"/>
  <c r="M168" i="2" s="1"/>
  <c r="L169" i="2"/>
  <c r="M169" i="2" s="1"/>
  <c r="L170" i="2"/>
  <c r="M170" i="2" s="1"/>
  <c r="L171" i="2"/>
  <c r="M171" i="2" s="1"/>
  <c r="L172" i="2"/>
  <c r="M172" i="2" s="1"/>
  <c r="L173" i="2"/>
  <c r="M173" i="2" s="1"/>
  <c r="L174" i="2"/>
  <c r="M174" i="2" s="1"/>
  <c r="L175" i="2"/>
  <c r="M175" i="2" s="1"/>
  <c r="L176" i="2"/>
  <c r="M176" i="2" s="1"/>
  <c r="L177" i="2"/>
  <c r="M177" i="2" s="1"/>
  <c r="L178" i="2"/>
  <c r="M178" i="2" s="1"/>
  <c r="L179" i="2"/>
  <c r="M179" i="2" s="1"/>
  <c r="L180" i="2"/>
  <c r="M180" i="2" s="1"/>
  <c r="L181" i="2"/>
  <c r="M181" i="2" s="1"/>
  <c r="L182" i="2"/>
  <c r="M182" i="2" s="1"/>
  <c r="L183" i="2"/>
  <c r="M183" i="2" s="1"/>
  <c r="L184" i="2"/>
  <c r="M184" i="2" s="1"/>
  <c r="L185" i="2"/>
  <c r="M185" i="2" s="1"/>
  <c r="L186" i="2"/>
  <c r="M186" i="2" s="1"/>
  <c r="L187" i="2"/>
  <c r="M187" i="2" s="1"/>
  <c r="L188" i="2"/>
  <c r="M188" i="2" s="1"/>
  <c r="L189" i="2"/>
  <c r="M189" i="2" s="1"/>
  <c r="L190" i="2"/>
  <c r="M190" i="2" s="1"/>
  <c r="L191" i="2"/>
  <c r="M191" i="2" s="1"/>
  <c r="L192" i="2"/>
  <c r="M192" i="2" s="1"/>
  <c r="L193" i="2"/>
  <c r="M193" i="2" s="1"/>
  <c r="L194" i="2"/>
  <c r="M194" i="2" s="1"/>
  <c r="L195" i="2"/>
  <c r="M195" i="2" s="1"/>
  <c r="L196" i="2"/>
  <c r="M196" i="2" s="1"/>
  <c r="L197" i="2"/>
  <c r="M197" i="2" s="1"/>
  <c r="L198" i="2"/>
  <c r="M198" i="2" s="1"/>
  <c r="L199" i="2"/>
  <c r="M199" i="2" s="1"/>
  <c r="L200" i="2"/>
  <c r="M200" i="2" s="1"/>
  <c r="L201" i="2"/>
  <c r="M201" i="2" s="1"/>
  <c r="L202" i="2"/>
  <c r="M202" i="2" s="1"/>
  <c r="L203" i="2"/>
  <c r="M203" i="2" s="1"/>
  <c r="L204" i="2"/>
  <c r="M204" i="2" s="1"/>
  <c r="L205" i="2"/>
  <c r="M205" i="2" s="1"/>
  <c r="L206" i="2"/>
  <c r="M206" i="2" s="1"/>
  <c r="L207" i="2"/>
  <c r="M207" i="2" s="1"/>
  <c r="L208" i="2"/>
  <c r="M208" i="2" s="1"/>
  <c r="L209" i="2"/>
  <c r="M209" i="2" s="1"/>
  <c r="L210" i="2"/>
  <c r="M210" i="2" s="1"/>
  <c r="L211" i="2"/>
  <c r="M211" i="2" s="1"/>
  <c r="L212" i="2"/>
  <c r="M212" i="2" s="1"/>
  <c r="L213" i="2"/>
  <c r="M213" i="2" s="1"/>
  <c r="L214" i="2"/>
  <c r="M214" i="2" s="1"/>
  <c r="L215" i="2"/>
  <c r="M215" i="2" s="1"/>
  <c r="L216" i="2"/>
  <c r="M216" i="2" s="1"/>
  <c r="L217" i="2"/>
  <c r="M217" i="2" s="1"/>
  <c r="L218" i="2"/>
  <c r="M218" i="2" s="1"/>
  <c r="L219" i="2"/>
  <c r="M219" i="2" s="1"/>
  <c r="L220" i="2"/>
  <c r="M220" i="2" s="1"/>
  <c r="L221" i="2"/>
  <c r="M221" i="2" s="1"/>
  <c r="L222" i="2"/>
  <c r="M222" i="2" s="1"/>
  <c r="L223" i="2"/>
  <c r="M223" i="2" s="1"/>
  <c r="L224" i="2"/>
  <c r="M224" i="2" s="1"/>
  <c r="L225" i="2"/>
  <c r="M225" i="2" s="1"/>
  <c r="L226" i="2"/>
  <c r="M226" i="2" s="1"/>
  <c r="L227" i="2"/>
  <c r="M227" i="2" s="1"/>
  <c r="L228" i="2"/>
  <c r="M228" i="2" s="1"/>
  <c r="L229" i="2"/>
  <c r="M229" i="2" s="1"/>
  <c r="L230" i="2"/>
  <c r="M230" i="2" s="1"/>
  <c r="L231" i="2"/>
  <c r="M231" i="2" s="1"/>
  <c r="L232" i="2"/>
  <c r="M232" i="2" s="1"/>
  <c r="L233" i="2"/>
  <c r="M233" i="2" s="1"/>
  <c r="L234" i="2"/>
  <c r="M234" i="2" s="1"/>
  <c r="L235" i="2"/>
  <c r="M235" i="2" s="1"/>
  <c r="L236" i="2"/>
  <c r="M236" i="2" s="1"/>
  <c r="L237" i="2"/>
  <c r="M237" i="2" s="1"/>
  <c r="L238" i="2"/>
  <c r="M238" i="2" s="1"/>
  <c r="L239" i="2"/>
  <c r="M239" i="2" s="1"/>
  <c r="L240" i="2"/>
  <c r="M240" i="2" s="1"/>
  <c r="L241" i="2"/>
  <c r="M241" i="2" s="1"/>
  <c r="L242" i="2"/>
  <c r="M242" i="2" s="1"/>
  <c r="L243" i="2"/>
  <c r="M243" i="2" s="1"/>
  <c r="L244" i="2"/>
  <c r="M244" i="2" s="1"/>
  <c r="L245" i="2"/>
  <c r="M245" i="2" s="1"/>
  <c r="L246" i="2"/>
  <c r="M246" i="2" s="1"/>
  <c r="L247" i="2"/>
  <c r="M247" i="2" s="1"/>
  <c r="L248" i="2"/>
  <c r="M248" i="2" s="1"/>
  <c r="L249" i="2"/>
  <c r="M249" i="2" s="1"/>
  <c r="L250" i="2"/>
  <c r="M250" i="2" s="1"/>
  <c r="L251" i="2"/>
  <c r="M251" i="2" s="1"/>
  <c r="L252" i="2"/>
  <c r="M252" i="2" s="1"/>
  <c r="L253" i="2"/>
  <c r="M253" i="2" s="1"/>
  <c r="L254" i="2"/>
  <c r="M254" i="2" s="1"/>
  <c r="L255" i="2"/>
  <c r="M255" i="2" s="1"/>
  <c r="L256" i="2"/>
  <c r="M256" i="2" s="1"/>
  <c r="L257" i="2"/>
  <c r="M257" i="2" s="1"/>
  <c r="L258" i="2"/>
  <c r="M258" i="2" s="1"/>
  <c r="L259" i="2"/>
  <c r="M259" i="2" s="1"/>
  <c r="L260" i="2"/>
  <c r="M260" i="2" s="1"/>
  <c r="L261" i="2"/>
  <c r="M261" i="2" s="1"/>
  <c r="L262" i="2"/>
  <c r="M262" i="2" s="1"/>
  <c r="L263" i="2"/>
  <c r="M263" i="2" s="1"/>
  <c r="L264" i="2"/>
  <c r="M264" i="2" s="1"/>
  <c r="L265" i="2"/>
  <c r="M265" i="2" s="1"/>
  <c r="L266" i="2"/>
  <c r="M266" i="2" s="1"/>
  <c r="L267" i="2"/>
  <c r="M267" i="2" s="1"/>
  <c r="L268" i="2"/>
  <c r="M268" i="2" s="1"/>
  <c r="L269" i="2"/>
  <c r="M269" i="2" s="1"/>
  <c r="L270" i="2"/>
  <c r="M270" i="2" s="1"/>
  <c r="L271" i="2"/>
  <c r="M271" i="2" s="1"/>
  <c r="L272" i="2"/>
  <c r="M272" i="2" s="1"/>
  <c r="L273" i="2"/>
  <c r="M273" i="2" s="1"/>
  <c r="L274" i="2"/>
  <c r="M274" i="2" s="1"/>
  <c r="L275" i="2"/>
  <c r="M275" i="2" s="1"/>
  <c r="L276" i="2"/>
  <c r="M276" i="2" s="1"/>
  <c r="L277" i="2"/>
  <c r="M277" i="2" s="1"/>
  <c r="L278" i="2"/>
  <c r="M278" i="2" s="1"/>
  <c r="L279" i="2"/>
  <c r="M279" i="2" s="1"/>
  <c r="L280" i="2"/>
  <c r="M280" i="2" s="1"/>
  <c r="L281" i="2"/>
  <c r="M281" i="2" s="1"/>
  <c r="L282" i="2"/>
  <c r="M282" i="2" s="1"/>
  <c r="L283" i="2"/>
  <c r="M283" i="2" s="1"/>
  <c r="L284" i="2"/>
  <c r="M284" i="2" s="1"/>
  <c r="L285" i="2"/>
  <c r="M285" i="2" s="1"/>
  <c r="L286" i="2"/>
  <c r="M286" i="2" s="1"/>
  <c r="L287" i="2"/>
  <c r="M287" i="2" s="1"/>
  <c r="L288" i="2"/>
  <c r="M288" i="2" s="1"/>
  <c r="L289" i="2"/>
  <c r="M289" i="2" s="1"/>
  <c r="L290" i="2"/>
  <c r="M290" i="2" s="1"/>
  <c r="L291" i="2"/>
  <c r="M291" i="2" s="1"/>
  <c r="L292" i="2"/>
  <c r="M292" i="2" s="1"/>
  <c r="L293" i="2"/>
  <c r="M293" i="2" s="1"/>
  <c r="L294" i="2"/>
  <c r="M294" i="2" s="1"/>
  <c r="L295" i="2"/>
  <c r="M295" i="2" s="1"/>
  <c r="L296" i="2"/>
  <c r="M296" i="2" s="1"/>
  <c r="L297" i="2"/>
  <c r="M297" i="2" s="1"/>
  <c r="L298" i="2"/>
  <c r="M298" i="2" s="1"/>
  <c r="L299" i="2"/>
  <c r="M299" i="2" s="1"/>
  <c r="L300" i="2"/>
  <c r="M300" i="2" s="1"/>
  <c r="L301" i="2"/>
  <c r="M301" i="2" s="1"/>
  <c r="L302" i="2"/>
  <c r="M302" i="2" s="1"/>
  <c r="L303" i="2"/>
  <c r="M303" i="2" s="1"/>
  <c r="L304" i="2"/>
  <c r="M304" i="2" s="1"/>
  <c r="L305" i="2"/>
  <c r="M305" i="2" s="1"/>
  <c r="L306" i="2"/>
  <c r="M306" i="2" s="1"/>
  <c r="L307" i="2"/>
  <c r="M307" i="2" s="1"/>
  <c r="L308" i="2"/>
  <c r="M308" i="2" s="1"/>
  <c r="L309" i="2"/>
  <c r="M309" i="2" s="1"/>
  <c r="L310" i="2"/>
  <c r="M310" i="2" s="1"/>
  <c r="L311" i="2"/>
  <c r="M311" i="2" s="1"/>
  <c r="L312" i="2"/>
  <c r="M312" i="2" s="1"/>
  <c r="L313" i="2"/>
  <c r="M313" i="2" s="1"/>
  <c r="L314" i="2"/>
  <c r="M314" i="2" s="1"/>
  <c r="L315" i="2"/>
  <c r="M315" i="2" s="1"/>
  <c r="L316" i="2"/>
  <c r="M316" i="2" s="1"/>
  <c r="L317" i="2"/>
  <c r="M317" i="2" s="1"/>
  <c r="L318" i="2"/>
  <c r="M318" i="2" s="1"/>
  <c r="L319" i="2"/>
  <c r="M319" i="2" s="1"/>
  <c r="L320" i="2"/>
  <c r="M320" i="2" s="1"/>
  <c r="L321" i="2"/>
  <c r="M321" i="2" s="1"/>
  <c r="L322" i="2"/>
  <c r="M322" i="2" s="1"/>
  <c r="L323" i="2"/>
  <c r="M323" i="2" s="1"/>
  <c r="L324" i="2"/>
  <c r="M324" i="2" s="1"/>
  <c r="L325" i="2"/>
  <c r="M325" i="2" s="1"/>
  <c r="L326" i="2"/>
  <c r="M326" i="2" s="1"/>
  <c r="L327" i="2"/>
  <c r="M327" i="2" s="1"/>
  <c r="L328" i="2"/>
  <c r="M328" i="2" s="1"/>
  <c r="L329" i="2"/>
  <c r="M329" i="2" s="1"/>
  <c r="L330" i="2"/>
  <c r="M330" i="2" s="1"/>
  <c r="L331" i="2"/>
  <c r="M331" i="2" s="1"/>
  <c r="L332" i="2"/>
  <c r="M332" i="2" s="1"/>
  <c r="L333" i="2"/>
  <c r="M333" i="2" s="1"/>
  <c r="L334" i="2"/>
  <c r="M334" i="2" s="1"/>
  <c r="L335" i="2"/>
  <c r="M335" i="2" s="1"/>
  <c r="L336" i="2"/>
  <c r="M336" i="2" s="1"/>
  <c r="L337" i="2"/>
  <c r="M337" i="2" s="1"/>
  <c r="L338" i="2"/>
  <c r="M338" i="2" s="1"/>
  <c r="L339" i="2"/>
  <c r="M339" i="2" s="1"/>
  <c r="L340" i="2"/>
  <c r="M340" i="2" s="1"/>
  <c r="L341" i="2"/>
  <c r="M341" i="2" s="1"/>
  <c r="L342" i="2"/>
  <c r="M342" i="2" s="1"/>
  <c r="L343" i="2"/>
  <c r="M343" i="2" s="1"/>
  <c r="L344" i="2"/>
  <c r="M344" i="2" s="1"/>
  <c r="L345" i="2"/>
  <c r="M345" i="2" s="1"/>
  <c r="L346" i="2"/>
  <c r="M346" i="2" s="1"/>
  <c r="L347" i="2"/>
  <c r="M347" i="2" s="1"/>
  <c r="L348" i="2"/>
  <c r="M348" i="2" s="1"/>
  <c r="L349" i="2"/>
  <c r="M349" i="2" s="1"/>
  <c r="L350" i="2"/>
  <c r="M350" i="2" s="1"/>
  <c r="L351" i="2"/>
  <c r="M351" i="2" s="1"/>
  <c r="L352" i="2"/>
  <c r="M352" i="2" s="1"/>
  <c r="L353" i="2"/>
  <c r="M353" i="2" s="1"/>
  <c r="L354" i="2"/>
  <c r="M354" i="2" s="1"/>
  <c r="L355" i="2"/>
  <c r="M355" i="2" s="1"/>
  <c r="L356" i="2"/>
  <c r="M356" i="2" s="1"/>
  <c r="L357" i="2"/>
  <c r="M357" i="2" s="1"/>
  <c r="L358" i="2"/>
  <c r="M358" i="2" s="1"/>
  <c r="L359" i="2"/>
  <c r="M359" i="2" s="1"/>
  <c r="L360" i="2"/>
  <c r="M360" i="2" s="1"/>
  <c r="L361" i="2"/>
  <c r="M361" i="2" s="1"/>
  <c r="L362" i="2"/>
  <c r="M362" i="2" s="1"/>
  <c r="L363" i="2"/>
  <c r="M363" i="2" s="1"/>
  <c r="L364" i="2"/>
  <c r="M364" i="2" s="1"/>
  <c r="L365" i="2"/>
  <c r="M365" i="2" s="1"/>
  <c r="L366" i="2"/>
  <c r="M366" i="2" s="1"/>
  <c r="L2" i="2"/>
  <c r="M2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IT-PC-02</author>
  </authors>
  <commentList>
    <comment ref="E1" authorId="0" shapeId="0" xr:uid="{7C15C6C4-8DBF-4B0D-B4A1-FA67422B8905}">
      <text>
        <r>
          <rPr>
            <b/>
            <sz val="9"/>
            <color indexed="81"/>
            <rFont val="宋体"/>
            <family val="3"/>
            <charset val="134"/>
          </rPr>
          <t>是：1
否：0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<sst xmlns="http://schemas.openxmlformats.org/spreadsheetml/2006/main" count="2425" uniqueCount="649">
  <si>
    <t>日期</t>
  </si>
  <si>
    <t>客流</t>
  </si>
  <si>
    <t>气温</t>
  </si>
  <si>
    <t>2017/4/1</t>
  </si>
  <si>
    <t>晴</t>
  </si>
  <si>
    <t>多云</t>
  </si>
  <si>
    <t>天气状况</t>
  </si>
  <si>
    <t>风力风向</t>
  </si>
  <si>
    <t>晴 /晴</t>
  </si>
  <si>
    <t>20℃ / 10℃</t>
  </si>
  <si>
    <t>东北风 ≤3级 /南风 ≤3级</t>
  </si>
  <si>
    <t>多云 /晴</t>
  </si>
  <si>
    <t>22℃ / 12℃</t>
  </si>
  <si>
    <t>南风 ≤3级 /南风 ≤3级</t>
  </si>
  <si>
    <t>霾 /霾</t>
  </si>
  <si>
    <t>25℃ / 14℃</t>
  </si>
  <si>
    <t>东南风 ≤3级 /南风 ≤3级</t>
  </si>
  <si>
    <t>霾 /小雨</t>
  </si>
  <si>
    <t>多云 /多云</t>
  </si>
  <si>
    <t>18℃ / 11℃</t>
  </si>
  <si>
    <t>晴 /多云</t>
  </si>
  <si>
    <t>24℃ / 13℃</t>
  </si>
  <si>
    <t>西北风 ≤3级 /东南风 3-4级</t>
  </si>
  <si>
    <t>阴 /小雨</t>
  </si>
  <si>
    <t>东南风 ≤3级 /东北风 3-4级</t>
  </si>
  <si>
    <t>小雨 /晴</t>
  </si>
  <si>
    <t>18℃ / 8℃</t>
  </si>
  <si>
    <t>东北风 4-5级 /东北风 ≤3级</t>
  </si>
  <si>
    <t>18℃ / 10℃</t>
  </si>
  <si>
    <t>东南风 ≤3级 /西南风 3-4级</t>
  </si>
  <si>
    <t>21℃ / 10℃</t>
  </si>
  <si>
    <t>西南风 ≤3级 /西南风 ≤3级</t>
  </si>
  <si>
    <t>21℃ / 9℃</t>
  </si>
  <si>
    <t>北风 3-4级 /西南风 ≤3级</t>
  </si>
  <si>
    <t>24℃ / 12℃</t>
  </si>
  <si>
    <t>西南风 ≤3级 /东风 ≤3级</t>
  </si>
  <si>
    <t>阴 /阴</t>
  </si>
  <si>
    <t>23℃ / 12℃</t>
  </si>
  <si>
    <t>西南风 3-4级 /西南风 3-4级</t>
  </si>
  <si>
    <t>26℃ / 14℃</t>
  </si>
  <si>
    <t>31℃ / 16℃</t>
  </si>
  <si>
    <t>26℃ / 15℃</t>
  </si>
  <si>
    <t>南风 3-4级 /西北风 ≤3级</t>
  </si>
  <si>
    <t>西北风 ≤3级 /西北风 4-5级</t>
  </si>
  <si>
    <t>西北风 4-5级 /东南风 ≤3级</t>
  </si>
  <si>
    <t>19℃ / 10℃</t>
  </si>
  <si>
    <t>东南风 3-4级 /西北风 3-4级</t>
  </si>
  <si>
    <t>小雨 /阵雨</t>
  </si>
  <si>
    <t>22℃ / 11℃</t>
  </si>
  <si>
    <t>西南风 ≤3级 /东北风 4-5级</t>
  </si>
  <si>
    <t>北风 3-4级 /南风 ≤3级</t>
  </si>
  <si>
    <t>28℃ / 14℃</t>
  </si>
  <si>
    <t>西南风 4-5级 /北风 3-4级</t>
  </si>
  <si>
    <t>东北风 3-4级 /东南风 ≤3级</t>
  </si>
  <si>
    <t>北风 &lt;3级 /北风 3～4级</t>
  </si>
  <si>
    <t>21℃ / 11℃</t>
  </si>
  <si>
    <t>北风 3-4级 /北风 3-4级</t>
  </si>
  <si>
    <t>西北风 3-4级 /西北风 ≤3级</t>
  </si>
  <si>
    <t>西北风 3-4级 /西北风 3-4级</t>
  </si>
  <si>
    <t>29℃ / 17℃</t>
  </si>
  <si>
    <t>33℃ / 19℃</t>
  </si>
  <si>
    <t>西南风 ≤3级 /东北风 3-4级</t>
  </si>
  <si>
    <t>多云 /阴</t>
  </si>
  <si>
    <t>26℃ / 17℃</t>
  </si>
  <si>
    <t>东南风 3-4级 /东风 ≤3级</t>
  </si>
  <si>
    <t>晴 /多云</t>
    <phoneticPr fontId="3" type="noConversion"/>
  </si>
  <si>
    <t>25℃ / 16℃</t>
  </si>
  <si>
    <t>东风 3-4级 /东南风 ≤3级</t>
  </si>
  <si>
    <t>28℃ / 16℃</t>
  </si>
  <si>
    <t>东南风 3-4级 /南风 3-4级</t>
  </si>
  <si>
    <t>阴 /阵雨</t>
  </si>
  <si>
    <t>27℃ / 15℃</t>
  </si>
  <si>
    <t>西南风 3-4级 /东南风 3-4级</t>
  </si>
  <si>
    <t>浮尘 /扬沙</t>
  </si>
  <si>
    <t>25℃ / 15℃</t>
  </si>
  <si>
    <t>西北风 ≤3级 /西南风 3-4级</t>
  </si>
  <si>
    <t>扬沙 /晴</t>
  </si>
  <si>
    <t>22℃ / 13℃</t>
  </si>
  <si>
    <t>西北风 5-6级 /西风 3-4级</t>
  </si>
  <si>
    <t>31℃ / 18℃</t>
  </si>
  <si>
    <t>西南风 3-4级 /西南风 ≤3级</t>
  </si>
  <si>
    <t>31℃ / 19℃</t>
  </si>
  <si>
    <t>晴 /小雨</t>
  </si>
  <si>
    <t>南风 3-4级 /东南风 ≤3级</t>
  </si>
  <si>
    <t>29℃ / 18℃</t>
  </si>
  <si>
    <t>西北风 3-4级 /西南风 3-4级</t>
  </si>
  <si>
    <t>32℃ / 18℃</t>
  </si>
  <si>
    <t>西北风 4-5级 /西南风 4-5级</t>
  </si>
  <si>
    <t>扬沙 /多云</t>
  </si>
  <si>
    <t>30℃ / 18℃</t>
  </si>
  <si>
    <t>西南风 4-5级 /北风 ≤3级</t>
  </si>
  <si>
    <t>北风 3～4级 /北风 4～5级</t>
  </si>
  <si>
    <t>27℃ / 18℃</t>
  </si>
  <si>
    <t>东南风 &lt;3级 /西南风 3～4级</t>
  </si>
  <si>
    <t>29℃ / 19℃</t>
  </si>
  <si>
    <t>北风 3～4级 /北风 &lt;3级</t>
  </si>
  <si>
    <t>32℃ / 20℃</t>
  </si>
  <si>
    <t>西南风 3-4级 /南风 ≤3级</t>
  </si>
  <si>
    <t>36℃ / 24℃</t>
  </si>
  <si>
    <t>西南风 ≤3级 /东南风 ≤3级</t>
  </si>
  <si>
    <t>36℃ / 25℃</t>
  </si>
  <si>
    <t>34℃ / 23℃</t>
  </si>
  <si>
    <t>东南风 3-4级 /东南风 3-4级</t>
  </si>
  <si>
    <t>30℃ / 22℃</t>
  </si>
  <si>
    <t>中雨 /小雨</t>
  </si>
  <si>
    <t>东风 4-5级 /东北风 4-5级</t>
  </si>
  <si>
    <t>28℃ / 18℃</t>
  </si>
  <si>
    <t>33℃ / 20℃</t>
  </si>
  <si>
    <t>西北风 ≤3级 /西南风 ≤3级</t>
  </si>
  <si>
    <t>27℃ / 17℃</t>
  </si>
  <si>
    <t>东南风 3-4级 /南风 ≤3级</t>
  </si>
  <si>
    <t>31℃ / 20℃</t>
  </si>
  <si>
    <t>34℃ / 24℃</t>
  </si>
  <si>
    <t>东南风 ≤3级 /西南风 ≤3级</t>
  </si>
  <si>
    <t>34℃ / 22℃</t>
  </si>
  <si>
    <t>东风 3-4级 /东风 3-4级</t>
  </si>
  <si>
    <t>26℃ / 19℃</t>
  </si>
  <si>
    <t>东风 4-5级 /东北风 3-4级</t>
  </si>
  <si>
    <t>小雨 /阴</t>
  </si>
  <si>
    <t>25℃ / 19℃</t>
  </si>
  <si>
    <t>东北风 3-4级 /南风 ≤3级</t>
  </si>
  <si>
    <t>阴 /雷阵雨</t>
  </si>
  <si>
    <t>28℃ / 19℃</t>
  </si>
  <si>
    <t>东南风 3-4级 /东南风 ≤3级</t>
  </si>
  <si>
    <t>阵雨 /多云</t>
  </si>
  <si>
    <t>东风 4-5级 /北风 3-4级</t>
  </si>
  <si>
    <t>北风 ≤3级 /西南风 ≤3级</t>
  </si>
  <si>
    <t>30℃ / 16℃</t>
  </si>
  <si>
    <t>南风 ≤3级 /北风 3-4级</t>
  </si>
  <si>
    <t>小雨 /多云</t>
  </si>
  <si>
    <t>20℃ / 16℃</t>
  </si>
  <si>
    <t>东北风 ≤3级 /西北风 ≤3级</t>
  </si>
  <si>
    <t>37℃ / 25℃</t>
  </si>
  <si>
    <t>西南风 3-4级 /东风 4-5级</t>
  </si>
  <si>
    <t>27℃ / 20℃</t>
  </si>
  <si>
    <t>东风 4-5级 /东风 ≤3级</t>
  </si>
  <si>
    <t>阴 /中雨</t>
  </si>
  <si>
    <t>东南风 3-4级 /东风 4-5级</t>
  </si>
  <si>
    <t>25℃ / 17℃</t>
  </si>
  <si>
    <t>东风 4-5级 /东风 3-4级</t>
  </si>
  <si>
    <t>阵雨 /晴</t>
  </si>
  <si>
    <t>28℃ / 20℃</t>
  </si>
  <si>
    <t>35℃ / 24℃</t>
  </si>
  <si>
    <t>西风 3-4级 /西南风 3-4级</t>
  </si>
  <si>
    <t>36℃ / 26℃</t>
  </si>
  <si>
    <t>西南风 3-4级 /西风 ≤3级</t>
  </si>
  <si>
    <t>37℃ / 24℃</t>
  </si>
  <si>
    <t>35℃ / 25℃</t>
  </si>
  <si>
    <t>西南风 4-5级 /南风 ≤3级</t>
  </si>
  <si>
    <t>雷阵雨 /雷阵雨</t>
  </si>
  <si>
    <t>东南风 ≤3级 /东南风 ≤3级</t>
  </si>
  <si>
    <t>33℃ / 22℃</t>
  </si>
  <si>
    <t>30℃ / 19℃</t>
  </si>
  <si>
    <t>东南风 ≤3级 /东风 3-4级</t>
  </si>
  <si>
    <t>中到大雨 /大雨</t>
  </si>
  <si>
    <t>25℃ / 21℃</t>
  </si>
  <si>
    <t>东风 ≤3级 /东风 ≤3级</t>
  </si>
  <si>
    <t>阵雨 /中雨</t>
  </si>
  <si>
    <t>27℃ / 21℃</t>
  </si>
  <si>
    <t>东北风 ≤3级 /北风 3-4级</t>
  </si>
  <si>
    <t>28℃ / 21℃</t>
  </si>
  <si>
    <t>东北风 3-4级 /北风 ≤3级</t>
  </si>
  <si>
    <t>30℃ / 23℃</t>
  </si>
  <si>
    <t>北风 ≤3级 /西北风 ≤3级</t>
  </si>
  <si>
    <t>33℃ / 24℃</t>
  </si>
  <si>
    <t>西风 ≤3级 /西南风 ≤3级</t>
  </si>
  <si>
    <t>35℃ / 26℃</t>
  </si>
  <si>
    <t>南风 3-4级 /南风 ≤3级</t>
  </si>
  <si>
    <t>雷阵雨 /阴</t>
  </si>
  <si>
    <t>35℃ / 27℃</t>
  </si>
  <si>
    <t>36℃ / 27℃</t>
  </si>
  <si>
    <t>东南风 ≤3级 /东北风 ≤3级</t>
  </si>
  <si>
    <t>33℃ / 25℃</t>
  </si>
  <si>
    <t>30℃ / 24℃</t>
  </si>
  <si>
    <t>晴 /雷阵雨</t>
  </si>
  <si>
    <t>33℃ / 26℃</t>
  </si>
  <si>
    <t>中到大雨 /中雨</t>
  </si>
  <si>
    <t>29℃ / 23℃</t>
  </si>
  <si>
    <t>晴 /阴</t>
  </si>
  <si>
    <t>34℃ / 26℃</t>
  </si>
  <si>
    <t>36℃ / 28℃</t>
  </si>
  <si>
    <t>阴 /晴</t>
  </si>
  <si>
    <t>北风 &lt;3级 /东风 &lt;3级</t>
  </si>
  <si>
    <t>37℃ / 28℃</t>
  </si>
  <si>
    <t>39℃ / 28℃</t>
  </si>
  <si>
    <t>西南风 3-4级 /南风 3-4级</t>
  </si>
  <si>
    <t>南风 3-4级 /东南风 3-4级</t>
  </si>
  <si>
    <t>东北风 3-4级 /东北风 ≤3级</t>
  </si>
  <si>
    <t>雷阵雨 /多云</t>
  </si>
  <si>
    <t>东北风 ≤3级 /东北风 ≤3级</t>
  </si>
  <si>
    <t>东风 3-4级 /东风 ≤3级</t>
  </si>
  <si>
    <t>33℃ / 27℃</t>
  </si>
  <si>
    <t>雷阵雨 /中到大雨</t>
  </si>
  <si>
    <t>南风 ≤3级 /东北风 3-4级</t>
  </si>
  <si>
    <t>28℃ / 24℃</t>
  </si>
  <si>
    <t>29℃ / 24℃</t>
  </si>
  <si>
    <t>雷阵雨 /中雨</t>
  </si>
  <si>
    <t>29℃ / 25℃</t>
  </si>
  <si>
    <t>阴 /多云</t>
  </si>
  <si>
    <t>30℃ / 25℃</t>
  </si>
  <si>
    <t>东北风 ≤3级 /东北风 3-4级</t>
  </si>
  <si>
    <t>32℃ / 26℃</t>
  </si>
  <si>
    <t>中到大雨 /小雨</t>
  </si>
  <si>
    <t>29℃ / 22℃</t>
  </si>
  <si>
    <t>西北风 ≤3级 /南风 ≤3级</t>
  </si>
  <si>
    <t>32℃ / 24℃</t>
  </si>
  <si>
    <t>南风 ≤3级 /东南风 ≤3级</t>
  </si>
  <si>
    <t>32℃ / 25℃</t>
  </si>
  <si>
    <t>多云 /阵雨</t>
  </si>
  <si>
    <t>31℃ / 26℃</t>
  </si>
  <si>
    <t>中雨 /大雨</t>
  </si>
  <si>
    <t>31℃ / 23℃</t>
  </si>
  <si>
    <t>东风 3-4级 /东南风 3-4级</t>
  </si>
  <si>
    <t>西北风 ≤3级 /西北风 3-4级</t>
  </si>
  <si>
    <t>北风 ≤3级 /南风 ≤3级</t>
  </si>
  <si>
    <t>34℃ / 25℃</t>
  </si>
  <si>
    <t>东风 ≤3级 /东北风 ≤3级</t>
  </si>
  <si>
    <t>东南风 ≤3级 /东南风 3-4级</t>
  </si>
  <si>
    <t>32℃ / 23℃</t>
  </si>
  <si>
    <t>南风 &lt;3级 /东风 &lt;3级</t>
  </si>
  <si>
    <t>阵雨 /阵雨</t>
  </si>
  <si>
    <t>东风 ≤3级 /东北风 4-5级</t>
  </si>
  <si>
    <t>西风 ≤3级 /东南风 ≤3级</t>
  </si>
  <si>
    <t>中雨 /中雨</t>
  </si>
  <si>
    <t>阵雨 /阴</t>
  </si>
  <si>
    <t>南风 ≤3级 /西南风 ≤3级</t>
  </si>
  <si>
    <t>31℃ / 24℃</t>
  </si>
  <si>
    <t>西南风 ≤3级 /北风 ≤3级</t>
  </si>
  <si>
    <t>33℃ / 23℃</t>
  </si>
  <si>
    <t>北风 ≤3级 /西风 ≤3级</t>
  </si>
  <si>
    <t>32℃ / 22℃</t>
  </si>
  <si>
    <t>西北风 ≤3级 /西北风 ≤3级</t>
  </si>
  <si>
    <t>西南风 ≤3级 /西风 ≤3级</t>
  </si>
  <si>
    <t>小雨 /中雨</t>
  </si>
  <si>
    <t>23℃ / 19℃</t>
  </si>
  <si>
    <t>东风 ≤3级 /东风 3-4级</t>
  </si>
  <si>
    <t>26℃ / 18℃</t>
  </si>
  <si>
    <t>北风 3-4级 /东北风 ≤3级</t>
  </si>
  <si>
    <t>29℃ / 20℃</t>
  </si>
  <si>
    <t>西南风 ≤3级 /南风 ≤3级</t>
  </si>
  <si>
    <t>29℃ / 21℃</t>
  </si>
  <si>
    <t>30℃ / 21℃</t>
  </si>
  <si>
    <t>西风 ≤3级 /西北风 ≤3级</t>
  </si>
  <si>
    <t>31℃ / 21℃</t>
  </si>
  <si>
    <t>31℃ / 22℃</t>
  </si>
  <si>
    <t>30℃ / 20℃</t>
  </si>
  <si>
    <t>西南风 ≤3级 /北风 3-4级</t>
  </si>
  <si>
    <t>北风 ≤3级 /北风 ≤3级</t>
  </si>
  <si>
    <t>南风 ≤3级 /西南风 3-4级</t>
  </si>
  <si>
    <t>小雨 /小雨</t>
  </si>
  <si>
    <t>东北风 4-5级 /东北风 3-4级</t>
  </si>
  <si>
    <t>24℃ / 14℃</t>
  </si>
  <si>
    <t>东南风 ≤3级 /西北风 3-4级</t>
  </si>
  <si>
    <t>22℃ / 14℃</t>
  </si>
  <si>
    <t>26℃ / 16℃</t>
  </si>
  <si>
    <t>东北风 4-5级 /东北风 4-5级</t>
  </si>
  <si>
    <t>21℃ / 12℃</t>
  </si>
  <si>
    <t>东北风 3-4级 /西北风 ≤3级</t>
  </si>
  <si>
    <t>东风 ≤3级 /西南风 ≤3级</t>
  </si>
  <si>
    <t>23℃ / 13℃</t>
  </si>
  <si>
    <t>19℃ / 14℃</t>
  </si>
  <si>
    <t>南风 ≤3级 /东北风 ≤3级</t>
  </si>
  <si>
    <t>18℃ / 14℃</t>
  </si>
  <si>
    <t>西北风 ≤3级 /东北风 3-4级</t>
  </si>
  <si>
    <t>16℃ / 10℃</t>
  </si>
  <si>
    <t>11℃ / 7℃</t>
  </si>
  <si>
    <t>北风 3-4级 /北风 ≤3级</t>
  </si>
  <si>
    <t>16℃ / 8℃</t>
  </si>
  <si>
    <t>17℃ / 10℃</t>
  </si>
  <si>
    <t>19℃ / 11℃</t>
  </si>
  <si>
    <t>西风 ≤3级 /北风 ≤3级</t>
  </si>
  <si>
    <t>19℃ / 12℃</t>
  </si>
  <si>
    <t>21℃ / 13℃</t>
  </si>
  <si>
    <t>东风 ≤3级 /东北风 3-4级</t>
  </si>
  <si>
    <t>17℃ / 7℃</t>
  </si>
  <si>
    <t>18℃ / 9℃</t>
  </si>
  <si>
    <t>19℃ / 9℃</t>
  </si>
  <si>
    <t>西南风 ≤3级 /西南风 3-4级</t>
  </si>
  <si>
    <t>18℃ / 7℃</t>
  </si>
  <si>
    <t>北风 5-6级 /北风 5-6级</t>
  </si>
  <si>
    <t>14℃ / 4℃</t>
  </si>
  <si>
    <t>西北风 3-4级 /西风 ≤3级</t>
  </si>
  <si>
    <t>15℃ / 5℃</t>
  </si>
  <si>
    <t>西南风 ≤3级 /东北风 ≤3级</t>
  </si>
  <si>
    <t>17℃ / 8℃</t>
  </si>
  <si>
    <t>东北风 ≤3级 /东南风 ≤3级</t>
  </si>
  <si>
    <t>17℃ / 6℃</t>
  </si>
  <si>
    <t>东北风 3-4级 /东北风 4-5级</t>
  </si>
  <si>
    <t>13℃ / 3℃</t>
  </si>
  <si>
    <t>北风 3-4级 /西风 ≤3级</t>
  </si>
  <si>
    <t>17℃ / 9℃</t>
  </si>
  <si>
    <t>16℃ / 6℃</t>
  </si>
  <si>
    <t>西北风 4-5级 /西北风 4-5级</t>
  </si>
  <si>
    <t>15℃ / 7℃</t>
  </si>
  <si>
    <t>14℃ / 5℃</t>
  </si>
  <si>
    <t>南风 3-4级 /西北风 4-5级</t>
  </si>
  <si>
    <t>13℃ / 0℃</t>
  </si>
  <si>
    <t>西北风 5-6级 /北风 3-4级</t>
  </si>
  <si>
    <t>11℃ / 3℃</t>
  </si>
  <si>
    <t>12℃ / 3℃</t>
  </si>
  <si>
    <t>西北风 4～5级 /西北风 3～4级</t>
  </si>
  <si>
    <t>9℃ / 0℃</t>
  </si>
  <si>
    <t>西北风 3～4级 /东北风 &lt;3级</t>
  </si>
  <si>
    <t>10℃ / 2℃</t>
  </si>
  <si>
    <t>东南风 &lt;3级 /东南风 &lt;3级</t>
  </si>
  <si>
    <t>11℃ / 2℃</t>
  </si>
  <si>
    <t>南风 4～5级 /西北风 4～5级</t>
  </si>
  <si>
    <t>7℃ / -4℃</t>
  </si>
  <si>
    <t>北风 5～6级 /北风 5～6级</t>
  </si>
  <si>
    <t>4℃ / -4℃</t>
  </si>
  <si>
    <t>西北风 3～4级 /西南风 &lt;3级</t>
  </si>
  <si>
    <t>7℃ / -2℃</t>
  </si>
  <si>
    <t>西南风 &lt;3级 /西南风 &lt;3级</t>
  </si>
  <si>
    <t>10℃ / 0℃</t>
  </si>
  <si>
    <t>西北风 &lt;3级 /西南风 &lt;3级</t>
  </si>
  <si>
    <t>霾 /晴</t>
  </si>
  <si>
    <t>11℃ / 0℃</t>
  </si>
  <si>
    <t>西风 &lt;3级 /西北风 4～5级</t>
  </si>
  <si>
    <t>6℃ / -2℃</t>
  </si>
  <si>
    <t>西北风 3～4级 /西北风 4～5级</t>
  </si>
  <si>
    <t>6℃ / -3℃</t>
  </si>
  <si>
    <t>西南风 3～4级 /西北风 3～4级</t>
  </si>
  <si>
    <t>7℃ / -1℃</t>
  </si>
  <si>
    <t>西南风 3～4级 /西南风 &lt;3级</t>
  </si>
  <si>
    <t>9℃ / 1℃</t>
  </si>
  <si>
    <t>西南风 &lt;3级 /西北风 5～6级</t>
  </si>
  <si>
    <t>4℃ / -3℃</t>
  </si>
  <si>
    <t>西北风 3～4级 /南风 &lt;3级</t>
  </si>
  <si>
    <t>7℃ / -3℃</t>
  </si>
  <si>
    <t>北风 4～5级 /东北风 4～5级</t>
  </si>
  <si>
    <t>3℃ / -3℃</t>
  </si>
  <si>
    <t>东北风 &lt;3级 /东南风 3～4级</t>
  </si>
  <si>
    <t>3℃ / -4℃</t>
  </si>
  <si>
    <t>北风 3～4级 /东南风 3～4级</t>
  </si>
  <si>
    <t>5℃ / -2℃</t>
  </si>
  <si>
    <t>8℃ / -1℃</t>
  </si>
  <si>
    <t>西南风 &lt;3级 /西北风 &lt;3级</t>
  </si>
  <si>
    <t>东北风 3～4级 /北风 3～4级</t>
  </si>
  <si>
    <t>2℃ / -4℃</t>
  </si>
  <si>
    <t>西北风 3～4级 /西风 &lt;3级</t>
  </si>
  <si>
    <t>北风 4～5级 /北风 4～5级</t>
  </si>
  <si>
    <t>西南风 &lt;3级 /西北风 3～4级</t>
  </si>
  <si>
    <t>6℃ / -4℃</t>
  </si>
  <si>
    <t>西北风 5～6级 /东北风 3～4级</t>
  </si>
  <si>
    <t>2℃ / -6℃</t>
  </si>
  <si>
    <t>北风 3～4级 /北风 3～4级</t>
  </si>
  <si>
    <t>-1℃ / -6℃</t>
  </si>
  <si>
    <t>北风 3～4级 /东北风 &lt;3级</t>
  </si>
  <si>
    <t>1℃ / -4℃</t>
  </si>
  <si>
    <t>东北风 &lt;3级 /东北风 &lt;3级</t>
  </si>
  <si>
    <t>小雪 /阴</t>
  </si>
  <si>
    <t>西北风 3～4级 /西北风 5～6级</t>
  </si>
  <si>
    <t>0℃ / -6℃</t>
  </si>
  <si>
    <t>西北风 5～6级 /西北风 3～4级</t>
  </si>
  <si>
    <t>5℃ / -4℃</t>
  </si>
  <si>
    <t>西南风 3～4级 /西南风 3～4级</t>
  </si>
  <si>
    <t>西北风 4～5级 /西北风 4～5级</t>
  </si>
  <si>
    <t>5℃ / -3℃</t>
  </si>
  <si>
    <t>北风 3～4级 /东风 &lt;3级</t>
  </si>
  <si>
    <t>西南风 3～4级 /东北风 3～4级</t>
  </si>
  <si>
    <t>东北风 4～5级 /东南风 3～4级</t>
  </si>
  <si>
    <t>东风 &lt;3级 /东北风 &lt;3级</t>
  </si>
  <si>
    <t>3℃ / -1℃</t>
  </si>
  <si>
    <t>东风 &lt;3级 /东风 &lt;3级</t>
  </si>
  <si>
    <t>3℃ / -5℃</t>
  </si>
  <si>
    <t>西南风 &lt;3级 /东北风 &lt;3级</t>
  </si>
  <si>
    <t>东风 &lt;3级 /东北风 3～4级</t>
  </si>
  <si>
    <t>1℃ / -3℃</t>
  </si>
  <si>
    <t>-1℃ / -3℃</t>
  </si>
  <si>
    <t>北风 &lt;3级 /西北风 &lt;3级</t>
  </si>
  <si>
    <t>西北风 &lt;3级 /北风 &lt;3级</t>
  </si>
  <si>
    <t>4℃ / -2℃</t>
  </si>
  <si>
    <t>东南风 &lt;3级 /西南风 &lt;3级</t>
  </si>
  <si>
    <t>西南风 &lt;3级 /西北风 4～5级</t>
  </si>
  <si>
    <t>西北风 4～5级 /西风 3～4级</t>
  </si>
  <si>
    <t>0℃ / -7℃</t>
  </si>
  <si>
    <t>西北风 5～6级 /西北风 4～5级</t>
  </si>
  <si>
    <t>-2℃ / -9℃</t>
  </si>
  <si>
    <t>-3℃ / -9℃</t>
  </si>
  <si>
    <t>西北风 4～5级 /西南风 &lt;3级</t>
  </si>
  <si>
    <t>1℃ / -6℃</t>
  </si>
  <si>
    <t>晴 /霾</t>
  </si>
  <si>
    <t>西南风 &lt;3级 /南风 &lt;3级</t>
  </si>
  <si>
    <t>霾 /多云</t>
  </si>
  <si>
    <t>西风 &lt;3级 /东北风 &lt;3级</t>
  </si>
  <si>
    <t>东南风 &lt;3级 /南风 &lt;3级</t>
  </si>
  <si>
    <t>北风 3～4级 /南风 &lt;3级</t>
  </si>
  <si>
    <t>西北风 3～4级 /西北风 3～4级</t>
  </si>
  <si>
    <t>西北风 &lt;3级 /西北风 &lt;3级</t>
  </si>
  <si>
    <t>东风 3～4级 /东北风 3～4级</t>
  </si>
  <si>
    <t>阴 /小雪</t>
  </si>
  <si>
    <t>1℃ / -5℃</t>
  </si>
  <si>
    <t>东风 3～4级 /东风 3～4级</t>
  </si>
  <si>
    <t>小雪 /多云</t>
  </si>
  <si>
    <t>-2℃ / -10℃</t>
  </si>
  <si>
    <t>东北风 &lt;3级 /北风 &lt;3级</t>
  </si>
  <si>
    <t>-6℃ / -12℃</t>
  </si>
  <si>
    <t>西北风 3～4级 /北风 &lt;3级</t>
  </si>
  <si>
    <t>-4℃ / -11℃</t>
  </si>
  <si>
    <t>北风 &lt;3级 /东北风 4～5级</t>
  </si>
  <si>
    <t>-6℃ / -11℃</t>
  </si>
  <si>
    <t>东北风 4～5级 /南风 &lt;3级</t>
  </si>
  <si>
    <t>-3℃ / -8℃</t>
  </si>
  <si>
    <t>东北风 &lt;3级 /东风 &lt;3级</t>
  </si>
  <si>
    <t>-4℃ / -7℃</t>
  </si>
  <si>
    <t>南风 &lt;3级 /北风 4～5级</t>
  </si>
  <si>
    <t>-1℃ / -8℃</t>
  </si>
  <si>
    <t>西风 &lt;3级 /北风 &lt;3级</t>
  </si>
  <si>
    <t>4℃ / -6℃</t>
  </si>
  <si>
    <t>西北风 &lt;3级 /南风 &lt;3级</t>
  </si>
  <si>
    <t>西北风 &lt;3级 /西北风 4～5级</t>
  </si>
  <si>
    <t>北风 5～6级 /西北风 &lt;3级</t>
  </si>
  <si>
    <t>0℃ / -8℃</t>
  </si>
  <si>
    <t>西北风 &lt;3级 /北风 4～5级</t>
  </si>
  <si>
    <t>北风 4～5级 /西南风 &lt;3级</t>
  </si>
  <si>
    <t>1℃ / -7℃</t>
  </si>
  <si>
    <t>3℃ / -6℃</t>
  </si>
  <si>
    <t>-1℃ / -7℃</t>
  </si>
  <si>
    <t>西风 3～4级 /西南风 3～4级</t>
  </si>
  <si>
    <t>9℃ / -2℃</t>
  </si>
  <si>
    <t>西风 &lt;3级 /北风 3～4级</t>
  </si>
  <si>
    <t>北风 4～5级 /东南风 &lt;3级</t>
  </si>
  <si>
    <t>南风 &lt;3级 /东南风 &lt;3级</t>
  </si>
  <si>
    <t>5℃ / -1℃</t>
  </si>
  <si>
    <t>北风 &lt;3级 /东南风 &lt;3级</t>
  </si>
  <si>
    <t>东南风 &lt;3级 /东北风 3～4级</t>
  </si>
  <si>
    <t>东北风 3～4级 /西南风 &lt;3级</t>
  </si>
  <si>
    <t>9℃ / -1℃</t>
  </si>
  <si>
    <t>西南风 3～4级 /西北风 &lt;3级</t>
  </si>
  <si>
    <t>10℃ / -1℃</t>
  </si>
  <si>
    <t>西南风 &lt;3级 /北风 &lt;3级</t>
  </si>
  <si>
    <t>7℃ / 0℃</t>
  </si>
  <si>
    <t>13℃ / 1℃</t>
  </si>
  <si>
    <t>西南风 &lt;3级 /东风 4～5级</t>
  </si>
  <si>
    <t>阴 /雨夹雪</t>
  </si>
  <si>
    <t>6℃ / -1℃</t>
  </si>
  <si>
    <t>东风 4～5级 /东北风 3～4级</t>
  </si>
  <si>
    <t>8℃ / -2℃</t>
  </si>
  <si>
    <t>西风 &lt;3级 /北风 4～5级</t>
  </si>
  <si>
    <t>南风 &lt;3级 /南风 3～4级</t>
  </si>
  <si>
    <t>13℃ / 4℃</t>
  </si>
  <si>
    <t>南风 3～4级 /南风 &lt;3级</t>
  </si>
  <si>
    <t>南风 &lt;3级 /东北风 4～5级</t>
  </si>
  <si>
    <t>东北风 5～6级 /东南风 3～4级</t>
  </si>
  <si>
    <t>东南风 3～4级 /东北风 3～4级</t>
  </si>
  <si>
    <t>5℃ / 0℃</t>
  </si>
  <si>
    <t>东风 3～4级 /东风 &lt;3级</t>
  </si>
  <si>
    <t>雨夹雪 /阴</t>
  </si>
  <si>
    <t>6℃ / 0℃</t>
  </si>
  <si>
    <t>西南风 &lt;3级 /东北风 3～4级</t>
  </si>
  <si>
    <t>东风 &lt;3级 /南风 &lt;3级</t>
  </si>
  <si>
    <t>10℃ / 1℃</t>
  </si>
  <si>
    <t>8℃ / 0℃</t>
  </si>
  <si>
    <t>12℃ / 2℃</t>
  </si>
  <si>
    <t>南风 &lt;3级 /西南风 &lt;3级</t>
  </si>
  <si>
    <t>16℃ / 4℃</t>
  </si>
  <si>
    <t>19℃ / 6℃</t>
  </si>
  <si>
    <t>西风 &lt;3级 /南风 &lt;3级</t>
  </si>
  <si>
    <t>晴 /阴天</t>
  </si>
  <si>
    <t>26℃ / 4℃</t>
  </si>
  <si>
    <t>西南偏西风 3 /西南偏西风 3</t>
  </si>
  <si>
    <t>东北风 5～6级 /东风 3～4级</t>
  </si>
  <si>
    <t>8℃ / 1℃</t>
  </si>
  <si>
    <t>6℃ / 1℃</t>
  </si>
  <si>
    <t>11℃ / 1℃</t>
  </si>
  <si>
    <t>东北风 3～4级 /东北风 &lt;3级</t>
  </si>
  <si>
    <t>南风 &lt;3级 /南风 &lt;3级</t>
  </si>
  <si>
    <t>19℃ / 7℃</t>
  </si>
  <si>
    <t>西风 &lt;3级 /东风 &lt;3级</t>
  </si>
  <si>
    <t>20℃ / 7℃</t>
  </si>
  <si>
    <t>西风 &lt;3级 /西南风 &lt;3级</t>
  </si>
  <si>
    <t>25℃ / 12℃</t>
  </si>
  <si>
    <t>26℃ / 13℃</t>
  </si>
  <si>
    <t>扬沙 /浮尘</t>
  </si>
  <si>
    <t>东北风 5～6级 /东北风 3～4级</t>
  </si>
  <si>
    <t>东风 5～6级 /东北风 &lt;3级</t>
  </si>
  <si>
    <t>天气1</t>
    <phoneticPr fontId="3" type="noConversion"/>
  </si>
  <si>
    <t>天气2</t>
    <phoneticPr fontId="3" type="noConversion"/>
  </si>
  <si>
    <t xml:space="preserve">晴 </t>
  </si>
  <si>
    <t xml:space="preserve">多云 </t>
  </si>
  <si>
    <t xml:space="preserve">霾 </t>
  </si>
  <si>
    <t>霾</t>
  </si>
  <si>
    <t>小雨</t>
  </si>
  <si>
    <t xml:space="preserve">阴 </t>
  </si>
  <si>
    <t xml:space="preserve">小雨 </t>
  </si>
  <si>
    <t>阴</t>
  </si>
  <si>
    <t>阵雨</t>
  </si>
  <si>
    <t xml:space="preserve">浮尘 </t>
  </si>
  <si>
    <t>扬沙</t>
  </si>
  <si>
    <t xml:space="preserve">扬沙 </t>
  </si>
  <si>
    <t xml:space="preserve">中雨 </t>
  </si>
  <si>
    <t>雷阵雨</t>
  </si>
  <si>
    <t xml:space="preserve">阵雨 </t>
  </si>
  <si>
    <t>中雨</t>
  </si>
  <si>
    <t xml:space="preserve">雷阵雨 </t>
  </si>
  <si>
    <t xml:space="preserve">中到大雨 </t>
  </si>
  <si>
    <t>大雨</t>
  </si>
  <si>
    <t>中到大雨</t>
  </si>
  <si>
    <t xml:space="preserve">小雪 </t>
  </si>
  <si>
    <t>小雪</t>
  </si>
  <si>
    <t>雨夹雪</t>
  </si>
  <si>
    <t xml:space="preserve">雨夹雪 </t>
  </si>
  <si>
    <t>阴天</t>
  </si>
  <si>
    <t>浮尘</t>
  </si>
  <si>
    <t>最大风力1</t>
    <phoneticPr fontId="3" type="noConversion"/>
  </si>
  <si>
    <t>最大风力2</t>
    <phoneticPr fontId="3" type="noConversion"/>
  </si>
  <si>
    <t>是否雾霾</t>
    <phoneticPr fontId="3" type="noConversion"/>
  </si>
  <si>
    <t>是否晴天</t>
    <phoneticPr fontId="3" type="noConversion"/>
  </si>
  <si>
    <t>是否雨雪</t>
    <phoneticPr fontId="3" type="noConversion"/>
  </si>
  <si>
    <t>是否扬尘</t>
    <phoneticPr fontId="3" type="noConversion"/>
  </si>
  <si>
    <t>是否阴天</t>
    <phoneticPr fontId="3" type="noConversion"/>
  </si>
  <si>
    <t>最高气温</t>
    <phoneticPr fontId="3" type="noConversion"/>
  </si>
  <si>
    <t>最低气温</t>
    <phoneticPr fontId="3" type="noConversion"/>
  </si>
  <si>
    <t>最大风力</t>
    <phoneticPr fontId="3" type="noConversion"/>
  </si>
  <si>
    <t>星期</t>
    <phoneticPr fontId="3" type="noConversion"/>
  </si>
  <si>
    <t>是否休息日</t>
    <phoneticPr fontId="3" type="noConversion"/>
  </si>
  <si>
    <t>活动开始</t>
    <phoneticPr fontId="3" type="noConversion"/>
  </si>
  <si>
    <t>活动结束</t>
    <phoneticPr fontId="3" type="noConversion"/>
  </si>
  <si>
    <t>活动投入</t>
    <phoneticPr fontId="3" type="noConversion"/>
  </si>
  <si>
    <t>是否雨天</t>
  </si>
  <si>
    <t>是否雨天</t>
    <phoneticPr fontId="3" type="noConversion"/>
  </si>
  <si>
    <t>是否小雨</t>
  </si>
  <si>
    <t>是否小雨</t>
    <phoneticPr fontId="3" type="noConversion"/>
  </si>
  <si>
    <t>是否中雨</t>
  </si>
  <si>
    <t>是否中雨</t>
    <phoneticPr fontId="3" type="noConversion"/>
  </si>
  <si>
    <t>是否大雨</t>
  </si>
  <si>
    <t>是否大雨</t>
    <phoneticPr fontId="3" type="noConversion"/>
  </si>
  <si>
    <t>是否雨夹雪</t>
  </si>
  <si>
    <t>是否雨夹雪</t>
    <phoneticPr fontId="3" type="noConversion"/>
  </si>
  <si>
    <t>是否小雪</t>
  </si>
  <si>
    <t>是否小雪</t>
    <phoneticPr fontId="3" type="noConversion"/>
  </si>
  <si>
    <t>是否中雪</t>
  </si>
  <si>
    <t>是否中雪</t>
    <phoneticPr fontId="3" type="noConversion"/>
  </si>
  <si>
    <t>是否大雪</t>
  </si>
  <si>
    <t>是否大雪</t>
    <phoneticPr fontId="3" type="noConversion"/>
  </si>
  <si>
    <t>是否是节假日后一天</t>
    <phoneticPr fontId="3" type="noConversion"/>
  </si>
  <si>
    <t>是否为节假日前一天</t>
    <phoneticPr fontId="3" type="noConversion"/>
  </si>
  <si>
    <t>是否是除夕</t>
    <phoneticPr fontId="3" type="noConversion"/>
  </si>
  <si>
    <t>7日前客流</t>
    <phoneticPr fontId="3" type="noConversion"/>
  </si>
  <si>
    <t>30℃ / 12℃</t>
  </si>
  <si>
    <t>西南风 3～4级 /东北风 4～5级</t>
  </si>
  <si>
    <t>13℃ / 5℃</t>
  </si>
  <si>
    <t>东北风 4～5级 /东北风 3～4级</t>
  </si>
  <si>
    <t>雨夹雪 /小雪</t>
  </si>
  <si>
    <t>10℃ / 3℃</t>
  </si>
  <si>
    <t>东风 3～4级 /北风 &lt;3级</t>
  </si>
  <si>
    <t>10℃ / 4℃</t>
  </si>
  <si>
    <t>12℃ / 4℃</t>
  </si>
  <si>
    <t>西北风 4～5级 /南风 3～4级</t>
  </si>
  <si>
    <t>北风 &lt;3级 /南风 3～4级</t>
  </si>
  <si>
    <t>南风 3～4级 /南风 3～4级</t>
  </si>
  <si>
    <t>25℃ / 10℃</t>
  </si>
  <si>
    <t>24℃ / 11℃</t>
  </si>
  <si>
    <t>多云 /小雨</t>
  </si>
  <si>
    <t>东风 4～5级 /东风 3～4级</t>
  </si>
  <si>
    <t>13℃ / 6℃</t>
  </si>
  <si>
    <t>北风 5～6级 /西北风 3～4级</t>
  </si>
  <si>
    <t>23℃ / 10℃</t>
  </si>
  <si>
    <t>西北风 &lt;3级 /西南风 3～4级</t>
  </si>
  <si>
    <t>25℃ / 13℃</t>
  </si>
  <si>
    <t>东风 3～4级 /东南风 3～4级</t>
  </si>
  <si>
    <t>南风 3～4级 /东南风 3～4级</t>
  </si>
  <si>
    <t>大雨 /中雨</t>
  </si>
  <si>
    <t>20℃ / 12℃</t>
  </si>
  <si>
    <t>东风 3～4级 /东北风 4～5级</t>
  </si>
  <si>
    <t>14℃ / 11℃</t>
  </si>
  <si>
    <t>东北风 4～5级 /东北风 &lt;3级</t>
  </si>
  <si>
    <t>东北风 3～4级 /北风 &lt;3级</t>
  </si>
  <si>
    <t>北风 &lt;3级 /西风 &lt;3级</t>
  </si>
  <si>
    <t>27℃ / 14℃</t>
  </si>
  <si>
    <t>西南风 &lt;3级 /西南风 3～4级</t>
  </si>
  <si>
    <t>21℃ / 14℃</t>
  </si>
  <si>
    <t>东北风 3～4级 /东北风 3～4级</t>
  </si>
  <si>
    <t>北风 4～5级 /东北风 3～4级</t>
  </si>
  <si>
    <t>24℃ / 15℃</t>
  </si>
  <si>
    <t>北风 3～4级 /西南风 3～4级</t>
  </si>
  <si>
    <t>27℃ / 16℃</t>
  </si>
  <si>
    <t>东北风 3～4级 /东南风 3～4级</t>
  </si>
  <si>
    <t>北风 &lt;3级 /西南风 &lt;3级</t>
  </si>
  <si>
    <t>东南风 3～4级 /东风 &lt;3级</t>
  </si>
  <si>
    <t>南风 &lt;3级 /西南风 3～4级</t>
  </si>
  <si>
    <t>西南风 3～4级 /南风 &lt;3级</t>
  </si>
  <si>
    <t>24℃ / 17℃</t>
  </si>
  <si>
    <t>西南风 &lt;3级 /西风 &lt;3级</t>
  </si>
  <si>
    <t>东南风 3～4级 /南风 3～4级</t>
  </si>
  <si>
    <t>西南风 3～4级 /南风 3～4级</t>
  </si>
  <si>
    <t>南风 3～4级 /东南风 &lt;3级</t>
  </si>
  <si>
    <t>阵雨 /小雨</t>
  </si>
  <si>
    <t>东南风 &lt;3级 /东风 &lt;3级</t>
  </si>
  <si>
    <t>多云 /雷阵雨</t>
  </si>
  <si>
    <t>28℃ / 17℃</t>
  </si>
  <si>
    <t>27℃ / 19℃</t>
  </si>
  <si>
    <t>阴 /</t>
  </si>
  <si>
    <t>26℃ / ℃</t>
  </si>
  <si>
    <t>东南风 &lt;3级 /</t>
  </si>
  <si>
    <t>34℃ / 20℃</t>
  </si>
  <si>
    <t>南风 1-2级 /南风 1-2级</t>
  </si>
  <si>
    <t>30℃ / 17℃</t>
  </si>
  <si>
    <t>西风 1-2级 /西风 1-2级</t>
  </si>
  <si>
    <t>北风 4～5级 /东北风 &lt;3级</t>
  </si>
  <si>
    <t>西风 &lt;3级 /西北风 &lt;3级</t>
  </si>
  <si>
    <t>北风 3～4级 /西北风 &lt;3级</t>
  </si>
  <si>
    <t>35℃ / 22℃</t>
  </si>
  <si>
    <t xml:space="preserve">大雨 </t>
  </si>
  <si>
    <t>晴</t>
    <phoneticPr fontId="3" type="noConversion"/>
  </si>
  <si>
    <t xml:space="preserve">西南风 &lt;3级 </t>
  </si>
  <si>
    <t>西南风 &lt;3级</t>
  </si>
  <si>
    <t xml:space="preserve">西南风 3～4级 </t>
  </si>
  <si>
    <t>东北风 4～5级</t>
  </si>
  <si>
    <t xml:space="preserve">东北风 4～5级 </t>
  </si>
  <si>
    <t>东北风 3～4级</t>
  </si>
  <si>
    <t xml:space="preserve">东风 3～4级 </t>
  </si>
  <si>
    <t>北风 &lt;3级</t>
  </si>
  <si>
    <t>西北风 5～6级</t>
  </si>
  <si>
    <t xml:space="preserve">西北风 4～5级 </t>
  </si>
  <si>
    <t>西北风 4～5级</t>
  </si>
  <si>
    <t>南风 3～4级</t>
  </si>
  <si>
    <t xml:space="preserve">北风 &lt;3级 </t>
  </si>
  <si>
    <t xml:space="preserve">南风 3～4级 </t>
  </si>
  <si>
    <t xml:space="preserve">西北风 5～6级 </t>
  </si>
  <si>
    <t xml:space="preserve">东风 4～5级 </t>
  </si>
  <si>
    <t>东风 3～4级</t>
  </si>
  <si>
    <t xml:space="preserve">东南风 &lt;3级 </t>
  </si>
  <si>
    <t>南风 &lt;3级</t>
  </si>
  <si>
    <t xml:space="preserve">北风 5～6级 </t>
  </si>
  <si>
    <t>西北风 3～4级</t>
  </si>
  <si>
    <t xml:space="preserve">西北风 &lt;3级 </t>
  </si>
  <si>
    <t>西南风 3～4级</t>
  </si>
  <si>
    <t>东南风 3～4级</t>
  </si>
  <si>
    <t>东北风 &lt;3级</t>
  </si>
  <si>
    <t xml:space="preserve">东北风 3～4级 </t>
  </si>
  <si>
    <t>西风 &lt;3级</t>
  </si>
  <si>
    <t xml:space="preserve">南风 &lt;3级 </t>
  </si>
  <si>
    <t>北风 3～4级</t>
  </si>
  <si>
    <t xml:space="preserve">北风 4～5级 </t>
  </si>
  <si>
    <t xml:space="preserve">北风 3～4级 </t>
  </si>
  <si>
    <t xml:space="preserve">东南风 3～4级 </t>
  </si>
  <si>
    <t>东风 &lt;3级</t>
  </si>
  <si>
    <t>东南风 &lt;3级</t>
  </si>
  <si>
    <t xml:space="preserve">东风 &lt;3级 </t>
  </si>
  <si>
    <t xml:space="preserve">西南风 3-4级 </t>
  </si>
  <si>
    <t>西南风 3-4级</t>
  </si>
  <si>
    <t xml:space="preserve">南风 1-2级 </t>
  </si>
  <si>
    <t>南风 1-2级</t>
  </si>
  <si>
    <t xml:space="preserve">西风 1-2级 </t>
  </si>
  <si>
    <t>西风 1-2级</t>
  </si>
  <si>
    <t xml:space="preserve">西风 &lt;3级 </t>
  </si>
  <si>
    <t>西北风 &lt;3级</t>
  </si>
  <si>
    <t>西南风 &lt;3级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</si>
</sst>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77" formatCode="[$-F800]dddd\,\ mmmm\ dd\,\ yyyy"/>
  </numFmts>
  <fonts count="7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b/>
      <sz val="11"/>
      <color theme="1"/>
      <name val="微软雅黑"/>
      <family val="2"/>
      <charset val="134"/>
    </font>
    <font>
      <sz val="9"/>
      <name val="等线"/>
      <family val="2"/>
      <charset val="134"/>
      <scheme val="minor"/>
    </font>
    <font>
      <sz val="11"/>
      <color theme="1"/>
      <name val="微软雅黑"/>
      <family val="2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31" fontId="0" fillId="0" borderId="0" xfId="0" applyNumberFormat="1">
      <alignment vertical="center"/>
    </xf>
    <xf numFmtId="0" fontId="0" fillId="0" borderId="0" xfId="0" applyNumberFormat="1">
      <alignment vertical="center"/>
    </xf>
    <xf numFmtId="49" fontId="4" fillId="0" borderId="0" xfId="0" applyNumberFormat="1" applyFont="1" applyFill="1" applyBorder="1" applyAlignment="1">
      <alignment horizontal="center" vertical="center"/>
    </xf>
    <xf numFmtId="0" fontId="4" fillId="0" borderId="0" xfId="0" applyNumberFormat="1" applyFont="1" applyFill="1" applyBorder="1" applyAlignment="1">
      <alignment horizontal="center" vertical="center"/>
    </xf>
    <xf numFmtId="14" fontId="0" fillId="0" borderId="0" xfId="0" applyNumberFormat="1">
      <alignment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1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0" xfId="0" applyNumberFormat="1" applyFill="1" applyBorder="1">
      <alignment vertical="center"/>
    </xf>
    <xf numFmtId="177" fontId="0" fillId="0" borderId="0" xfId="0" applyNumberFormat="1">
      <alignment vertical="center"/>
    </xf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A5ADD-9172-4C7F-8508-73755B8C8FF0}">
  <dimension ref="A1:Y67"/>
  <sheetViews>
    <sheetView tabSelected="1" workbookViewId="0">
      <pane ySplit="1" topLeftCell="A2" activePane="bottomLeft" state="frozen"/>
      <selection pane="bottomLeft" activeCell="G8" sqref="G8"/>
    </sheetView>
  </sheetViews>
  <sheetFormatPr defaultRowHeight="14.25" x14ac:dyDescent="0.2"/>
  <cols>
    <col min="1" max="1" width="12.5" style="9" bestFit="1" customWidth="1"/>
    <col min="2" max="2" width="7.875" style="9" bestFit="1" customWidth="1"/>
    <col min="3" max="3" width="11.25" style="9" customWidth="1"/>
    <col min="4" max="4" width="5.5" style="9" customWidth="1"/>
    <col min="5" max="5" width="11.25" style="9" bestFit="1" customWidth="1"/>
    <col min="6" max="6" width="19.5" style="9" customWidth="1"/>
    <col min="7" max="7" width="19.5" style="9" bestFit="1" customWidth="1"/>
    <col min="8" max="8" width="19.5" style="9" customWidth="1"/>
    <col min="9" max="9" width="11.25" style="9" customWidth="1"/>
    <col min="10" max="16384" width="9" style="9"/>
  </cols>
  <sheetData>
    <row r="1" spans="1:25" ht="15" x14ac:dyDescent="0.2">
      <c r="A1" s="8" t="s">
        <v>0</v>
      </c>
      <c r="B1" s="8" t="s">
        <v>1</v>
      </c>
      <c r="C1" s="8" t="s">
        <v>538</v>
      </c>
      <c r="D1" s="8" t="s">
        <v>514</v>
      </c>
      <c r="E1" s="8" t="s">
        <v>515</v>
      </c>
      <c r="F1" s="8" t="s">
        <v>536</v>
      </c>
      <c r="G1" s="8" t="s">
        <v>535</v>
      </c>
      <c r="H1" s="8" t="s">
        <v>537</v>
      </c>
      <c r="I1" s="8" t="s">
        <v>518</v>
      </c>
      <c r="J1" s="9" t="s">
        <v>511</v>
      </c>
      <c r="K1" s="9" t="s">
        <v>512</v>
      </c>
      <c r="L1" s="9" t="s">
        <v>513</v>
      </c>
      <c r="M1" s="9" t="s">
        <v>506</v>
      </c>
      <c r="N1" s="9" t="s">
        <v>507</v>
      </c>
      <c r="O1" s="9" t="s">
        <v>508</v>
      </c>
      <c r="P1" s="9" t="s">
        <v>509</v>
      </c>
      <c r="Q1" s="9" t="s">
        <v>510</v>
      </c>
      <c r="R1" s="9" t="s">
        <v>519</v>
      </c>
      <c r="S1" s="9" t="s">
        <v>521</v>
      </c>
      <c r="T1" s="9" t="s">
        <v>523</v>
      </c>
      <c r="U1" s="9" t="s">
        <v>525</v>
      </c>
      <c r="V1" s="9" t="s">
        <v>527</v>
      </c>
      <c r="W1" s="9" t="s">
        <v>529</v>
      </c>
      <c r="X1" s="9" t="s">
        <v>531</v>
      </c>
      <c r="Y1" s="9" t="s">
        <v>533</v>
      </c>
    </row>
    <row r="2" spans="1:25" ht="16.5" x14ac:dyDescent="0.2">
      <c r="A2" s="3" t="s">
        <v>3</v>
      </c>
      <c r="B2" s="6">
        <v>14035</v>
      </c>
      <c r="C2" s="6">
        <v>15441</v>
      </c>
      <c r="D2" s="6">
        <v>6</v>
      </c>
      <c r="E2" s="6">
        <v>0</v>
      </c>
      <c r="F2" s="6">
        <v>1</v>
      </c>
      <c r="G2" s="6">
        <v>0</v>
      </c>
      <c r="H2" s="6">
        <v>0</v>
      </c>
      <c r="I2" s="6">
        <v>21148.936170212801</v>
      </c>
      <c r="J2" s="9">
        <v>20</v>
      </c>
      <c r="K2" s="9">
        <v>10</v>
      </c>
      <c r="L2" s="10">
        <v>3</v>
      </c>
      <c r="M2" s="9">
        <v>0</v>
      </c>
      <c r="N2" s="9">
        <v>1</v>
      </c>
      <c r="O2" s="9">
        <v>0</v>
      </c>
      <c r="P2" s="9">
        <v>0</v>
      </c>
      <c r="Q2" s="9">
        <v>0</v>
      </c>
      <c r="R2" s="9">
        <v>0</v>
      </c>
      <c r="S2" s="9">
        <v>0</v>
      </c>
      <c r="T2" s="9">
        <v>0</v>
      </c>
      <c r="U2" s="9">
        <v>0</v>
      </c>
      <c r="V2" s="9">
        <v>0</v>
      </c>
      <c r="W2" s="9">
        <v>0</v>
      </c>
      <c r="X2" s="9">
        <v>0</v>
      </c>
      <c r="Y2" s="9">
        <v>0</v>
      </c>
    </row>
    <row r="3" spans="1:25" ht="16.5" x14ac:dyDescent="0.2">
      <c r="D3" s="4"/>
      <c r="E3" s="4"/>
    </row>
    <row r="4" spans="1:25" ht="16.5" x14ac:dyDescent="0.2">
      <c r="D4" s="6"/>
      <c r="E4" s="6"/>
    </row>
    <row r="5" spans="1:25" ht="16.5" x14ac:dyDescent="0.2">
      <c r="D5" s="4"/>
      <c r="E5" s="4"/>
    </row>
    <row r="6" spans="1:25" ht="16.5" x14ac:dyDescent="0.2">
      <c r="E6" s="7"/>
    </row>
    <row r="7" spans="1:25" ht="16.5" x14ac:dyDescent="0.2">
      <c r="E7" s="4"/>
    </row>
    <row r="8" spans="1:25" ht="16.5" x14ac:dyDescent="0.2">
      <c r="E8" s="4"/>
    </row>
    <row r="9" spans="1:25" ht="16.5" x14ac:dyDescent="0.2">
      <c r="E9" s="4"/>
    </row>
    <row r="10" spans="1:25" ht="16.5" x14ac:dyDescent="0.2">
      <c r="E10" s="4"/>
    </row>
    <row r="11" spans="1:25" ht="16.5" x14ac:dyDescent="0.2">
      <c r="E11" s="6"/>
    </row>
    <row r="12" spans="1:25" ht="16.5" x14ac:dyDescent="0.2">
      <c r="E12" s="4"/>
    </row>
    <row r="13" spans="1:25" ht="16.5" x14ac:dyDescent="0.2">
      <c r="E13" s="7"/>
    </row>
    <row r="14" spans="1:25" ht="16.5" x14ac:dyDescent="0.2">
      <c r="E14" s="4"/>
    </row>
    <row r="15" spans="1:25" ht="16.5" x14ac:dyDescent="0.2">
      <c r="E15" s="4"/>
    </row>
    <row r="16" spans="1:25" ht="16.5" x14ac:dyDescent="0.2">
      <c r="E16" s="4"/>
    </row>
    <row r="17" spans="5:5" ht="16.5" x14ac:dyDescent="0.2">
      <c r="E17" s="4"/>
    </row>
    <row r="18" spans="5:5" ht="16.5" x14ac:dyDescent="0.2">
      <c r="E18" s="6"/>
    </row>
    <row r="19" spans="5:5" ht="16.5" x14ac:dyDescent="0.2">
      <c r="E19" s="4"/>
    </row>
    <row r="20" spans="5:5" ht="16.5" x14ac:dyDescent="0.2">
      <c r="E20" s="7"/>
    </row>
    <row r="21" spans="5:5" ht="16.5" x14ac:dyDescent="0.2">
      <c r="E21" s="4"/>
    </row>
    <row r="22" spans="5:5" ht="16.5" x14ac:dyDescent="0.2">
      <c r="E22" s="4"/>
    </row>
    <row r="23" spans="5:5" ht="16.5" x14ac:dyDescent="0.2">
      <c r="E23" s="4"/>
    </row>
    <row r="24" spans="5:5" ht="16.5" x14ac:dyDescent="0.2">
      <c r="E24" s="4"/>
    </row>
    <row r="25" spans="5:5" ht="16.5" x14ac:dyDescent="0.2">
      <c r="E25" s="6"/>
    </row>
    <row r="26" spans="5:5" ht="16.5" x14ac:dyDescent="0.2">
      <c r="E26" s="4"/>
    </row>
    <row r="27" spans="5:5" ht="16.5" x14ac:dyDescent="0.2">
      <c r="E27" s="7"/>
    </row>
    <row r="28" spans="5:5" ht="16.5" x14ac:dyDescent="0.2">
      <c r="E28" s="4"/>
    </row>
    <row r="29" spans="5:5" ht="16.5" x14ac:dyDescent="0.2">
      <c r="E29" s="4"/>
    </row>
    <row r="30" spans="5:5" ht="16.5" x14ac:dyDescent="0.2">
      <c r="E30" s="4"/>
    </row>
    <row r="31" spans="5:5" ht="16.5" x14ac:dyDescent="0.2">
      <c r="E31" s="4"/>
    </row>
    <row r="32" spans="5:5" ht="16.5" x14ac:dyDescent="0.2">
      <c r="E32" s="6"/>
    </row>
    <row r="33" spans="5:5" ht="16.5" x14ac:dyDescent="0.2">
      <c r="E33" s="4"/>
    </row>
    <row r="34" spans="5:5" ht="16.5" x14ac:dyDescent="0.2">
      <c r="E34" s="7"/>
    </row>
    <row r="35" spans="5:5" ht="16.5" x14ac:dyDescent="0.2">
      <c r="E35" s="4"/>
    </row>
    <row r="36" spans="5:5" ht="16.5" x14ac:dyDescent="0.2">
      <c r="E36" s="4"/>
    </row>
    <row r="37" spans="5:5" ht="16.5" x14ac:dyDescent="0.2">
      <c r="E37" s="4"/>
    </row>
    <row r="38" spans="5:5" ht="16.5" x14ac:dyDescent="0.2">
      <c r="E38" s="4"/>
    </row>
    <row r="39" spans="5:5" ht="16.5" x14ac:dyDescent="0.2">
      <c r="E39" s="6"/>
    </row>
    <row r="40" spans="5:5" ht="16.5" x14ac:dyDescent="0.2">
      <c r="E40" s="4"/>
    </row>
    <row r="41" spans="5:5" ht="16.5" x14ac:dyDescent="0.2">
      <c r="E41" s="7"/>
    </row>
    <row r="42" spans="5:5" ht="16.5" x14ac:dyDescent="0.2">
      <c r="E42" s="4"/>
    </row>
    <row r="43" spans="5:5" ht="16.5" x14ac:dyDescent="0.2">
      <c r="E43" s="4"/>
    </row>
    <row r="44" spans="5:5" ht="16.5" x14ac:dyDescent="0.2">
      <c r="E44" s="4"/>
    </row>
    <row r="45" spans="5:5" ht="16.5" x14ac:dyDescent="0.2">
      <c r="E45" s="4"/>
    </row>
    <row r="46" spans="5:5" ht="16.5" x14ac:dyDescent="0.2">
      <c r="E46" s="6"/>
    </row>
    <row r="47" spans="5:5" ht="16.5" x14ac:dyDescent="0.2">
      <c r="E47" s="4"/>
    </row>
    <row r="48" spans="5:5" ht="16.5" x14ac:dyDescent="0.2">
      <c r="E48" s="7"/>
    </row>
    <row r="49" spans="5:5" ht="16.5" x14ac:dyDescent="0.2">
      <c r="E49" s="4"/>
    </row>
    <row r="50" spans="5:5" ht="16.5" x14ac:dyDescent="0.2">
      <c r="E50" s="4"/>
    </row>
    <row r="51" spans="5:5" ht="16.5" x14ac:dyDescent="0.2">
      <c r="E51" s="4"/>
    </row>
    <row r="52" spans="5:5" ht="16.5" x14ac:dyDescent="0.2">
      <c r="E52" s="4"/>
    </row>
    <row r="53" spans="5:5" ht="16.5" x14ac:dyDescent="0.2">
      <c r="E53" s="6"/>
    </row>
    <row r="54" spans="5:5" ht="16.5" x14ac:dyDescent="0.2">
      <c r="E54" s="4"/>
    </row>
    <row r="55" spans="5:5" ht="16.5" x14ac:dyDescent="0.2">
      <c r="E55" s="7"/>
    </row>
    <row r="56" spans="5:5" ht="16.5" x14ac:dyDescent="0.2">
      <c r="E56" s="4"/>
    </row>
    <row r="57" spans="5:5" ht="16.5" x14ac:dyDescent="0.2">
      <c r="E57" s="4"/>
    </row>
    <row r="58" spans="5:5" ht="16.5" x14ac:dyDescent="0.2">
      <c r="E58" s="4"/>
    </row>
    <row r="59" spans="5:5" ht="16.5" x14ac:dyDescent="0.2">
      <c r="E59" s="4"/>
    </row>
    <row r="60" spans="5:5" ht="16.5" x14ac:dyDescent="0.2">
      <c r="E60" s="6"/>
    </row>
    <row r="61" spans="5:5" ht="16.5" x14ac:dyDescent="0.2">
      <c r="E61" s="4"/>
    </row>
    <row r="62" spans="5:5" ht="16.5" x14ac:dyDescent="0.2">
      <c r="E62" s="7"/>
    </row>
    <row r="63" spans="5:5" ht="16.5" x14ac:dyDescent="0.2">
      <c r="E63" s="4"/>
    </row>
    <row r="64" spans="5:5" ht="16.5" x14ac:dyDescent="0.2">
      <c r="E64" s="4"/>
    </row>
    <row r="65" spans="5:5" ht="16.5" x14ac:dyDescent="0.2">
      <c r="E65" s="4"/>
    </row>
    <row r="66" spans="5:5" ht="16.5" x14ac:dyDescent="0.2">
      <c r="E66" s="4"/>
    </row>
    <row r="67" spans="5:5" ht="16.5" x14ac:dyDescent="0.2">
      <c r="E67" s="6"/>
    </row>
  </sheetData>
  <phoneticPr fontId="3" type="noConversion"/>
  <pageMargins left="0.7" right="0.7" top="0.75" bottom="0.75" header="0.3" footer="0.3"/>
  <pageSetup paperSize="9" orientation="portrait" horizontalDpi="360" verticalDpi="36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D344D-E138-4F39-A2C4-546BCBD3B84E}">
  <dimension ref="A1:X427"/>
  <sheetViews>
    <sheetView topLeftCell="F1" workbookViewId="0">
      <pane ySplit="1" topLeftCell="A336" activePane="bottomLeft" state="frozen"/>
      <selection pane="bottomLeft" activeCell="P344" sqref="P344"/>
    </sheetView>
  </sheetViews>
  <sheetFormatPr defaultRowHeight="14.25" x14ac:dyDescent="0.2"/>
  <cols>
    <col min="1" max="1" width="14.625" bestFit="1" customWidth="1"/>
    <col min="2" max="2" width="10.25" bestFit="1" customWidth="1"/>
    <col min="3" max="3" width="11.125" bestFit="1" customWidth="1"/>
    <col min="4" max="4" width="26.375" bestFit="1" customWidth="1"/>
    <col min="21" max="21" width="11" bestFit="1" customWidth="1"/>
  </cols>
  <sheetData>
    <row r="1" spans="1:24" x14ac:dyDescent="0.2">
      <c r="A1" t="s">
        <v>0</v>
      </c>
      <c r="B1" t="s">
        <v>6</v>
      </c>
      <c r="C1" t="s">
        <v>2</v>
      </c>
      <c r="D1" t="s">
        <v>7</v>
      </c>
      <c r="E1" t="s">
        <v>476</v>
      </c>
      <c r="F1" t="s">
        <v>477</v>
      </c>
      <c r="G1" t="s">
        <v>511</v>
      </c>
      <c r="H1" t="s">
        <v>512</v>
      </c>
      <c r="I1" t="s">
        <v>504</v>
      </c>
      <c r="J1" t="s">
        <v>505</v>
      </c>
      <c r="K1" t="s">
        <v>513</v>
      </c>
      <c r="L1" t="s">
        <v>506</v>
      </c>
      <c r="M1" t="s">
        <v>507</v>
      </c>
      <c r="N1" t="s">
        <v>508</v>
      </c>
      <c r="O1" t="s">
        <v>509</v>
      </c>
      <c r="P1" t="s">
        <v>510</v>
      </c>
      <c r="Q1" t="s">
        <v>520</v>
      </c>
      <c r="R1" t="s">
        <v>522</v>
      </c>
      <c r="S1" t="s">
        <v>524</v>
      </c>
      <c r="T1" t="s">
        <v>526</v>
      </c>
      <c r="U1" t="s">
        <v>528</v>
      </c>
      <c r="V1" t="s">
        <v>530</v>
      </c>
      <c r="W1" t="s">
        <v>532</v>
      </c>
      <c r="X1" t="s">
        <v>534</v>
      </c>
    </row>
    <row r="2" spans="1:24" x14ac:dyDescent="0.2">
      <c r="A2" s="1">
        <v>42826</v>
      </c>
      <c r="B2" t="s">
        <v>8</v>
      </c>
      <c r="C2" t="s">
        <v>9</v>
      </c>
      <c r="D2" t="s">
        <v>10</v>
      </c>
      <c r="E2" t="s">
        <v>478</v>
      </c>
      <c r="F2" t="s">
        <v>4</v>
      </c>
      <c r="G2">
        <v>20</v>
      </c>
      <c r="H2">
        <v>10</v>
      </c>
      <c r="I2" s="2">
        <v>3</v>
      </c>
      <c r="J2" s="2">
        <v>3</v>
      </c>
      <c r="K2" s="2">
        <f t="shared" ref="K2:K65" si="0">MAX(I2,J2)</f>
        <v>3</v>
      </c>
      <c r="L2">
        <f t="shared" ref="L2:L65" si="1">IF(OR(E2="霾",F2="霾"),1,0)</f>
        <v>0</v>
      </c>
      <c r="M2">
        <f t="shared" ref="M2:M65" si="2">IF(AND(L2=0,N2=0,O2=0,P2=0),1,0)</f>
        <v>1</v>
      </c>
      <c r="N2">
        <v>0</v>
      </c>
      <c r="O2">
        <f t="shared" ref="O2:O65" si="3">IF(OR(IFERROR(IF(FIND("扬沙",B2)&gt;0,1,0),0),IFERROR(IF(FIND("浮尘",B2)&gt;0,1,0),0)),1,0)</f>
        <v>0</v>
      </c>
      <c r="P2">
        <f t="shared" ref="P2:P65" si="4">IFERROR(IF(FIND("阴",B2)&gt;0,1,0),0)</f>
        <v>0</v>
      </c>
      <c r="Q2">
        <f>IF(OR(IFERROR(FIND("雨",E2)&gt;0,0),IFERROR(FIND("雨",F2)&gt;0,0)),1,0)</f>
        <v>0</v>
      </c>
      <c r="R2">
        <f t="shared" ref="R2:R65" si="5">IFERROR(IF(FIND("小雨",B2)&gt;0,1,0),0)</f>
        <v>0</v>
      </c>
      <c r="S2">
        <f t="shared" ref="S2:S65" si="6">IFERROR(IF(FIND("中雨",B2)&gt;0,1,0),0)</f>
        <v>0</v>
      </c>
      <c r="T2">
        <f t="shared" ref="T2:T65" si="7">IFERROR(IF(FIND("大雨",B2)&gt;0,1,0),0)</f>
        <v>0</v>
      </c>
      <c r="U2">
        <f t="shared" ref="U2:U65" si="8">IFERROR(IF(FIND("雨夹雪",B2)&gt;0,1,0),0)</f>
        <v>0</v>
      </c>
      <c r="V2">
        <f t="shared" ref="V2:V65" si="9">IFERROR(IF(FIND("小雪",B2)&gt;0,1,0),0)</f>
        <v>0</v>
      </c>
      <c r="W2">
        <f t="shared" ref="W2:W65" si="10">IFERROR(IF(FIND("中雪",B2)&gt;0,1,0),0)</f>
        <v>0</v>
      </c>
      <c r="X2">
        <f t="shared" ref="X2:X65" si="11">IFERROR(IF(FIND("大雪",B2)&gt;0,1,0),0)</f>
        <v>0</v>
      </c>
    </row>
    <row r="3" spans="1:24" x14ac:dyDescent="0.2">
      <c r="A3" s="1">
        <v>42827</v>
      </c>
      <c r="B3" t="s">
        <v>11</v>
      </c>
      <c r="C3" t="s">
        <v>12</v>
      </c>
      <c r="D3" t="s">
        <v>13</v>
      </c>
      <c r="E3" t="s">
        <v>479</v>
      </c>
      <c r="F3" t="s">
        <v>4</v>
      </c>
      <c r="G3">
        <v>22</v>
      </c>
      <c r="H3">
        <v>12</v>
      </c>
      <c r="I3" s="2">
        <v>3</v>
      </c>
      <c r="J3" s="2">
        <v>3</v>
      </c>
      <c r="K3" s="2">
        <f t="shared" si="0"/>
        <v>3</v>
      </c>
      <c r="L3">
        <f t="shared" si="1"/>
        <v>0</v>
      </c>
      <c r="M3">
        <f t="shared" si="2"/>
        <v>1</v>
      </c>
      <c r="N3">
        <v>0</v>
      </c>
      <c r="O3">
        <f t="shared" si="3"/>
        <v>0</v>
      </c>
      <c r="P3">
        <f t="shared" si="4"/>
        <v>0</v>
      </c>
      <c r="Q3">
        <f t="shared" ref="Q3:Q66" si="12">IF(OR(IFERROR(FIND("雨",E3)&gt;0,0),IFERROR(FIND("雨",F3)&gt;0,0)),1,0)</f>
        <v>0</v>
      </c>
      <c r="R3">
        <f t="shared" si="5"/>
        <v>0</v>
      </c>
      <c r="S3">
        <f t="shared" si="6"/>
        <v>0</v>
      </c>
      <c r="T3">
        <f t="shared" si="7"/>
        <v>0</v>
      </c>
      <c r="U3">
        <f t="shared" si="8"/>
        <v>0</v>
      </c>
      <c r="V3">
        <f t="shared" si="9"/>
        <v>0</v>
      </c>
      <c r="W3">
        <f t="shared" si="10"/>
        <v>0</v>
      </c>
      <c r="X3">
        <f t="shared" si="11"/>
        <v>0</v>
      </c>
    </row>
    <row r="4" spans="1:24" x14ac:dyDescent="0.2">
      <c r="A4" s="1">
        <v>42828</v>
      </c>
      <c r="B4" t="s">
        <v>14</v>
      </c>
      <c r="C4" t="s">
        <v>15</v>
      </c>
      <c r="D4" t="s">
        <v>16</v>
      </c>
      <c r="E4" t="s">
        <v>480</v>
      </c>
      <c r="F4" t="s">
        <v>481</v>
      </c>
      <c r="G4">
        <v>25</v>
      </c>
      <c r="H4">
        <v>14</v>
      </c>
      <c r="I4" s="2">
        <v>3</v>
      </c>
      <c r="J4" s="2">
        <v>3</v>
      </c>
      <c r="K4" s="2">
        <f t="shared" si="0"/>
        <v>3</v>
      </c>
      <c r="L4">
        <f t="shared" si="1"/>
        <v>1</v>
      </c>
      <c r="M4">
        <f t="shared" si="2"/>
        <v>0</v>
      </c>
      <c r="N4">
        <v>0</v>
      </c>
      <c r="O4">
        <f t="shared" si="3"/>
        <v>0</v>
      </c>
      <c r="P4">
        <f t="shared" si="4"/>
        <v>0</v>
      </c>
      <c r="Q4">
        <f t="shared" si="12"/>
        <v>0</v>
      </c>
      <c r="R4">
        <f t="shared" si="5"/>
        <v>0</v>
      </c>
      <c r="S4">
        <f t="shared" si="6"/>
        <v>0</v>
      </c>
      <c r="T4">
        <f t="shared" si="7"/>
        <v>0</v>
      </c>
      <c r="U4">
        <f t="shared" si="8"/>
        <v>0</v>
      </c>
      <c r="V4">
        <f t="shared" si="9"/>
        <v>0</v>
      </c>
      <c r="W4">
        <f t="shared" si="10"/>
        <v>0</v>
      </c>
      <c r="X4">
        <f t="shared" si="11"/>
        <v>0</v>
      </c>
    </row>
    <row r="5" spans="1:24" x14ac:dyDescent="0.2">
      <c r="A5" s="1">
        <v>42829</v>
      </c>
      <c r="B5" t="s">
        <v>17</v>
      </c>
      <c r="C5" t="s">
        <v>12</v>
      </c>
      <c r="D5" t="s">
        <v>16</v>
      </c>
      <c r="E5" t="s">
        <v>480</v>
      </c>
      <c r="F5" t="s">
        <v>482</v>
      </c>
      <c r="G5">
        <v>22</v>
      </c>
      <c r="H5">
        <v>12</v>
      </c>
      <c r="I5" s="2">
        <v>3</v>
      </c>
      <c r="J5" s="2">
        <v>3</v>
      </c>
      <c r="K5" s="2">
        <f t="shared" si="0"/>
        <v>3</v>
      </c>
      <c r="L5">
        <f t="shared" si="1"/>
        <v>0</v>
      </c>
      <c r="M5">
        <f t="shared" si="2"/>
        <v>0</v>
      </c>
      <c r="N5">
        <v>1</v>
      </c>
      <c r="O5">
        <f t="shared" si="3"/>
        <v>0</v>
      </c>
      <c r="P5">
        <f t="shared" si="4"/>
        <v>0</v>
      </c>
      <c r="Q5">
        <f t="shared" si="12"/>
        <v>1</v>
      </c>
      <c r="R5">
        <f t="shared" si="5"/>
        <v>1</v>
      </c>
      <c r="S5">
        <f t="shared" si="6"/>
        <v>0</v>
      </c>
      <c r="T5">
        <f t="shared" si="7"/>
        <v>0</v>
      </c>
      <c r="U5">
        <f t="shared" si="8"/>
        <v>0</v>
      </c>
      <c r="V5">
        <f t="shared" si="9"/>
        <v>0</v>
      </c>
      <c r="W5">
        <f t="shared" si="10"/>
        <v>0</v>
      </c>
      <c r="X5">
        <f t="shared" si="11"/>
        <v>0</v>
      </c>
    </row>
    <row r="6" spans="1:24" x14ac:dyDescent="0.2">
      <c r="A6" s="1">
        <v>42830</v>
      </c>
      <c r="B6" t="s">
        <v>18</v>
      </c>
      <c r="C6" t="s">
        <v>19</v>
      </c>
      <c r="D6" t="s">
        <v>16</v>
      </c>
      <c r="E6" t="s">
        <v>479</v>
      </c>
      <c r="F6" t="s">
        <v>5</v>
      </c>
      <c r="G6">
        <v>18</v>
      </c>
      <c r="H6">
        <v>11</v>
      </c>
      <c r="I6" s="2">
        <v>3</v>
      </c>
      <c r="J6" s="2">
        <v>3</v>
      </c>
      <c r="K6" s="2">
        <f t="shared" si="0"/>
        <v>3</v>
      </c>
      <c r="L6">
        <f t="shared" si="1"/>
        <v>0</v>
      </c>
      <c r="M6">
        <f t="shared" si="2"/>
        <v>1</v>
      </c>
      <c r="N6">
        <v>0</v>
      </c>
      <c r="O6">
        <f t="shared" si="3"/>
        <v>0</v>
      </c>
      <c r="P6">
        <f t="shared" si="4"/>
        <v>0</v>
      </c>
      <c r="Q6">
        <f t="shared" si="12"/>
        <v>0</v>
      </c>
      <c r="R6">
        <f t="shared" si="5"/>
        <v>0</v>
      </c>
      <c r="S6">
        <f t="shared" si="6"/>
        <v>0</v>
      </c>
      <c r="T6">
        <f t="shared" si="7"/>
        <v>0</v>
      </c>
      <c r="U6">
        <f t="shared" si="8"/>
        <v>0</v>
      </c>
      <c r="V6">
        <f t="shared" si="9"/>
        <v>0</v>
      </c>
      <c r="W6">
        <f t="shared" si="10"/>
        <v>0</v>
      </c>
      <c r="X6">
        <f t="shared" si="11"/>
        <v>0</v>
      </c>
    </row>
    <row r="7" spans="1:24" x14ac:dyDescent="0.2">
      <c r="A7" s="1">
        <v>42831</v>
      </c>
      <c r="B7" t="s">
        <v>20</v>
      </c>
      <c r="C7" t="s">
        <v>21</v>
      </c>
      <c r="D7" t="s">
        <v>22</v>
      </c>
      <c r="E7" t="s">
        <v>478</v>
      </c>
      <c r="F7" t="s">
        <v>5</v>
      </c>
      <c r="G7">
        <v>24</v>
      </c>
      <c r="H7">
        <v>13</v>
      </c>
      <c r="I7" s="2">
        <v>3</v>
      </c>
      <c r="J7" s="2">
        <v>4</v>
      </c>
      <c r="K7" s="2">
        <f t="shared" si="0"/>
        <v>4</v>
      </c>
      <c r="L7">
        <f t="shared" si="1"/>
        <v>0</v>
      </c>
      <c r="M7">
        <f t="shared" si="2"/>
        <v>1</v>
      </c>
      <c r="N7">
        <v>0</v>
      </c>
      <c r="O7">
        <f t="shared" si="3"/>
        <v>0</v>
      </c>
      <c r="P7">
        <f t="shared" si="4"/>
        <v>0</v>
      </c>
      <c r="Q7">
        <f t="shared" si="12"/>
        <v>0</v>
      </c>
      <c r="R7">
        <f t="shared" si="5"/>
        <v>0</v>
      </c>
      <c r="S7">
        <f t="shared" si="6"/>
        <v>0</v>
      </c>
      <c r="T7">
        <f t="shared" si="7"/>
        <v>0</v>
      </c>
      <c r="U7">
        <f t="shared" si="8"/>
        <v>0</v>
      </c>
      <c r="V7">
        <f t="shared" si="9"/>
        <v>0</v>
      </c>
      <c r="W7">
        <f t="shared" si="10"/>
        <v>0</v>
      </c>
      <c r="X7">
        <f t="shared" si="11"/>
        <v>0</v>
      </c>
    </row>
    <row r="8" spans="1:24" x14ac:dyDescent="0.2">
      <c r="A8" s="1">
        <v>42832</v>
      </c>
      <c r="B8" t="s">
        <v>23</v>
      </c>
      <c r="C8" t="s">
        <v>9</v>
      </c>
      <c r="D8" t="s">
        <v>24</v>
      </c>
      <c r="E8" t="s">
        <v>483</v>
      </c>
      <c r="F8" t="s">
        <v>482</v>
      </c>
      <c r="G8">
        <v>20</v>
      </c>
      <c r="H8">
        <v>10</v>
      </c>
      <c r="I8" s="2">
        <v>3</v>
      </c>
      <c r="J8" s="2">
        <v>4</v>
      </c>
      <c r="K8" s="2">
        <f t="shared" si="0"/>
        <v>4</v>
      </c>
      <c r="L8">
        <f t="shared" si="1"/>
        <v>0</v>
      </c>
      <c r="M8">
        <f t="shared" si="2"/>
        <v>0</v>
      </c>
      <c r="N8">
        <v>1</v>
      </c>
      <c r="O8">
        <f t="shared" si="3"/>
        <v>0</v>
      </c>
      <c r="P8">
        <f t="shared" si="4"/>
        <v>1</v>
      </c>
      <c r="Q8">
        <f t="shared" si="12"/>
        <v>1</v>
      </c>
      <c r="R8">
        <f t="shared" si="5"/>
        <v>1</v>
      </c>
      <c r="S8">
        <f t="shared" si="6"/>
        <v>0</v>
      </c>
      <c r="T8">
        <f t="shared" si="7"/>
        <v>0</v>
      </c>
      <c r="U8">
        <f t="shared" si="8"/>
        <v>0</v>
      </c>
      <c r="V8">
        <f t="shared" si="9"/>
        <v>0</v>
      </c>
      <c r="W8">
        <f t="shared" si="10"/>
        <v>0</v>
      </c>
      <c r="X8">
        <f t="shared" si="11"/>
        <v>0</v>
      </c>
    </row>
    <row r="9" spans="1:24" x14ac:dyDescent="0.2">
      <c r="A9" s="1">
        <v>42833</v>
      </c>
      <c r="B9" t="s">
        <v>25</v>
      </c>
      <c r="C9" t="s">
        <v>26</v>
      </c>
      <c r="D9" t="s">
        <v>27</v>
      </c>
      <c r="E9" t="s">
        <v>484</v>
      </c>
      <c r="F9" t="s">
        <v>4</v>
      </c>
      <c r="G9">
        <v>18</v>
      </c>
      <c r="H9">
        <v>8</v>
      </c>
      <c r="I9" s="2">
        <v>5</v>
      </c>
      <c r="J9" s="2">
        <v>3</v>
      </c>
      <c r="K9" s="2">
        <f t="shared" si="0"/>
        <v>5</v>
      </c>
      <c r="L9">
        <f t="shared" si="1"/>
        <v>0</v>
      </c>
      <c r="M9">
        <f t="shared" si="2"/>
        <v>0</v>
      </c>
      <c r="N9">
        <v>1</v>
      </c>
      <c r="O9">
        <f t="shared" si="3"/>
        <v>0</v>
      </c>
      <c r="P9">
        <f t="shared" si="4"/>
        <v>0</v>
      </c>
      <c r="Q9">
        <f t="shared" si="12"/>
        <v>1</v>
      </c>
      <c r="R9">
        <f t="shared" si="5"/>
        <v>1</v>
      </c>
      <c r="S9">
        <f t="shared" si="6"/>
        <v>0</v>
      </c>
      <c r="T9">
        <f t="shared" si="7"/>
        <v>0</v>
      </c>
      <c r="U9">
        <f t="shared" si="8"/>
        <v>0</v>
      </c>
      <c r="V9">
        <f t="shared" si="9"/>
        <v>0</v>
      </c>
      <c r="W9">
        <f t="shared" si="10"/>
        <v>0</v>
      </c>
      <c r="X9">
        <f t="shared" si="11"/>
        <v>0</v>
      </c>
    </row>
    <row r="10" spans="1:24" x14ac:dyDescent="0.2">
      <c r="A10" s="1">
        <v>42834</v>
      </c>
      <c r="B10" t="s">
        <v>20</v>
      </c>
      <c r="C10" t="s">
        <v>28</v>
      </c>
      <c r="D10" t="s">
        <v>29</v>
      </c>
      <c r="E10" t="s">
        <v>478</v>
      </c>
      <c r="F10" t="s">
        <v>5</v>
      </c>
      <c r="G10">
        <v>18</v>
      </c>
      <c r="H10">
        <v>10</v>
      </c>
      <c r="I10" s="2">
        <v>3</v>
      </c>
      <c r="J10" s="2">
        <v>4</v>
      </c>
      <c r="K10" s="2">
        <f t="shared" si="0"/>
        <v>4</v>
      </c>
      <c r="L10">
        <f t="shared" si="1"/>
        <v>0</v>
      </c>
      <c r="M10">
        <f t="shared" si="2"/>
        <v>1</v>
      </c>
      <c r="N10">
        <v>0</v>
      </c>
      <c r="O10">
        <f t="shared" si="3"/>
        <v>0</v>
      </c>
      <c r="P10">
        <f t="shared" si="4"/>
        <v>0</v>
      </c>
      <c r="Q10">
        <f t="shared" si="12"/>
        <v>0</v>
      </c>
      <c r="R10">
        <f t="shared" si="5"/>
        <v>0</v>
      </c>
      <c r="S10">
        <f t="shared" si="6"/>
        <v>0</v>
      </c>
      <c r="T10">
        <f t="shared" si="7"/>
        <v>0</v>
      </c>
      <c r="U10">
        <f t="shared" si="8"/>
        <v>0</v>
      </c>
      <c r="V10">
        <f t="shared" si="9"/>
        <v>0</v>
      </c>
      <c r="W10">
        <f t="shared" si="10"/>
        <v>0</v>
      </c>
      <c r="X10">
        <f t="shared" si="11"/>
        <v>0</v>
      </c>
    </row>
    <row r="11" spans="1:24" x14ac:dyDescent="0.2">
      <c r="A11" s="1">
        <v>42835</v>
      </c>
      <c r="B11" t="s">
        <v>20</v>
      </c>
      <c r="C11" t="s">
        <v>30</v>
      </c>
      <c r="D11" t="s">
        <v>31</v>
      </c>
      <c r="E11" t="s">
        <v>478</v>
      </c>
      <c r="F11" t="s">
        <v>5</v>
      </c>
      <c r="G11">
        <v>21</v>
      </c>
      <c r="H11">
        <v>10</v>
      </c>
      <c r="I11" s="2">
        <v>3</v>
      </c>
      <c r="J11" s="2">
        <v>3</v>
      </c>
      <c r="K11" s="2">
        <f t="shared" si="0"/>
        <v>3</v>
      </c>
      <c r="L11">
        <f t="shared" si="1"/>
        <v>0</v>
      </c>
      <c r="M11">
        <f t="shared" si="2"/>
        <v>1</v>
      </c>
      <c r="N11">
        <v>0</v>
      </c>
      <c r="O11">
        <f t="shared" si="3"/>
        <v>0</v>
      </c>
      <c r="P11">
        <f t="shared" si="4"/>
        <v>0</v>
      </c>
      <c r="Q11">
        <f t="shared" si="12"/>
        <v>0</v>
      </c>
      <c r="R11">
        <f t="shared" si="5"/>
        <v>0</v>
      </c>
      <c r="S11">
        <f t="shared" si="6"/>
        <v>0</v>
      </c>
      <c r="T11">
        <f t="shared" si="7"/>
        <v>0</v>
      </c>
      <c r="U11">
        <f t="shared" si="8"/>
        <v>0</v>
      </c>
      <c r="V11">
        <f t="shared" si="9"/>
        <v>0</v>
      </c>
      <c r="W11">
        <f t="shared" si="10"/>
        <v>0</v>
      </c>
      <c r="X11">
        <f t="shared" si="11"/>
        <v>0</v>
      </c>
    </row>
    <row r="12" spans="1:24" x14ac:dyDescent="0.2">
      <c r="A12" s="1">
        <v>42836</v>
      </c>
      <c r="B12" t="s">
        <v>8</v>
      </c>
      <c r="C12" t="s">
        <v>32</v>
      </c>
      <c r="D12" t="s">
        <v>33</v>
      </c>
      <c r="E12" t="s">
        <v>478</v>
      </c>
      <c r="F12" t="s">
        <v>4</v>
      </c>
      <c r="G12">
        <v>21</v>
      </c>
      <c r="H12">
        <v>9</v>
      </c>
      <c r="I12" s="2">
        <v>4</v>
      </c>
      <c r="J12" s="2">
        <v>3</v>
      </c>
      <c r="K12" s="2">
        <f t="shared" si="0"/>
        <v>4</v>
      </c>
      <c r="L12">
        <f t="shared" si="1"/>
        <v>0</v>
      </c>
      <c r="M12">
        <f t="shared" si="2"/>
        <v>1</v>
      </c>
      <c r="N12">
        <v>0</v>
      </c>
      <c r="O12">
        <f t="shared" si="3"/>
        <v>0</v>
      </c>
      <c r="P12">
        <f t="shared" si="4"/>
        <v>0</v>
      </c>
      <c r="Q12">
        <f t="shared" si="12"/>
        <v>0</v>
      </c>
      <c r="R12">
        <f t="shared" si="5"/>
        <v>0</v>
      </c>
      <c r="S12">
        <f t="shared" si="6"/>
        <v>0</v>
      </c>
      <c r="T12">
        <f t="shared" si="7"/>
        <v>0</v>
      </c>
      <c r="U12">
        <f t="shared" si="8"/>
        <v>0</v>
      </c>
      <c r="V12">
        <f t="shared" si="9"/>
        <v>0</v>
      </c>
      <c r="W12">
        <f t="shared" si="10"/>
        <v>0</v>
      </c>
      <c r="X12">
        <f t="shared" si="11"/>
        <v>0</v>
      </c>
    </row>
    <row r="13" spans="1:24" x14ac:dyDescent="0.2">
      <c r="A13" s="1">
        <v>42837</v>
      </c>
      <c r="B13" t="s">
        <v>20</v>
      </c>
      <c r="C13" t="s">
        <v>34</v>
      </c>
      <c r="D13" t="s">
        <v>35</v>
      </c>
      <c r="E13" t="s">
        <v>478</v>
      </c>
      <c r="F13" t="s">
        <v>5</v>
      </c>
      <c r="G13">
        <v>24</v>
      </c>
      <c r="H13">
        <v>12</v>
      </c>
      <c r="I13" s="2">
        <v>3</v>
      </c>
      <c r="J13" s="2">
        <v>3</v>
      </c>
      <c r="K13" s="2">
        <f t="shared" si="0"/>
        <v>3</v>
      </c>
      <c r="L13">
        <f t="shared" si="1"/>
        <v>0</v>
      </c>
      <c r="M13">
        <f t="shared" si="2"/>
        <v>1</v>
      </c>
      <c r="N13">
        <v>0</v>
      </c>
      <c r="O13">
        <f t="shared" si="3"/>
        <v>0</v>
      </c>
      <c r="P13">
        <f t="shared" si="4"/>
        <v>0</v>
      </c>
      <c r="Q13">
        <f t="shared" si="12"/>
        <v>0</v>
      </c>
      <c r="R13">
        <f t="shared" si="5"/>
        <v>0</v>
      </c>
      <c r="S13">
        <f t="shared" si="6"/>
        <v>0</v>
      </c>
      <c r="T13">
        <f t="shared" si="7"/>
        <v>0</v>
      </c>
      <c r="U13">
        <f t="shared" si="8"/>
        <v>0</v>
      </c>
      <c r="V13">
        <f t="shared" si="9"/>
        <v>0</v>
      </c>
      <c r="W13">
        <f t="shared" si="10"/>
        <v>0</v>
      </c>
      <c r="X13">
        <f t="shared" si="11"/>
        <v>0</v>
      </c>
    </row>
    <row r="14" spans="1:24" x14ac:dyDescent="0.2">
      <c r="A14" s="1">
        <v>42838</v>
      </c>
      <c r="B14" t="s">
        <v>36</v>
      </c>
      <c r="C14" t="s">
        <v>37</v>
      </c>
      <c r="D14" t="s">
        <v>38</v>
      </c>
      <c r="E14" t="s">
        <v>483</v>
      </c>
      <c r="F14" t="s">
        <v>485</v>
      </c>
      <c r="G14">
        <v>23</v>
      </c>
      <c r="H14">
        <v>12</v>
      </c>
      <c r="I14" s="2">
        <v>4</v>
      </c>
      <c r="J14" s="2">
        <v>4</v>
      </c>
      <c r="K14" s="2">
        <f t="shared" si="0"/>
        <v>4</v>
      </c>
      <c r="L14">
        <f t="shared" si="1"/>
        <v>0</v>
      </c>
      <c r="M14">
        <f t="shared" si="2"/>
        <v>0</v>
      </c>
      <c r="N14">
        <v>0</v>
      </c>
      <c r="O14">
        <f t="shared" si="3"/>
        <v>0</v>
      </c>
      <c r="P14">
        <f t="shared" si="4"/>
        <v>1</v>
      </c>
      <c r="Q14">
        <f t="shared" si="12"/>
        <v>0</v>
      </c>
      <c r="R14">
        <f t="shared" si="5"/>
        <v>0</v>
      </c>
      <c r="S14">
        <f t="shared" si="6"/>
        <v>0</v>
      </c>
      <c r="T14">
        <f t="shared" si="7"/>
        <v>0</v>
      </c>
      <c r="U14">
        <f t="shared" si="8"/>
        <v>0</v>
      </c>
      <c r="V14">
        <f t="shared" si="9"/>
        <v>0</v>
      </c>
      <c r="W14">
        <f t="shared" si="10"/>
        <v>0</v>
      </c>
      <c r="X14">
        <f t="shared" si="11"/>
        <v>0</v>
      </c>
    </row>
    <row r="15" spans="1:24" x14ac:dyDescent="0.2">
      <c r="A15" s="1">
        <v>42839</v>
      </c>
      <c r="B15" t="s">
        <v>11</v>
      </c>
      <c r="C15" t="s">
        <v>39</v>
      </c>
      <c r="D15" t="s">
        <v>31</v>
      </c>
      <c r="E15" t="s">
        <v>479</v>
      </c>
      <c r="F15" t="s">
        <v>4</v>
      </c>
      <c r="G15">
        <v>26</v>
      </c>
      <c r="H15">
        <v>14</v>
      </c>
      <c r="I15" s="2">
        <v>3</v>
      </c>
      <c r="J15" s="2">
        <v>3</v>
      </c>
      <c r="K15" s="2">
        <f t="shared" si="0"/>
        <v>3</v>
      </c>
      <c r="L15">
        <f t="shared" si="1"/>
        <v>0</v>
      </c>
      <c r="M15">
        <f t="shared" si="2"/>
        <v>1</v>
      </c>
      <c r="N15">
        <v>0</v>
      </c>
      <c r="O15">
        <f t="shared" si="3"/>
        <v>0</v>
      </c>
      <c r="P15">
        <f t="shared" si="4"/>
        <v>0</v>
      </c>
      <c r="Q15">
        <f t="shared" si="12"/>
        <v>0</v>
      </c>
      <c r="R15">
        <f t="shared" si="5"/>
        <v>0</v>
      </c>
      <c r="S15">
        <f t="shared" si="6"/>
        <v>0</v>
      </c>
      <c r="T15">
        <f t="shared" si="7"/>
        <v>0</v>
      </c>
      <c r="U15">
        <f t="shared" si="8"/>
        <v>0</v>
      </c>
      <c r="V15">
        <f t="shared" si="9"/>
        <v>0</v>
      </c>
      <c r="W15">
        <f t="shared" si="10"/>
        <v>0</v>
      </c>
      <c r="X15">
        <f t="shared" si="11"/>
        <v>0</v>
      </c>
    </row>
    <row r="16" spans="1:24" x14ac:dyDescent="0.2">
      <c r="A16" s="1">
        <v>42840</v>
      </c>
      <c r="B16" t="s">
        <v>65</v>
      </c>
      <c r="C16" t="s">
        <v>40</v>
      </c>
      <c r="D16" t="s">
        <v>31</v>
      </c>
      <c r="E16" t="s">
        <v>478</v>
      </c>
      <c r="F16" t="s">
        <v>5</v>
      </c>
      <c r="G16">
        <v>31</v>
      </c>
      <c r="H16">
        <v>16</v>
      </c>
      <c r="I16" s="2">
        <v>3</v>
      </c>
      <c r="J16" s="2">
        <v>3</v>
      </c>
      <c r="K16" s="2">
        <f t="shared" si="0"/>
        <v>3</v>
      </c>
      <c r="L16">
        <f t="shared" si="1"/>
        <v>0</v>
      </c>
      <c r="M16">
        <f t="shared" si="2"/>
        <v>1</v>
      </c>
      <c r="N16">
        <v>0</v>
      </c>
      <c r="O16">
        <f t="shared" si="3"/>
        <v>0</v>
      </c>
      <c r="P16">
        <f t="shared" si="4"/>
        <v>0</v>
      </c>
      <c r="Q16">
        <f t="shared" si="12"/>
        <v>0</v>
      </c>
      <c r="R16">
        <f t="shared" si="5"/>
        <v>0</v>
      </c>
      <c r="S16">
        <f t="shared" si="6"/>
        <v>0</v>
      </c>
      <c r="T16">
        <f t="shared" si="7"/>
        <v>0</v>
      </c>
      <c r="U16">
        <f t="shared" si="8"/>
        <v>0</v>
      </c>
      <c r="V16">
        <f t="shared" si="9"/>
        <v>0</v>
      </c>
      <c r="W16">
        <f t="shared" si="10"/>
        <v>0</v>
      </c>
      <c r="X16">
        <f t="shared" si="11"/>
        <v>0</v>
      </c>
    </row>
    <row r="17" spans="1:24" x14ac:dyDescent="0.2">
      <c r="A17" s="1">
        <v>42841</v>
      </c>
      <c r="B17" t="s">
        <v>36</v>
      </c>
      <c r="C17" t="s">
        <v>41</v>
      </c>
      <c r="D17" t="s">
        <v>42</v>
      </c>
      <c r="E17" t="s">
        <v>483</v>
      </c>
      <c r="F17" t="s">
        <v>485</v>
      </c>
      <c r="G17">
        <v>26</v>
      </c>
      <c r="H17">
        <v>15</v>
      </c>
      <c r="I17" s="2">
        <v>4</v>
      </c>
      <c r="J17" s="2">
        <v>3</v>
      </c>
      <c r="K17" s="2">
        <f t="shared" si="0"/>
        <v>4</v>
      </c>
      <c r="L17">
        <f t="shared" si="1"/>
        <v>0</v>
      </c>
      <c r="M17">
        <f t="shared" si="2"/>
        <v>0</v>
      </c>
      <c r="N17">
        <v>0</v>
      </c>
      <c r="O17">
        <f t="shared" si="3"/>
        <v>0</v>
      </c>
      <c r="P17">
        <f t="shared" si="4"/>
        <v>1</v>
      </c>
      <c r="Q17">
        <f t="shared" si="12"/>
        <v>0</v>
      </c>
      <c r="R17">
        <f t="shared" si="5"/>
        <v>0</v>
      </c>
      <c r="S17">
        <f t="shared" si="6"/>
        <v>0</v>
      </c>
      <c r="T17">
        <f t="shared" si="7"/>
        <v>0</v>
      </c>
      <c r="U17">
        <f t="shared" si="8"/>
        <v>0</v>
      </c>
      <c r="V17">
        <f t="shared" si="9"/>
        <v>0</v>
      </c>
      <c r="W17">
        <f t="shared" si="10"/>
        <v>0</v>
      </c>
      <c r="X17">
        <f t="shared" si="11"/>
        <v>0</v>
      </c>
    </row>
    <row r="18" spans="1:24" x14ac:dyDescent="0.2">
      <c r="A18" s="1">
        <v>42842</v>
      </c>
      <c r="B18" t="s">
        <v>18</v>
      </c>
      <c r="C18" t="s">
        <v>41</v>
      </c>
      <c r="D18" t="s">
        <v>43</v>
      </c>
      <c r="E18" t="s">
        <v>479</v>
      </c>
      <c r="F18" t="s">
        <v>5</v>
      </c>
      <c r="G18">
        <v>26</v>
      </c>
      <c r="H18">
        <v>15</v>
      </c>
      <c r="I18" s="2">
        <v>3</v>
      </c>
      <c r="J18" s="2">
        <v>5</v>
      </c>
      <c r="K18" s="2">
        <f t="shared" si="0"/>
        <v>5</v>
      </c>
      <c r="L18">
        <f t="shared" si="1"/>
        <v>0</v>
      </c>
      <c r="M18">
        <f t="shared" si="2"/>
        <v>1</v>
      </c>
      <c r="N18">
        <v>0</v>
      </c>
      <c r="O18">
        <f t="shared" si="3"/>
        <v>0</v>
      </c>
      <c r="P18">
        <f t="shared" si="4"/>
        <v>0</v>
      </c>
      <c r="Q18">
        <f t="shared" si="12"/>
        <v>0</v>
      </c>
      <c r="R18">
        <f t="shared" si="5"/>
        <v>0</v>
      </c>
      <c r="S18">
        <f t="shared" si="6"/>
        <v>0</v>
      </c>
      <c r="T18">
        <f t="shared" si="7"/>
        <v>0</v>
      </c>
      <c r="U18">
        <f t="shared" si="8"/>
        <v>0</v>
      </c>
      <c r="V18">
        <f t="shared" si="9"/>
        <v>0</v>
      </c>
      <c r="W18">
        <f t="shared" si="10"/>
        <v>0</v>
      </c>
      <c r="X18">
        <f t="shared" si="11"/>
        <v>0</v>
      </c>
    </row>
    <row r="19" spans="1:24" x14ac:dyDescent="0.2">
      <c r="A19" s="1">
        <v>42843</v>
      </c>
      <c r="B19" t="s">
        <v>8</v>
      </c>
      <c r="C19" t="s">
        <v>37</v>
      </c>
      <c r="D19" t="s">
        <v>44</v>
      </c>
      <c r="E19" t="s">
        <v>478</v>
      </c>
      <c r="F19" t="s">
        <v>4</v>
      </c>
      <c r="G19">
        <v>23</v>
      </c>
      <c r="H19">
        <v>12</v>
      </c>
      <c r="I19" s="2">
        <v>5</v>
      </c>
      <c r="J19" s="2">
        <v>3</v>
      </c>
      <c r="K19" s="2">
        <f t="shared" si="0"/>
        <v>5</v>
      </c>
      <c r="L19">
        <f t="shared" si="1"/>
        <v>0</v>
      </c>
      <c r="M19">
        <f t="shared" si="2"/>
        <v>1</v>
      </c>
      <c r="N19">
        <v>0</v>
      </c>
      <c r="O19">
        <f t="shared" si="3"/>
        <v>0</v>
      </c>
      <c r="P19">
        <f t="shared" si="4"/>
        <v>0</v>
      </c>
      <c r="Q19">
        <f t="shared" si="12"/>
        <v>0</v>
      </c>
      <c r="R19">
        <f t="shared" si="5"/>
        <v>0</v>
      </c>
      <c r="S19">
        <f t="shared" si="6"/>
        <v>0</v>
      </c>
      <c r="T19">
        <f t="shared" si="7"/>
        <v>0</v>
      </c>
      <c r="U19">
        <f t="shared" si="8"/>
        <v>0</v>
      </c>
      <c r="V19">
        <f t="shared" si="9"/>
        <v>0</v>
      </c>
      <c r="W19">
        <f t="shared" si="10"/>
        <v>0</v>
      </c>
      <c r="X19">
        <f t="shared" si="11"/>
        <v>0</v>
      </c>
    </row>
    <row r="20" spans="1:24" x14ac:dyDescent="0.2">
      <c r="A20" s="1">
        <v>42844</v>
      </c>
      <c r="B20" t="s">
        <v>36</v>
      </c>
      <c r="C20" t="s">
        <v>45</v>
      </c>
      <c r="D20" t="s">
        <v>46</v>
      </c>
      <c r="E20" t="s">
        <v>483</v>
      </c>
      <c r="F20" t="s">
        <v>485</v>
      </c>
      <c r="G20">
        <v>19</v>
      </c>
      <c r="H20">
        <v>10</v>
      </c>
      <c r="I20" s="2">
        <v>4</v>
      </c>
      <c r="J20" s="2">
        <v>4</v>
      </c>
      <c r="K20" s="2">
        <f t="shared" si="0"/>
        <v>4</v>
      </c>
      <c r="L20">
        <f t="shared" si="1"/>
        <v>0</v>
      </c>
      <c r="M20">
        <f t="shared" si="2"/>
        <v>0</v>
      </c>
      <c r="N20">
        <v>0</v>
      </c>
      <c r="O20">
        <f t="shared" si="3"/>
        <v>0</v>
      </c>
      <c r="P20">
        <f t="shared" si="4"/>
        <v>1</v>
      </c>
      <c r="Q20">
        <f t="shared" si="12"/>
        <v>0</v>
      </c>
      <c r="R20">
        <f t="shared" si="5"/>
        <v>0</v>
      </c>
      <c r="S20">
        <f t="shared" si="6"/>
        <v>0</v>
      </c>
      <c r="T20">
        <f t="shared" si="7"/>
        <v>0</v>
      </c>
      <c r="U20">
        <f t="shared" si="8"/>
        <v>0</v>
      </c>
      <c r="V20">
        <f t="shared" si="9"/>
        <v>0</v>
      </c>
      <c r="W20">
        <f t="shared" si="10"/>
        <v>0</v>
      </c>
      <c r="X20">
        <f t="shared" si="11"/>
        <v>0</v>
      </c>
    </row>
    <row r="21" spans="1:24" x14ac:dyDescent="0.2">
      <c r="A21" s="1">
        <v>42845</v>
      </c>
      <c r="B21" t="s">
        <v>47</v>
      </c>
      <c r="C21" t="s">
        <v>48</v>
      </c>
      <c r="D21" t="s">
        <v>49</v>
      </c>
      <c r="E21" t="s">
        <v>484</v>
      </c>
      <c r="F21" t="s">
        <v>486</v>
      </c>
      <c r="G21">
        <v>22</v>
      </c>
      <c r="H21">
        <v>11</v>
      </c>
      <c r="I21" s="2">
        <v>3</v>
      </c>
      <c r="J21" s="2">
        <v>5</v>
      </c>
      <c r="K21" s="2">
        <f t="shared" si="0"/>
        <v>5</v>
      </c>
      <c r="L21">
        <f t="shared" si="1"/>
        <v>0</v>
      </c>
      <c r="M21">
        <f t="shared" si="2"/>
        <v>0</v>
      </c>
      <c r="N21">
        <v>1</v>
      </c>
      <c r="O21">
        <f t="shared" si="3"/>
        <v>0</v>
      </c>
      <c r="P21">
        <f t="shared" si="4"/>
        <v>0</v>
      </c>
      <c r="Q21">
        <f t="shared" si="12"/>
        <v>1</v>
      </c>
      <c r="R21">
        <f t="shared" si="5"/>
        <v>1</v>
      </c>
      <c r="S21">
        <f t="shared" si="6"/>
        <v>0</v>
      </c>
      <c r="T21">
        <f t="shared" si="7"/>
        <v>0</v>
      </c>
      <c r="U21">
        <f t="shared" si="8"/>
        <v>0</v>
      </c>
      <c r="V21">
        <f t="shared" si="9"/>
        <v>0</v>
      </c>
      <c r="W21">
        <f t="shared" si="10"/>
        <v>0</v>
      </c>
      <c r="X21">
        <f t="shared" si="11"/>
        <v>0</v>
      </c>
    </row>
    <row r="22" spans="1:24" x14ac:dyDescent="0.2">
      <c r="A22" s="1">
        <v>42846</v>
      </c>
      <c r="B22" t="s">
        <v>11</v>
      </c>
      <c r="C22" t="s">
        <v>48</v>
      </c>
      <c r="D22" t="s">
        <v>50</v>
      </c>
      <c r="E22" t="s">
        <v>479</v>
      </c>
      <c r="F22" t="s">
        <v>4</v>
      </c>
      <c r="G22">
        <v>22</v>
      </c>
      <c r="H22">
        <v>11</v>
      </c>
      <c r="I22" s="2">
        <v>4</v>
      </c>
      <c r="J22" s="2">
        <v>3</v>
      </c>
      <c r="K22" s="2">
        <f t="shared" si="0"/>
        <v>4</v>
      </c>
      <c r="L22">
        <f t="shared" si="1"/>
        <v>0</v>
      </c>
      <c r="M22">
        <f t="shared" si="2"/>
        <v>1</v>
      </c>
      <c r="N22">
        <v>0</v>
      </c>
      <c r="O22">
        <f t="shared" si="3"/>
        <v>0</v>
      </c>
      <c r="P22">
        <f t="shared" si="4"/>
        <v>0</v>
      </c>
      <c r="Q22">
        <f t="shared" si="12"/>
        <v>0</v>
      </c>
      <c r="R22">
        <f t="shared" si="5"/>
        <v>0</v>
      </c>
      <c r="S22">
        <f t="shared" si="6"/>
        <v>0</v>
      </c>
      <c r="T22">
        <f t="shared" si="7"/>
        <v>0</v>
      </c>
      <c r="U22">
        <f t="shared" si="8"/>
        <v>0</v>
      </c>
      <c r="V22">
        <f t="shared" si="9"/>
        <v>0</v>
      </c>
      <c r="W22">
        <f t="shared" si="10"/>
        <v>0</v>
      </c>
      <c r="X22">
        <f t="shared" si="11"/>
        <v>0</v>
      </c>
    </row>
    <row r="23" spans="1:24" x14ac:dyDescent="0.2">
      <c r="A23" s="1">
        <v>42847</v>
      </c>
      <c r="B23" t="s">
        <v>18</v>
      </c>
      <c r="C23" t="s">
        <v>51</v>
      </c>
      <c r="D23" t="s">
        <v>52</v>
      </c>
      <c r="E23" t="s">
        <v>479</v>
      </c>
      <c r="F23" t="s">
        <v>5</v>
      </c>
      <c r="G23">
        <v>28</v>
      </c>
      <c r="H23">
        <v>14</v>
      </c>
      <c r="I23" s="2">
        <v>5</v>
      </c>
      <c r="J23" s="2">
        <v>4</v>
      </c>
      <c r="K23" s="2">
        <f t="shared" si="0"/>
        <v>5</v>
      </c>
      <c r="L23">
        <f t="shared" si="1"/>
        <v>0</v>
      </c>
      <c r="M23">
        <f t="shared" si="2"/>
        <v>1</v>
      </c>
      <c r="N23">
        <v>0</v>
      </c>
      <c r="O23">
        <f t="shared" si="3"/>
        <v>0</v>
      </c>
      <c r="P23">
        <f t="shared" si="4"/>
        <v>0</v>
      </c>
      <c r="Q23">
        <f t="shared" si="12"/>
        <v>0</v>
      </c>
      <c r="R23">
        <f t="shared" si="5"/>
        <v>0</v>
      </c>
      <c r="S23">
        <f t="shared" si="6"/>
        <v>0</v>
      </c>
      <c r="T23">
        <f t="shared" si="7"/>
        <v>0</v>
      </c>
      <c r="U23">
        <f t="shared" si="8"/>
        <v>0</v>
      </c>
      <c r="V23">
        <f t="shared" si="9"/>
        <v>0</v>
      </c>
      <c r="W23">
        <f t="shared" si="10"/>
        <v>0</v>
      </c>
      <c r="X23">
        <f t="shared" si="11"/>
        <v>0</v>
      </c>
    </row>
    <row r="24" spans="1:24" x14ac:dyDescent="0.2">
      <c r="A24" s="1">
        <v>42848</v>
      </c>
      <c r="B24" t="s">
        <v>18</v>
      </c>
      <c r="C24" t="s">
        <v>34</v>
      </c>
      <c r="D24" t="s">
        <v>53</v>
      </c>
      <c r="E24" t="s">
        <v>479</v>
      </c>
      <c r="F24" t="s">
        <v>5</v>
      </c>
      <c r="G24">
        <v>24</v>
      </c>
      <c r="H24">
        <v>12</v>
      </c>
      <c r="I24" s="2">
        <v>4</v>
      </c>
      <c r="J24" s="2">
        <v>3</v>
      </c>
      <c r="K24" s="2">
        <f t="shared" si="0"/>
        <v>4</v>
      </c>
      <c r="L24">
        <f t="shared" si="1"/>
        <v>0</v>
      </c>
      <c r="M24">
        <f t="shared" si="2"/>
        <v>1</v>
      </c>
      <c r="N24">
        <v>0</v>
      </c>
      <c r="O24">
        <f t="shared" si="3"/>
        <v>0</v>
      </c>
      <c r="P24">
        <f t="shared" si="4"/>
        <v>0</v>
      </c>
      <c r="Q24">
        <f t="shared" si="12"/>
        <v>0</v>
      </c>
      <c r="R24">
        <f t="shared" si="5"/>
        <v>0</v>
      </c>
      <c r="S24">
        <f t="shared" si="6"/>
        <v>0</v>
      </c>
      <c r="T24">
        <f t="shared" si="7"/>
        <v>0</v>
      </c>
      <c r="U24">
        <f t="shared" si="8"/>
        <v>0</v>
      </c>
      <c r="V24">
        <f t="shared" si="9"/>
        <v>0</v>
      </c>
      <c r="W24">
        <f t="shared" si="10"/>
        <v>0</v>
      </c>
      <c r="X24">
        <f t="shared" si="11"/>
        <v>0</v>
      </c>
    </row>
    <row r="25" spans="1:24" x14ac:dyDescent="0.2">
      <c r="A25" s="1">
        <v>42849</v>
      </c>
      <c r="B25" t="s">
        <v>36</v>
      </c>
      <c r="C25" t="s">
        <v>34</v>
      </c>
      <c r="D25" t="s">
        <v>54</v>
      </c>
      <c r="E25" t="s">
        <v>483</v>
      </c>
      <c r="F25" t="s">
        <v>485</v>
      </c>
      <c r="G25">
        <v>24</v>
      </c>
      <c r="H25">
        <v>12</v>
      </c>
      <c r="I25" s="2">
        <v>3</v>
      </c>
      <c r="J25" s="2">
        <v>4</v>
      </c>
      <c r="K25" s="2">
        <f t="shared" si="0"/>
        <v>4</v>
      </c>
      <c r="L25">
        <f t="shared" si="1"/>
        <v>0</v>
      </c>
      <c r="M25">
        <f t="shared" si="2"/>
        <v>0</v>
      </c>
      <c r="N25">
        <v>0</v>
      </c>
      <c r="O25">
        <f t="shared" si="3"/>
        <v>0</v>
      </c>
      <c r="P25">
        <f t="shared" si="4"/>
        <v>1</v>
      </c>
      <c r="Q25">
        <f t="shared" si="12"/>
        <v>0</v>
      </c>
      <c r="R25">
        <f t="shared" si="5"/>
        <v>0</v>
      </c>
      <c r="S25">
        <f t="shared" si="6"/>
        <v>0</v>
      </c>
      <c r="T25">
        <f t="shared" si="7"/>
        <v>0</v>
      </c>
      <c r="U25">
        <f t="shared" si="8"/>
        <v>0</v>
      </c>
      <c r="V25">
        <f t="shared" si="9"/>
        <v>0</v>
      </c>
      <c r="W25">
        <f t="shared" si="10"/>
        <v>0</v>
      </c>
      <c r="X25">
        <f t="shared" si="11"/>
        <v>0</v>
      </c>
    </row>
    <row r="26" spans="1:24" x14ac:dyDescent="0.2">
      <c r="A26" s="1">
        <v>42850</v>
      </c>
      <c r="B26" t="s">
        <v>18</v>
      </c>
      <c r="C26" t="s">
        <v>55</v>
      </c>
      <c r="D26" t="s">
        <v>56</v>
      </c>
      <c r="E26" t="s">
        <v>479</v>
      </c>
      <c r="F26" t="s">
        <v>5</v>
      </c>
      <c r="G26">
        <v>21</v>
      </c>
      <c r="H26">
        <v>11</v>
      </c>
      <c r="I26" s="2">
        <v>4</v>
      </c>
      <c r="J26" s="2">
        <v>4</v>
      </c>
      <c r="K26" s="2">
        <f t="shared" si="0"/>
        <v>4</v>
      </c>
      <c r="L26">
        <f t="shared" si="1"/>
        <v>0</v>
      </c>
      <c r="M26">
        <f t="shared" si="2"/>
        <v>1</v>
      </c>
      <c r="N26">
        <v>0</v>
      </c>
      <c r="O26">
        <f t="shared" si="3"/>
        <v>0</v>
      </c>
      <c r="P26">
        <f t="shared" si="4"/>
        <v>0</v>
      </c>
      <c r="Q26">
        <f t="shared" si="12"/>
        <v>0</v>
      </c>
      <c r="R26">
        <f t="shared" si="5"/>
        <v>0</v>
      </c>
      <c r="S26">
        <f t="shared" si="6"/>
        <v>0</v>
      </c>
      <c r="T26">
        <f t="shared" si="7"/>
        <v>0</v>
      </c>
      <c r="U26">
        <f t="shared" si="8"/>
        <v>0</v>
      </c>
      <c r="V26">
        <f t="shared" si="9"/>
        <v>0</v>
      </c>
      <c r="W26">
        <f t="shared" si="10"/>
        <v>0</v>
      </c>
      <c r="X26">
        <f t="shared" si="11"/>
        <v>0</v>
      </c>
    </row>
    <row r="27" spans="1:24" x14ac:dyDescent="0.2">
      <c r="A27" s="1">
        <v>42851</v>
      </c>
      <c r="B27" t="s">
        <v>8</v>
      </c>
      <c r="C27" t="s">
        <v>37</v>
      </c>
      <c r="D27" t="s">
        <v>57</v>
      </c>
      <c r="E27" t="s">
        <v>478</v>
      </c>
      <c r="F27" t="s">
        <v>4</v>
      </c>
      <c r="G27">
        <v>23</v>
      </c>
      <c r="H27">
        <v>12</v>
      </c>
      <c r="I27" s="2">
        <v>4</v>
      </c>
      <c r="J27" s="2">
        <v>3</v>
      </c>
      <c r="K27" s="2">
        <f t="shared" si="0"/>
        <v>4</v>
      </c>
      <c r="L27">
        <f t="shared" si="1"/>
        <v>0</v>
      </c>
      <c r="M27">
        <f t="shared" si="2"/>
        <v>1</v>
      </c>
      <c r="N27">
        <v>0</v>
      </c>
      <c r="O27">
        <f t="shared" si="3"/>
        <v>0</v>
      </c>
      <c r="P27">
        <f t="shared" si="4"/>
        <v>0</v>
      </c>
      <c r="Q27">
        <f t="shared" si="12"/>
        <v>0</v>
      </c>
      <c r="R27">
        <f t="shared" si="5"/>
        <v>0</v>
      </c>
      <c r="S27">
        <f t="shared" si="6"/>
        <v>0</v>
      </c>
      <c r="T27">
        <f t="shared" si="7"/>
        <v>0</v>
      </c>
      <c r="U27">
        <f t="shared" si="8"/>
        <v>0</v>
      </c>
      <c r="V27">
        <f t="shared" si="9"/>
        <v>0</v>
      </c>
      <c r="W27">
        <f t="shared" si="10"/>
        <v>0</v>
      </c>
      <c r="X27">
        <f t="shared" si="11"/>
        <v>0</v>
      </c>
    </row>
    <row r="28" spans="1:24" x14ac:dyDescent="0.2">
      <c r="A28" s="1">
        <v>42852</v>
      </c>
      <c r="B28" t="s">
        <v>8</v>
      </c>
      <c r="C28" t="s">
        <v>41</v>
      </c>
      <c r="D28" t="s">
        <v>58</v>
      </c>
      <c r="E28" t="s">
        <v>478</v>
      </c>
      <c r="F28" t="s">
        <v>4</v>
      </c>
      <c r="G28">
        <v>26</v>
      </c>
      <c r="H28">
        <v>15</v>
      </c>
      <c r="I28" s="2">
        <v>4</v>
      </c>
      <c r="J28" s="2">
        <v>4</v>
      </c>
      <c r="K28" s="2">
        <f t="shared" si="0"/>
        <v>4</v>
      </c>
      <c r="L28">
        <f t="shared" si="1"/>
        <v>0</v>
      </c>
      <c r="M28">
        <f t="shared" si="2"/>
        <v>1</v>
      </c>
      <c r="N28">
        <v>0</v>
      </c>
      <c r="O28">
        <f t="shared" si="3"/>
        <v>0</v>
      </c>
      <c r="P28">
        <f t="shared" si="4"/>
        <v>0</v>
      </c>
      <c r="Q28">
        <f t="shared" si="12"/>
        <v>0</v>
      </c>
      <c r="R28">
        <f t="shared" si="5"/>
        <v>0</v>
      </c>
      <c r="S28">
        <f t="shared" si="6"/>
        <v>0</v>
      </c>
      <c r="T28">
        <f t="shared" si="7"/>
        <v>0</v>
      </c>
      <c r="U28">
        <f t="shared" si="8"/>
        <v>0</v>
      </c>
      <c r="V28">
        <f t="shared" si="9"/>
        <v>0</v>
      </c>
      <c r="W28">
        <f t="shared" si="10"/>
        <v>0</v>
      </c>
      <c r="X28">
        <f t="shared" si="11"/>
        <v>0</v>
      </c>
    </row>
    <row r="29" spans="1:24" x14ac:dyDescent="0.2">
      <c r="A29" s="1">
        <v>42853</v>
      </c>
      <c r="B29" t="s">
        <v>8</v>
      </c>
      <c r="C29" t="s">
        <v>59</v>
      </c>
      <c r="D29" t="s">
        <v>58</v>
      </c>
      <c r="E29" t="s">
        <v>478</v>
      </c>
      <c r="F29" t="s">
        <v>4</v>
      </c>
      <c r="G29">
        <v>29</v>
      </c>
      <c r="H29">
        <v>17</v>
      </c>
      <c r="I29" s="2">
        <v>4</v>
      </c>
      <c r="J29" s="2">
        <v>4</v>
      </c>
      <c r="K29" s="2">
        <f t="shared" si="0"/>
        <v>4</v>
      </c>
      <c r="L29">
        <f t="shared" si="1"/>
        <v>0</v>
      </c>
      <c r="M29">
        <f t="shared" si="2"/>
        <v>1</v>
      </c>
      <c r="N29">
        <v>0</v>
      </c>
      <c r="O29">
        <f t="shared" si="3"/>
        <v>0</v>
      </c>
      <c r="P29">
        <f t="shared" si="4"/>
        <v>0</v>
      </c>
      <c r="Q29">
        <f t="shared" si="12"/>
        <v>0</v>
      </c>
      <c r="R29">
        <f t="shared" si="5"/>
        <v>0</v>
      </c>
      <c r="S29">
        <f t="shared" si="6"/>
        <v>0</v>
      </c>
      <c r="T29">
        <f t="shared" si="7"/>
        <v>0</v>
      </c>
      <c r="U29">
        <f t="shared" si="8"/>
        <v>0</v>
      </c>
      <c r="V29">
        <f t="shared" si="9"/>
        <v>0</v>
      </c>
      <c r="W29">
        <f t="shared" si="10"/>
        <v>0</v>
      </c>
      <c r="X29">
        <f t="shared" si="11"/>
        <v>0</v>
      </c>
    </row>
    <row r="30" spans="1:24" x14ac:dyDescent="0.2">
      <c r="A30" s="1">
        <v>42854</v>
      </c>
      <c r="B30" t="s">
        <v>20</v>
      </c>
      <c r="C30" t="s">
        <v>60</v>
      </c>
      <c r="D30" t="s">
        <v>61</v>
      </c>
      <c r="E30" t="s">
        <v>478</v>
      </c>
      <c r="F30" t="s">
        <v>5</v>
      </c>
      <c r="G30">
        <v>33</v>
      </c>
      <c r="H30">
        <v>19</v>
      </c>
      <c r="I30" s="2">
        <v>3</v>
      </c>
      <c r="J30" s="2">
        <v>4</v>
      </c>
      <c r="K30" s="2">
        <f t="shared" si="0"/>
        <v>4</v>
      </c>
      <c r="L30">
        <f t="shared" si="1"/>
        <v>0</v>
      </c>
      <c r="M30">
        <f t="shared" si="2"/>
        <v>1</v>
      </c>
      <c r="N30">
        <v>0</v>
      </c>
      <c r="O30">
        <f t="shared" si="3"/>
        <v>0</v>
      </c>
      <c r="P30">
        <f t="shared" si="4"/>
        <v>0</v>
      </c>
      <c r="Q30">
        <f t="shared" si="12"/>
        <v>0</v>
      </c>
      <c r="R30">
        <f t="shared" si="5"/>
        <v>0</v>
      </c>
      <c r="S30">
        <f t="shared" si="6"/>
        <v>0</v>
      </c>
      <c r="T30">
        <f t="shared" si="7"/>
        <v>0</v>
      </c>
      <c r="U30">
        <f t="shared" si="8"/>
        <v>0</v>
      </c>
      <c r="V30">
        <f t="shared" si="9"/>
        <v>0</v>
      </c>
      <c r="W30">
        <f t="shared" si="10"/>
        <v>0</v>
      </c>
      <c r="X30">
        <f t="shared" si="11"/>
        <v>0</v>
      </c>
    </row>
    <row r="31" spans="1:24" x14ac:dyDescent="0.2">
      <c r="A31" s="1">
        <v>42855</v>
      </c>
      <c r="B31" t="s">
        <v>62</v>
      </c>
      <c r="C31" t="s">
        <v>63</v>
      </c>
      <c r="D31" t="s">
        <v>64</v>
      </c>
      <c r="E31" t="s">
        <v>479</v>
      </c>
      <c r="F31" t="s">
        <v>485</v>
      </c>
      <c r="G31">
        <v>26</v>
      </c>
      <c r="H31">
        <v>17</v>
      </c>
      <c r="I31" s="2">
        <v>4</v>
      </c>
      <c r="J31" s="2">
        <v>3</v>
      </c>
      <c r="K31" s="2">
        <f t="shared" si="0"/>
        <v>4</v>
      </c>
      <c r="L31">
        <f t="shared" si="1"/>
        <v>0</v>
      </c>
      <c r="M31">
        <f t="shared" si="2"/>
        <v>0</v>
      </c>
      <c r="N31">
        <v>0</v>
      </c>
      <c r="O31">
        <f t="shared" si="3"/>
        <v>0</v>
      </c>
      <c r="P31">
        <f t="shared" si="4"/>
        <v>1</v>
      </c>
      <c r="Q31">
        <f t="shared" si="12"/>
        <v>0</v>
      </c>
      <c r="R31">
        <f t="shared" si="5"/>
        <v>0</v>
      </c>
      <c r="S31">
        <f t="shared" si="6"/>
        <v>0</v>
      </c>
      <c r="T31">
        <f t="shared" si="7"/>
        <v>0</v>
      </c>
      <c r="U31">
        <f t="shared" si="8"/>
        <v>0</v>
      </c>
      <c r="V31">
        <f t="shared" si="9"/>
        <v>0</v>
      </c>
      <c r="W31">
        <f t="shared" si="10"/>
        <v>0</v>
      </c>
      <c r="X31">
        <f t="shared" si="11"/>
        <v>0</v>
      </c>
    </row>
    <row r="32" spans="1:24" x14ac:dyDescent="0.2">
      <c r="A32" s="1">
        <v>42856</v>
      </c>
      <c r="B32" t="s">
        <v>36</v>
      </c>
      <c r="C32" t="s">
        <v>66</v>
      </c>
      <c r="D32" t="s">
        <v>67</v>
      </c>
      <c r="E32" t="s">
        <v>483</v>
      </c>
      <c r="F32" t="s">
        <v>485</v>
      </c>
      <c r="G32">
        <v>25</v>
      </c>
      <c r="H32">
        <v>16</v>
      </c>
      <c r="I32" s="2">
        <v>4</v>
      </c>
      <c r="J32" s="2">
        <v>3</v>
      </c>
      <c r="K32" s="2">
        <f t="shared" si="0"/>
        <v>4</v>
      </c>
      <c r="L32">
        <f t="shared" si="1"/>
        <v>0</v>
      </c>
      <c r="M32">
        <f t="shared" si="2"/>
        <v>0</v>
      </c>
      <c r="N32">
        <v>0</v>
      </c>
      <c r="O32">
        <f t="shared" si="3"/>
        <v>0</v>
      </c>
      <c r="P32">
        <f t="shared" si="4"/>
        <v>1</v>
      </c>
      <c r="Q32">
        <f t="shared" si="12"/>
        <v>0</v>
      </c>
      <c r="R32">
        <f t="shared" si="5"/>
        <v>0</v>
      </c>
      <c r="S32">
        <f t="shared" si="6"/>
        <v>0</v>
      </c>
      <c r="T32">
        <f t="shared" si="7"/>
        <v>0</v>
      </c>
      <c r="U32">
        <f t="shared" si="8"/>
        <v>0</v>
      </c>
      <c r="V32">
        <f t="shared" si="9"/>
        <v>0</v>
      </c>
      <c r="W32">
        <f t="shared" si="10"/>
        <v>0</v>
      </c>
      <c r="X32">
        <f t="shared" si="11"/>
        <v>0</v>
      </c>
    </row>
    <row r="33" spans="1:24" x14ac:dyDescent="0.2">
      <c r="A33" s="1">
        <v>42857</v>
      </c>
      <c r="B33" t="s">
        <v>20</v>
      </c>
      <c r="C33" t="s">
        <v>68</v>
      </c>
      <c r="D33" t="s">
        <v>69</v>
      </c>
      <c r="E33" t="s">
        <v>478</v>
      </c>
      <c r="F33" t="s">
        <v>5</v>
      </c>
      <c r="G33">
        <v>28</v>
      </c>
      <c r="H33">
        <v>16</v>
      </c>
      <c r="I33" s="2">
        <v>4</v>
      </c>
      <c r="J33" s="2">
        <v>4</v>
      </c>
      <c r="K33" s="2">
        <f t="shared" si="0"/>
        <v>4</v>
      </c>
      <c r="L33">
        <f t="shared" si="1"/>
        <v>0</v>
      </c>
      <c r="M33">
        <f t="shared" si="2"/>
        <v>1</v>
      </c>
      <c r="N33">
        <v>0</v>
      </c>
      <c r="O33">
        <f t="shared" si="3"/>
        <v>0</v>
      </c>
      <c r="P33">
        <f t="shared" si="4"/>
        <v>0</v>
      </c>
      <c r="Q33">
        <f t="shared" si="12"/>
        <v>0</v>
      </c>
      <c r="R33">
        <f t="shared" si="5"/>
        <v>0</v>
      </c>
      <c r="S33">
        <f t="shared" si="6"/>
        <v>0</v>
      </c>
      <c r="T33">
        <f t="shared" si="7"/>
        <v>0</v>
      </c>
      <c r="U33">
        <f t="shared" si="8"/>
        <v>0</v>
      </c>
      <c r="V33">
        <f t="shared" si="9"/>
        <v>0</v>
      </c>
      <c r="W33">
        <f t="shared" si="10"/>
        <v>0</v>
      </c>
      <c r="X33">
        <f t="shared" si="11"/>
        <v>0</v>
      </c>
    </row>
    <row r="34" spans="1:24" x14ac:dyDescent="0.2">
      <c r="A34" s="1">
        <v>42858</v>
      </c>
      <c r="B34" t="s">
        <v>70</v>
      </c>
      <c r="C34" t="s">
        <v>71</v>
      </c>
      <c r="D34" t="s">
        <v>72</v>
      </c>
      <c r="E34" t="s">
        <v>483</v>
      </c>
      <c r="F34" t="s">
        <v>486</v>
      </c>
      <c r="G34">
        <v>27</v>
      </c>
      <c r="H34">
        <v>15</v>
      </c>
      <c r="I34" s="2">
        <v>4</v>
      </c>
      <c r="J34" s="2">
        <v>4</v>
      </c>
      <c r="K34" s="2">
        <f t="shared" si="0"/>
        <v>4</v>
      </c>
      <c r="L34">
        <f t="shared" si="1"/>
        <v>0</v>
      </c>
      <c r="M34">
        <f t="shared" si="2"/>
        <v>0</v>
      </c>
      <c r="N34">
        <v>1</v>
      </c>
      <c r="O34">
        <f t="shared" si="3"/>
        <v>0</v>
      </c>
      <c r="P34">
        <f t="shared" si="4"/>
        <v>1</v>
      </c>
      <c r="Q34">
        <f t="shared" si="12"/>
        <v>1</v>
      </c>
      <c r="R34">
        <f t="shared" si="5"/>
        <v>0</v>
      </c>
      <c r="S34">
        <f t="shared" si="6"/>
        <v>0</v>
      </c>
      <c r="T34">
        <f t="shared" si="7"/>
        <v>0</v>
      </c>
      <c r="U34">
        <f t="shared" si="8"/>
        <v>0</v>
      </c>
      <c r="V34">
        <f t="shared" si="9"/>
        <v>0</v>
      </c>
      <c r="W34">
        <f t="shared" si="10"/>
        <v>0</v>
      </c>
      <c r="X34">
        <f t="shared" si="11"/>
        <v>0</v>
      </c>
    </row>
    <row r="35" spans="1:24" x14ac:dyDescent="0.2">
      <c r="A35" s="1">
        <v>42859</v>
      </c>
      <c r="B35" t="s">
        <v>73</v>
      </c>
      <c r="C35" t="s">
        <v>74</v>
      </c>
      <c r="D35" t="s">
        <v>75</v>
      </c>
      <c r="E35" t="s">
        <v>487</v>
      </c>
      <c r="F35" t="s">
        <v>488</v>
      </c>
      <c r="G35">
        <v>25</v>
      </c>
      <c r="H35">
        <v>15</v>
      </c>
      <c r="I35" s="2">
        <v>3</v>
      </c>
      <c r="J35" s="2">
        <v>4</v>
      </c>
      <c r="K35" s="2">
        <f t="shared" si="0"/>
        <v>4</v>
      </c>
      <c r="L35">
        <f t="shared" si="1"/>
        <v>0</v>
      </c>
      <c r="M35">
        <f t="shared" si="2"/>
        <v>0</v>
      </c>
      <c r="N35">
        <v>0</v>
      </c>
      <c r="O35">
        <f t="shared" si="3"/>
        <v>1</v>
      </c>
      <c r="P35">
        <f t="shared" si="4"/>
        <v>0</v>
      </c>
      <c r="Q35">
        <f t="shared" si="12"/>
        <v>0</v>
      </c>
      <c r="R35">
        <f t="shared" si="5"/>
        <v>0</v>
      </c>
      <c r="S35">
        <f t="shared" si="6"/>
        <v>0</v>
      </c>
      <c r="T35">
        <f t="shared" si="7"/>
        <v>0</v>
      </c>
      <c r="U35">
        <f t="shared" si="8"/>
        <v>0</v>
      </c>
      <c r="V35">
        <f t="shared" si="9"/>
        <v>0</v>
      </c>
      <c r="W35">
        <f t="shared" si="10"/>
        <v>0</v>
      </c>
      <c r="X35">
        <f t="shared" si="11"/>
        <v>0</v>
      </c>
    </row>
    <row r="36" spans="1:24" x14ac:dyDescent="0.2">
      <c r="A36" s="1">
        <v>42860</v>
      </c>
      <c r="B36" t="s">
        <v>76</v>
      </c>
      <c r="C36" t="s">
        <v>77</v>
      </c>
      <c r="D36" t="s">
        <v>78</v>
      </c>
      <c r="E36" t="s">
        <v>489</v>
      </c>
      <c r="F36" t="s">
        <v>4</v>
      </c>
      <c r="G36">
        <v>22</v>
      </c>
      <c r="H36">
        <v>13</v>
      </c>
      <c r="I36" s="2">
        <v>6</v>
      </c>
      <c r="J36" s="2">
        <v>4</v>
      </c>
      <c r="K36" s="2">
        <f t="shared" si="0"/>
        <v>6</v>
      </c>
      <c r="L36">
        <f t="shared" si="1"/>
        <v>0</v>
      </c>
      <c r="M36">
        <f t="shared" si="2"/>
        <v>0</v>
      </c>
      <c r="N36">
        <v>0</v>
      </c>
      <c r="O36">
        <f t="shared" si="3"/>
        <v>1</v>
      </c>
      <c r="P36">
        <f t="shared" si="4"/>
        <v>0</v>
      </c>
      <c r="Q36">
        <f t="shared" si="12"/>
        <v>0</v>
      </c>
      <c r="R36">
        <f t="shared" si="5"/>
        <v>0</v>
      </c>
      <c r="S36">
        <f t="shared" si="6"/>
        <v>0</v>
      </c>
      <c r="T36">
        <f t="shared" si="7"/>
        <v>0</v>
      </c>
      <c r="U36">
        <f t="shared" si="8"/>
        <v>0</v>
      </c>
      <c r="V36">
        <f t="shared" si="9"/>
        <v>0</v>
      </c>
      <c r="W36">
        <f t="shared" si="10"/>
        <v>0</v>
      </c>
      <c r="X36">
        <f t="shared" si="11"/>
        <v>0</v>
      </c>
    </row>
    <row r="37" spans="1:24" x14ac:dyDescent="0.2">
      <c r="A37" s="1">
        <v>42861</v>
      </c>
      <c r="B37" t="s">
        <v>8</v>
      </c>
      <c r="C37" t="s">
        <v>68</v>
      </c>
      <c r="D37" t="s">
        <v>38</v>
      </c>
      <c r="E37" t="s">
        <v>478</v>
      </c>
      <c r="F37" t="s">
        <v>4</v>
      </c>
      <c r="G37">
        <v>28</v>
      </c>
      <c r="H37">
        <v>16</v>
      </c>
      <c r="I37" s="2">
        <v>4</v>
      </c>
      <c r="J37" s="2">
        <v>4</v>
      </c>
      <c r="K37" s="2">
        <f t="shared" si="0"/>
        <v>4</v>
      </c>
      <c r="L37">
        <f t="shared" si="1"/>
        <v>0</v>
      </c>
      <c r="M37">
        <f t="shared" si="2"/>
        <v>1</v>
      </c>
      <c r="N37">
        <v>0</v>
      </c>
      <c r="O37">
        <f t="shared" si="3"/>
        <v>0</v>
      </c>
      <c r="P37">
        <f t="shared" si="4"/>
        <v>0</v>
      </c>
      <c r="Q37">
        <f t="shared" si="12"/>
        <v>0</v>
      </c>
      <c r="R37">
        <f t="shared" si="5"/>
        <v>0</v>
      </c>
      <c r="S37">
        <f t="shared" si="6"/>
        <v>0</v>
      </c>
      <c r="T37">
        <f t="shared" si="7"/>
        <v>0</v>
      </c>
      <c r="U37">
        <f t="shared" si="8"/>
        <v>0</v>
      </c>
      <c r="V37">
        <f t="shared" si="9"/>
        <v>0</v>
      </c>
      <c r="W37">
        <f t="shared" si="10"/>
        <v>0</v>
      </c>
      <c r="X37">
        <f t="shared" si="11"/>
        <v>0</v>
      </c>
    </row>
    <row r="38" spans="1:24" x14ac:dyDescent="0.2">
      <c r="A38" s="1">
        <v>42862</v>
      </c>
      <c r="B38" t="s">
        <v>20</v>
      </c>
      <c r="C38" t="s">
        <v>79</v>
      </c>
      <c r="D38" t="s">
        <v>80</v>
      </c>
      <c r="E38" t="s">
        <v>478</v>
      </c>
      <c r="F38" t="s">
        <v>5</v>
      </c>
      <c r="G38">
        <v>31</v>
      </c>
      <c r="H38">
        <v>18</v>
      </c>
      <c r="I38" s="2">
        <v>4</v>
      </c>
      <c r="J38" s="2">
        <v>3</v>
      </c>
      <c r="K38" s="2">
        <f t="shared" si="0"/>
        <v>4</v>
      </c>
      <c r="L38">
        <f t="shared" si="1"/>
        <v>0</v>
      </c>
      <c r="M38">
        <f t="shared" si="2"/>
        <v>1</v>
      </c>
      <c r="N38">
        <v>0</v>
      </c>
      <c r="O38">
        <f t="shared" si="3"/>
        <v>0</v>
      </c>
      <c r="P38">
        <f t="shared" si="4"/>
        <v>0</v>
      </c>
      <c r="Q38">
        <f t="shared" si="12"/>
        <v>0</v>
      </c>
      <c r="R38">
        <f t="shared" si="5"/>
        <v>0</v>
      </c>
      <c r="S38">
        <f t="shared" si="6"/>
        <v>0</v>
      </c>
      <c r="T38">
        <f t="shared" si="7"/>
        <v>0</v>
      </c>
      <c r="U38">
        <f t="shared" si="8"/>
        <v>0</v>
      </c>
      <c r="V38">
        <f t="shared" si="9"/>
        <v>0</v>
      </c>
      <c r="W38">
        <f t="shared" si="10"/>
        <v>0</v>
      </c>
      <c r="X38">
        <f t="shared" si="11"/>
        <v>0</v>
      </c>
    </row>
    <row r="39" spans="1:24" x14ac:dyDescent="0.2">
      <c r="A39" s="1">
        <v>42863</v>
      </c>
      <c r="B39" t="s">
        <v>18</v>
      </c>
      <c r="C39" t="s">
        <v>81</v>
      </c>
      <c r="D39" t="s">
        <v>38</v>
      </c>
      <c r="E39" t="s">
        <v>479</v>
      </c>
      <c r="F39" t="s">
        <v>5</v>
      </c>
      <c r="G39">
        <v>31</v>
      </c>
      <c r="H39">
        <v>19</v>
      </c>
      <c r="I39" s="2">
        <v>4</v>
      </c>
      <c r="J39" s="2">
        <v>4</v>
      </c>
      <c r="K39" s="2">
        <f t="shared" si="0"/>
        <v>4</v>
      </c>
      <c r="L39">
        <f t="shared" si="1"/>
        <v>0</v>
      </c>
      <c r="M39">
        <f t="shared" si="2"/>
        <v>1</v>
      </c>
      <c r="N39">
        <v>0</v>
      </c>
      <c r="O39">
        <f t="shared" si="3"/>
        <v>0</v>
      </c>
      <c r="P39">
        <f t="shared" si="4"/>
        <v>0</v>
      </c>
      <c r="Q39">
        <f t="shared" si="12"/>
        <v>0</v>
      </c>
      <c r="R39">
        <f t="shared" si="5"/>
        <v>0</v>
      </c>
      <c r="S39">
        <f t="shared" si="6"/>
        <v>0</v>
      </c>
      <c r="T39">
        <f t="shared" si="7"/>
        <v>0</v>
      </c>
      <c r="U39">
        <f t="shared" si="8"/>
        <v>0</v>
      </c>
      <c r="V39">
        <f t="shared" si="9"/>
        <v>0</v>
      </c>
      <c r="W39">
        <f t="shared" si="10"/>
        <v>0</v>
      </c>
      <c r="X39">
        <f t="shared" si="11"/>
        <v>0</v>
      </c>
    </row>
    <row r="40" spans="1:24" x14ac:dyDescent="0.2">
      <c r="A40" s="1">
        <v>42864</v>
      </c>
      <c r="B40" t="s">
        <v>82</v>
      </c>
      <c r="C40" t="s">
        <v>59</v>
      </c>
      <c r="D40" t="s">
        <v>83</v>
      </c>
      <c r="E40" t="s">
        <v>478</v>
      </c>
      <c r="F40" t="s">
        <v>482</v>
      </c>
      <c r="G40">
        <v>29</v>
      </c>
      <c r="H40">
        <v>17</v>
      </c>
      <c r="I40" s="2">
        <v>4</v>
      </c>
      <c r="J40" s="2">
        <v>3</v>
      </c>
      <c r="K40" s="2">
        <f t="shared" si="0"/>
        <v>4</v>
      </c>
      <c r="L40">
        <f t="shared" si="1"/>
        <v>0</v>
      </c>
      <c r="M40">
        <f t="shared" si="2"/>
        <v>0</v>
      </c>
      <c r="N40">
        <v>1</v>
      </c>
      <c r="O40">
        <f t="shared" si="3"/>
        <v>0</v>
      </c>
      <c r="P40">
        <f t="shared" si="4"/>
        <v>0</v>
      </c>
      <c r="Q40">
        <f t="shared" si="12"/>
        <v>1</v>
      </c>
      <c r="R40">
        <f t="shared" si="5"/>
        <v>1</v>
      </c>
      <c r="S40">
        <f t="shared" si="6"/>
        <v>0</v>
      </c>
      <c r="T40">
        <f t="shared" si="7"/>
        <v>0</v>
      </c>
      <c r="U40">
        <f t="shared" si="8"/>
        <v>0</v>
      </c>
      <c r="V40">
        <f t="shared" si="9"/>
        <v>0</v>
      </c>
      <c r="W40">
        <f t="shared" si="10"/>
        <v>0</v>
      </c>
      <c r="X40">
        <f t="shared" si="11"/>
        <v>0</v>
      </c>
    </row>
    <row r="41" spans="1:24" x14ac:dyDescent="0.2">
      <c r="A41" s="1">
        <v>42865</v>
      </c>
      <c r="B41" t="s">
        <v>11</v>
      </c>
      <c r="C41" t="s">
        <v>84</v>
      </c>
      <c r="D41" t="s">
        <v>85</v>
      </c>
      <c r="E41" t="s">
        <v>479</v>
      </c>
      <c r="F41" t="s">
        <v>4</v>
      </c>
      <c r="G41">
        <v>29</v>
      </c>
      <c r="H41">
        <v>18</v>
      </c>
      <c r="I41" s="2">
        <v>4</v>
      </c>
      <c r="J41" s="2">
        <v>4</v>
      </c>
      <c r="K41" s="2">
        <f t="shared" si="0"/>
        <v>4</v>
      </c>
      <c r="L41">
        <f t="shared" si="1"/>
        <v>0</v>
      </c>
      <c r="M41">
        <f t="shared" si="2"/>
        <v>1</v>
      </c>
      <c r="N41">
        <v>0</v>
      </c>
      <c r="O41">
        <f t="shared" si="3"/>
        <v>0</v>
      </c>
      <c r="P41">
        <f t="shared" si="4"/>
        <v>0</v>
      </c>
      <c r="Q41">
        <f t="shared" si="12"/>
        <v>0</v>
      </c>
      <c r="R41">
        <f t="shared" si="5"/>
        <v>0</v>
      </c>
      <c r="S41">
        <f t="shared" si="6"/>
        <v>0</v>
      </c>
      <c r="T41">
        <f t="shared" si="7"/>
        <v>0</v>
      </c>
      <c r="U41">
        <f t="shared" si="8"/>
        <v>0</v>
      </c>
      <c r="V41">
        <f t="shared" si="9"/>
        <v>0</v>
      </c>
      <c r="W41">
        <f t="shared" si="10"/>
        <v>0</v>
      </c>
      <c r="X41">
        <f t="shared" si="11"/>
        <v>0</v>
      </c>
    </row>
    <row r="42" spans="1:24" x14ac:dyDescent="0.2">
      <c r="A42" s="1">
        <v>42866</v>
      </c>
      <c r="B42" t="s">
        <v>8</v>
      </c>
      <c r="C42" t="s">
        <v>86</v>
      </c>
      <c r="D42" t="s">
        <v>87</v>
      </c>
      <c r="E42" t="s">
        <v>478</v>
      </c>
      <c r="F42" t="s">
        <v>4</v>
      </c>
      <c r="G42">
        <v>32</v>
      </c>
      <c r="H42">
        <v>18</v>
      </c>
      <c r="I42" s="2">
        <v>5</v>
      </c>
      <c r="J42" s="2">
        <v>5</v>
      </c>
      <c r="K42" s="2">
        <f t="shared" si="0"/>
        <v>5</v>
      </c>
      <c r="L42">
        <f t="shared" si="1"/>
        <v>0</v>
      </c>
      <c r="M42">
        <f t="shared" si="2"/>
        <v>1</v>
      </c>
      <c r="N42">
        <v>0</v>
      </c>
      <c r="O42">
        <f t="shared" si="3"/>
        <v>0</v>
      </c>
      <c r="P42">
        <f t="shared" si="4"/>
        <v>0</v>
      </c>
      <c r="Q42">
        <f t="shared" si="12"/>
        <v>0</v>
      </c>
      <c r="R42">
        <f t="shared" si="5"/>
        <v>0</v>
      </c>
      <c r="S42">
        <f t="shared" si="6"/>
        <v>0</v>
      </c>
      <c r="T42">
        <f t="shared" si="7"/>
        <v>0</v>
      </c>
      <c r="U42">
        <f t="shared" si="8"/>
        <v>0</v>
      </c>
      <c r="V42">
        <f t="shared" si="9"/>
        <v>0</v>
      </c>
      <c r="W42">
        <f t="shared" si="10"/>
        <v>0</v>
      </c>
      <c r="X42">
        <f t="shared" si="11"/>
        <v>0</v>
      </c>
    </row>
    <row r="43" spans="1:24" x14ac:dyDescent="0.2">
      <c r="A43" s="1">
        <v>42867</v>
      </c>
      <c r="B43" t="s">
        <v>88</v>
      </c>
      <c r="C43" t="s">
        <v>89</v>
      </c>
      <c r="D43" t="s">
        <v>90</v>
      </c>
      <c r="E43" t="s">
        <v>489</v>
      </c>
      <c r="F43" t="s">
        <v>5</v>
      </c>
      <c r="G43">
        <v>30</v>
      </c>
      <c r="H43">
        <v>18</v>
      </c>
      <c r="I43" s="2">
        <v>5</v>
      </c>
      <c r="J43" s="2">
        <v>3</v>
      </c>
      <c r="K43" s="2">
        <f t="shared" si="0"/>
        <v>5</v>
      </c>
      <c r="L43">
        <f t="shared" si="1"/>
        <v>0</v>
      </c>
      <c r="M43">
        <f t="shared" si="2"/>
        <v>0</v>
      </c>
      <c r="N43">
        <v>0</v>
      </c>
      <c r="O43">
        <f t="shared" si="3"/>
        <v>1</v>
      </c>
      <c r="P43">
        <f t="shared" si="4"/>
        <v>0</v>
      </c>
      <c r="Q43">
        <f t="shared" si="12"/>
        <v>0</v>
      </c>
      <c r="R43">
        <f t="shared" si="5"/>
        <v>0</v>
      </c>
      <c r="S43">
        <f t="shared" si="6"/>
        <v>0</v>
      </c>
      <c r="T43">
        <f t="shared" si="7"/>
        <v>0</v>
      </c>
      <c r="U43">
        <f t="shared" si="8"/>
        <v>0</v>
      </c>
      <c r="V43">
        <f t="shared" si="9"/>
        <v>0</v>
      </c>
      <c r="W43">
        <f t="shared" si="10"/>
        <v>0</v>
      </c>
      <c r="X43">
        <f t="shared" si="11"/>
        <v>0</v>
      </c>
    </row>
    <row r="44" spans="1:24" x14ac:dyDescent="0.2">
      <c r="A44" s="1">
        <v>42868</v>
      </c>
      <c r="B44" t="s">
        <v>8</v>
      </c>
      <c r="C44" t="s">
        <v>84</v>
      </c>
      <c r="D44" t="s">
        <v>91</v>
      </c>
      <c r="E44" t="s">
        <v>478</v>
      </c>
      <c r="F44" t="s">
        <v>4</v>
      </c>
      <c r="G44">
        <v>29</v>
      </c>
      <c r="H44">
        <v>18</v>
      </c>
      <c r="I44" s="2">
        <v>4</v>
      </c>
      <c r="J44" s="2">
        <v>5</v>
      </c>
      <c r="K44" s="2">
        <f t="shared" si="0"/>
        <v>5</v>
      </c>
      <c r="L44">
        <f t="shared" si="1"/>
        <v>0</v>
      </c>
      <c r="M44">
        <f t="shared" si="2"/>
        <v>1</v>
      </c>
      <c r="N44">
        <v>0</v>
      </c>
      <c r="O44">
        <f t="shared" si="3"/>
        <v>0</v>
      </c>
      <c r="P44">
        <f t="shared" si="4"/>
        <v>0</v>
      </c>
      <c r="Q44">
        <f t="shared" si="12"/>
        <v>0</v>
      </c>
      <c r="R44">
        <f t="shared" si="5"/>
        <v>0</v>
      </c>
      <c r="S44">
        <f t="shared" si="6"/>
        <v>0</v>
      </c>
      <c r="T44">
        <f t="shared" si="7"/>
        <v>0</v>
      </c>
      <c r="U44">
        <f t="shared" si="8"/>
        <v>0</v>
      </c>
      <c r="V44">
        <f t="shared" si="9"/>
        <v>0</v>
      </c>
      <c r="W44">
        <f t="shared" si="10"/>
        <v>0</v>
      </c>
      <c r="X44">
        <f t="shared" si="11"/>
        <v>0</v>
      </c>
    </row>
    <row r="45" spans="1:24" x14ac:dyDescent="0.2">
      <c r="A45" s="1">
        <v>42869</v>
      </c>
      <c r="B45" t="s">
        <v>36</v>
      </c>
      <c r="C45" t="s">
        <v>92</v>
      </c>
      <c r="D45" t="s">
        <v>93</v>
      </c>
      <c r="E45" t="s">
        <v>483</v>
      </c>
      <c r="F45" t="s">
        <v>485</v>
      </c>
      <c r="G45">
        <v>27</v>
      </c>
      <c r="H45">
        <v>18</v>
      </c>
      <c r="I45" s="2">
        <v>3</v>
      </c>
      <c r="J45" s="2">
        <v>4</v>
      </c>
      <c r="K45" s="2">
        <f t="shared" si="0"/>
        <v>4</v>
      </c>
      <c r="L45">
        <f t="shared" si="1"/>
        <v>0</v>
      </c>
      <c r="M45">
        <f t="shared" si="2"/>
        <v>0</v>
      </c>
      <c r="N45">
        <v>0</v>
      </c>
      <c r="O45">
        <f t="shared" si="3"/>
        <v>0</v>
      </c>
      <c r="P45">
        <f t="shared" si="4"/>
        <v>1</v>
      </c>
      <c r="Q45">
        <f t="shared" si="12"/>
        <v>0</v>
      </c>
      <c r="R45">
        <f t="shared" si="5"/>
        <v>0</v>
      </c>
      <c r="S45">
        <f t="shared" si="6"/>
        <v>0</v>
      </c>
      <c r="T45">
        <f t="shared" si="7"/>
        <v>0</v>
      </c>
      <c r="U45">
        <f t="shared" si="8"/>
        <v>0</v>
      </c>
      <c r="V45">
        <f t="shared" si="9"/>
        <v>0</v>
      </c>
      <c r="W45">
        <f t="shared" si="10"/>
        <v>0</v>
      </c>
      <c r="X45">
        <f t="shared" si="11"/>
        <v>0</v>
      </c>
    </row>
    <row r="46" spans="1:24" x14ac:dyDescent="0.2">
      <c r="A46" s="1">
        <v>42870</v>
      </c>
      <c r="B46" t="s">
        <v>11</v>
      </c>
      <c r="C46" t="s">
        <v>94</v>
      </c>
      <c r="D46" t="s">
        <v>95</v>
      </c>
      <c r="E46" t="s">
        <v>479</v>
      </c>
      <c r="F46" t="s">
        <v>4</v>
      </c>
      <c r="G46">
        <v>29</v>
      </c>
      <c r="H46">
        <v>19</v>
      </c>
      <c r="I46" s="2">
        <v>4</v>
      </c>
      <c r="J46" s="2">
        <v>3</v>
      </c>
      <c r="K46" s="2">
        <f t="shared" si="0"/>
        <v>4</v>
      </c>
      <c r="L46">
        <f t="shared" si="1"/>
        <v>0</v>
      </c>
      <c r="M46">
        <f t="shared" si="2"/>
        <v>1</v>
      </c>
      <c r="N46">
        <v>0</v>
      </c>
      <c r="O46">
        <f t="shared" si="3"/>
        <v>0</v>
      </c>
      <c r="P46">
        <f t="shared" si="4"/>
        <v>0</v>
      </c>
      <c r="Q46">
        <f t="shared" si="12"/>
        <v>0</v>
      </c>
      <c r="R46">
        <f t="shared" si="5"/>
        <v>0</v>
      </c>
      <c r="S46">
        <f t="shared" si="6"/>
        <v>0</v>
      </c>
      <c r="T46">
        <f t="shared" si="7"/>
        <v>0</v>
      </c>
      <c r="U46">
        <f t="shared" si="8"/>
        <v>0</v>
      </c>
      <c r="V46">
        <f t="shared" si="9"/>
        <v>0</v>
      </c>
      <c r="W46">
        <f t="shared" si="10"/>
        <v>0</v>
      </c>
      <c r="X46">
        <f t="shared" si="11"/>
        <v>0</v>
      </c>
    </row>
    <row r="47" spans="1:24" x14ac:dyDescent="0.2">
      <c r="A47" s="1">
        <v>42871</v>
      </c>
      <c r="B47" t="s">
        <v>8</v>
      </c>
      <c r="C47" t="s">
        <v>96</v>
      </c>
      <c r="D47" t="s">
        <v>97</v>
      </c>
      <c r="E47" t="s">
        <v>478</v>
      </c>
      <c r="F47" t="s">
        <v>4</v>
      </c>
      <c r="G47">
        <v>32</v>
      </c>
      <c r="H47">
        <v>20</v>
      </c>
      <c r="I47" s="2">
        <v>4</v>
      </c>
      <c r="J47" s="2">
        <v>3</v>
      </c>
      <c r="K47" s="2">
        <f t="shared" si="0"/>
        <v>4</v>
      </c>
      <c r="L47">
        <f t="shared" si="1"/>
        <v>0</v>
      </c>
      <c r="M47">
        <f t="shared" si="2"/>
        <v>1</v>
      </c>
      <c r="N47">
        <v>0</v>
      </c>
      <c r="O47">
        <f t="shared" si="3"/>
        <v>0</v>
      </c>
      <c r="P47">
        <f t="shared" si="4"/>
        <v>0</v>
      </c>
      <c r="Q47">
        <f t="shared" si="12"/>
        <v>0</v>
      </c>
      <c r="R47">
        <f t="shared" si="5"/>
        <v>0</v>
      </c>
      <c r="S47">
        <f t="shared" si="6"/>
        <v>0</v>
      </c>
      <c r="T47">
        <f t="shared" si="7"/>
        <v>0</v>
      </c>
      <c r="U47">
        <f t="shared" si="8"/>
        <v>0</v>
      </c>
      <c r="V47">
        <f t="shared" si="9"/>
        <v>0</v>
      </c>
      <c r="W47">
        <f t="shared" si="10"/>
        <v>0</v>
      </c>
      <c r="X47">
        <f t="shared" si="11"/>
        <v>0</v>
      </c>
    </row>
    <row r="48" spans="1:24" x14ac:dyDescent="0.2">
      <c r="A48" s="1">
        <v>42872</v>
      </c>
      <c r="B48" t="s">
        <v>8</v>
      </c>
      <c r="C48" t="s">
        <v>98</v>
      </c>
      <c r="D48" t="s">
        <v>99</v>
      </c>
      <c r="E48" t="s">
        <v>478</v>
      </c>
      <c r="F48" t="s">
        <v>4</v>
      </c>
      <c r="G48">
        <v>36</v>
      </c>
      <c r="H48">
        <v>24</v>
      </c>
      <c r="I48" s="2">
        <v>3</v>
      </c>
      <c r="J48" s="2">
        <v>3</v>
      </c>
      <c r="K48" s="2">
        <f t="shared" si="0"/>
        <v>3</v>
      </c>
      <c r="L48">
        <f t="shared" si="1"/>
        <v>0</v>
      </c>
      <c r="M48">
        <f t="shared" si="2"/>
        <v>1</v>
      </c>
      <c r="N48">
        <v>0</v>
      </c>
      <c r="O48">
        <f t="shared" si="3"/>
        <v>0</v>
      </c>
      <c r="P48">
        <f t="shared" si="4"/>
        <v>0</v>
      </c>
      <c r="Q48">
        <f t="shared" si="12"/>
        <v>0</v>
      </c>
      <c r="R48">
        <f t="shared" si="5"/>
        <v>0</v>
      </c>
      <c r="S48">
        <f t="shared" si="6"/>
        <v>0</v>
      </c>
      <c r="T48">
        <f t="shared" si="7"/>
        <v>0</v>
      </c>
      <c r="U48">
        <f t="shared" si="8"/>
        <v>0</v>
      </c>
      <c r="V48">
        <f t="shared" si="9"/>
        <v>0</v>
      </c>
      <c r="W48">
        <f t="shared" si="10"/>
        <v>0</v>
      </c>
      <c r="X48">
        <f t="shared" si="11"/>
        <v>0</v>
      </c>
    </row>
    <row r="49" spans="1:24" x14ac:dyDescent="0.2">
      <c r="A49" s="1">
        <v>42873</v>
      </c>
      <c r="B49" t="s">
        <v>8</v>
      </c>
      <c r="C49" t="s">
        <v>98</v>
      </c>
      <c r="D49" t="s">
        <v>38</v>
      </c>
      <c r="E49" t="s">
        <v>478</v>
      </c>
      <c r="F49" t="s">
        <v>4</v>
      </c>
      <c r="G49">
        <v>36</v>
      </c>
      <c r="H49">
        <v>24</v>
      </c>
      <c r="I49" s="2">
        <v>4</v>
      </c>
      <c r="J49" s="2">
        <v>4</v>
      </c>
      <c r="K49" s="2">
        <f t="shared" si="0"/>
        <v>4</v>
      </c>
      <c r="L49">
        <f t="shared" si="1"/>
        <v>0</v>
      </c>
      <c r="M49">
        <f t="shared" si="2"/>
        <v>1</v>
      </c>
      <c r="N49">
        <v>0</v>
      </c>
      <c r="O49">
        <f t="shared" si="3"/>
        <v>0</v>
      </c>
      <c r="P49">
        <f t="shared" si="4"/>
        <v>0</v>
      </c>
      <c r="Q49">
        <f t="shared" si="12"/>
        <v>0</v>
      </c>
      <c r="R49">
        <f t="shared" si="5"/>
        <v>0</v>
      </c>
      <c r="S49">
        <f t="shared" si="6"/>
        <v>0</v>
      </c>
      <c r="T49">
        <f t="shared" si="7"/>
        <v>0</v>
      </c>
      <c r="U49">
        <f t="shared" si="8"/>
        <v>0</v>
      </c>
      <c r="V49">
        <f t="shared" si="9"/>
        <v>0</v>
      </c>
      <c r="W49">
        <f t="shared" si="10"/>
        <v>0</v>
      </c>
      <c r="X49">
        <f t="shared" si="11"/>
        <v>0</v>
      </c>
    </row>
    <row r="50" spans="1:24" x14ac:dyDescent="0.2">
      <c r="A50" s="1">
        <v>42874</v>
      </c>
      <c r="B50" t="s">
        <v>18</v>
      </c>
      <c r="C50" t="s">
        <v>100</v>
      </c>
      <c r="D50" t="s">
        <v>38</v>
      </c>
      <c r="E50" t="s">
        <v>479</v>
      </c>
      <c r="F50" t="s">
        <v>5</v>
      </c>
      <c r="G50">
        <v>36</v>
      </c>
      <c r="H50">
        <v>25</v>
      </c>
      <c r="I50" s="2">
        <v>4</v>
      </c>
      <c r="J50" s="2">
        <v>4</v>
      </c>
      <c r="K50" s="2">
        <f t="shared" si="0"/>
        <v>4</v>
      </c>
      <c r="L50">
        <f t="shared" si="1"/>
        <v>0</v>
      </c>
      <c r="M50">
        <f t="shared" si="2"/>
        <v>1</v>
      </c>
      <c r="N50">
        <v>0</v>
      </c>
      <c r="O50">
        <f t="shared" si="3"/>
        <v>0</v>
      </c>
      <c r="P50">
        <f t="shared" si="4"/>
        <v>0</v>
      </c>
      <c r="Q50">
        <f t="shared" si="12"/>
        <v>0</v>
      </c>
      <c r="R50">
        <f t="shared" si="5"/>
        <v>0</v>
      </c>
      <c r="S50">
        <f t="shared" si="6"/>
        <v>0</v>
      </c>
      <c r="T50">
        <f t="shared" si="7"/>
        <v>0</v>
      </c>
      <c r="U50">
        <f t="shared" si="8"/>
        <v>0</v>
      </c>
      <c r="V50">
        <f t="shared" si="9"/>
        <v>0</v>
      </c>
      <c r="W50">
        <f t="shared" si="10"/>
        <v>0</v>
      </c>
      <c r="X50">
        <f t="shared" si="11"/>
        <v>0</v>
      </c>
    </row>
    <row r="51" spans="1:24" x14ac:dyDescent="0.2">
      <c r="A51" s="1">
        <v>42875</v>
      </c>
      <c r="B51" t="s">
        <v>18</v>
      </c>
      <c r="C51" t="s">
        <v>101</v>
      </c>
      <c r="D51" t="s">
        <v>102</v>
      </c>
      <c r="E51" t="s">
        <v>479</v>
      </c>
      <c r="F51" t="s">
        <v>5</v>
      </c>
      <c r="G51">
        <v>34</v>
      </c>
      <c r="H51">
        <v>23</v>
      </c>
      <c r="I51" s="2">
        <v>4</v>
      </c>
      <c r="J51" s="2">
        <v>4</v>
      </c>
      <c r="K51" s="2">
        <f t="shared" si="0"/>
        <v>4</v>
      </c>
      <c r="L51">
        <f t="shared" si="1"/>
        <v>0</v>
      </c>
      <c r="M51">
        <f t="shared" si="2"/>
        <v>1</v>
      </c>
      <c r="N51">
        <v>0</v>
      </c>
      <c r="O51">
        <f t="shared" si="3"/>
        <v>0</v>
      </c>
      <c r="P51">
        <f t="shared" si="4"/>
        <v>0</v>
      </c>
      <c r="Q51">
        <f t="shared" si="12"/>
        <v>0</v>
      </c>
      <c r="R51">
        <f t="shared" si="5"/>
        <v>0</v>
      </c>
      <c r="S51">
        <f t="shared" si="6"/>
        <v>0</v>
      </c>
      <c r="T51">
        <f t="shared" si="7"/>
        <v>0</v>
      </c>
      <c r="U51">
        <f t="shared" si="8"/>
        <v>0</v>
      </c>
      <c r="V51">
        <f t="shared" si="9"/>
        <v>0</v>
      </c>
      <c r="W51">
        <f t="shared" si="10"/>
        <v>0</v>
      </c>
      <c r="X51">
        <f t="shared" si="11"/>
        <v>0</v>
      </c>
    </row>
    <row r="52" spans="1:24" x14ac:dyDescent="0.2">
      <c r="A52" s="1">
        <v>42876</v>
      </c>
      <c r="B52" t="s">
        <v>62</v>
      </c>
      <c r="C52" t="s">
        <v>103</v>
      </c>
      <c r="D52" t="s">
        <v>102</v>
      </c>
      <c r="E52" t="s">
        <v>479</v>
      </c>
      <c r="F52" t="s">
        <v>485</v>
      </c>
      <c r="G52">
        <v>30</v>
      </c>
      <c r="H52">
        <v>22</v>
      </c>
      <c r="I52" s="2">
        <v>4</v>
      </c>
      <c r="J52" s="2">
        <v>4</v>
      </c>
      <c r="K52" s="2">
        <f t="shared" si="0"/>
        <v>4</v>
      </c>
      <c r="L52">
        <f t="shared" si="1"/>
        <v>0</v>
      </c>
      <c r="M52">
        <f t="shared" si="2"/>
        <v>0</v>
      </c>
      <c r="N52">
        <v>0</v>
      </c>
      <c r="O52">
        <f t="shared" si="3"/>
        <v>0</v>
      </c>
      <c r="P52">
        <f t="shared" si="4"/>
        <v>1</v>
      </c>
      <c r="Q52">
        <f t="shared" si="12"/>
        <v>0</v>
      </c>
      <c r="R52">
        <f t="shared" si="5"/>
        <v>0</v>
      </c>
      <c r="S52">
        <f t="shared" si="6"/>
        <v>0</v>
      </c>
      <c r="T52">
        <f t="shared" si="7"/>
        <v>0</v>
      </c>
      <c r="U52">
        <f t="shared" si="8"/>
        <v>0</v>
      </c>
      <c r="V52">
        <f t="shared" si="9"/>
        <v>0</v>
      </c>
      <c r="W52">
        <f t="shared" si="10"/>
        <v>0</v>
      </c>
      <c r="X52">
        <f t="shared" si="11"/>
        <v>0</v>
      </c>
    </row>
    <row r="53" spans="1:24" x14ac:dyDescent="0.2">
      <c r="A53" s="1">
        <v>42877</v>
      </c>
      <c r="B53" t="s">
        <v>104</v>
      </c>
      <c r="C53" t="s">
        <v>74</v>
      </c>
      <c r="D53" t="s">
        <v>105</v>
      </c>
      <c r="E53" t="s">
        <v>490</v>
      </c>
      <c r="F53" t="s">
        <v>482</v>
      </c>
      <c r="G53">
        <v>25</v>
      </c>
      <c r="H53">
        <v>15</v>
      </c>
      <c r="I53" s="2">
        <v>5</v>
      </c>
      <c r="J53" s="2">
        <v>5</v>
      </c>
      <c r="K53" s="2">
        <f t="shared" si="0"/>
        <v>5</v>
      </c>
      <c r="L53">
        <f t="shared" si="1"/>
        <v>0</v>
      </c>
      <c r="M53">
        <f t="shared" si="2"/>
        <v>0</v>
      </c>
      <c r="N53">
        <v>1</v>
      </c>
      <c r="O53">
        <f t="shared" si="3"/>
        <v>0</v>
      </c>
      <c r="P53">
        <f t="shared" si="4"/>
        <v>0</v>
      </c>
      <c r="Q53">
        <f t="shared" si="12"/>
        <v>1</v>
      </c>
      <c r="R53">
        <f t="shared" si="5"/>
        <v>1</v>
      </c>
      <c r="S53">
        <f t="shared" si="6"/>
        <v>1</v>
      </c>
      <c r="T53">
        <f t="shared" si="7"/>
        <v>0</v>
      </c>
      <c r="U53">
        <f t="shared" si="8"/>
        <v>0</v>
      </c>
      <c r="V53">
        <f t="shared" si="9"/>
        <v>0</v>
      </c>
      <c r="W53">
        <f t="shared" si="10"/>
        <v>0</v>
      </c>
      <c r="X53">
        <f t="shared" si="11"/>
        <v>0</v>
      </c>
    </row>
    <row r="54" spans="1:24" x14ac:dyDescent="0.2">
      <c r="A54" s="1">
        <v>42878</v>
      </c>
      <c r="B54" t="s">
        <v>8</v>
      </c>
      <c r="C54" t="s">
        <v>106</v>
      </c>
      <c r="D54" t="s">
        <v>33</v>
      </c>
      <c r="E54" t="s">
        <v>478</v>
      </c>
      <c r="F54" t="s">
        <v>4</v>
      </c>
      <c r="G54">
        <v>28</v>
      </c>
      <c r="H54">
        <v>18</v>
      </c>
      <c r="I54" s="2">
        <v>4</v>
      </c>
      <c r="J54" s="2">
        <v>3</v>
      </c>
      <c r="K54" s="2">
        <f t="shared" si="0"/>
        <v>4</v>
      </c>
      <c r="L54">
        <f t="shared" si="1"/>
        <v>0</v>
      </c>
      <c r="M54">
        <f t="shared" si="2"/>
        <v>1</v>
      </c>
      <c r="N54">
        <v>0</v>
      </c>
      <c r="O54">
        <f t="shared" si="3"/>
        <v>0</v>
      </c>
      <c r="P54">
        <f t="shared" si="4"/>
        <v>0</v>
      </c>
      <c r="Q54">
        <f t="shared" si="12"/>
        <v>0</v>
      </c>
      <c r="R54">
        <f t="shared" si="5"/>
        <v>0</v>
      </c>
      <c r="S54">
        <f t="shared" si="6"/>
        <v>0</v>
      </c>
      <c r="T54">
        <f t="shared" si="7"/>
        <v>0</v>
      </c>
      <c r="U54">
        <f t="shared" si="8"/>
        <v>0</v>
      </c>
      <c r="V54">
        <f t="shared" si="9"/>
        <v>0</v>
      </c>
      <c r="W54">
        <f t="shared" si="10"/>
        <v>0</v>
      </c>
      <c r="X54">
        <f t="shared" si="11"/>
        <v>0</v>
      </c>
    </row>
    <row r="55" spans="1:24" x14ac:dyDescent="0.2">
      <c r="A55" s="1">
        <v>42879</v>
      </c>
      <c r="B55" t="s">
        <v>8</v>
      </c>
      <c r="C55" t="s">
        <v>107</v>
      </c>
      <c r="D55" t="s">
        <v>108</v>
      </c>
      <c r="E55" t="s">
        <v>478</v>
      </c>
      <c r="F55" t="s">
        <v>4</v>
      </c>
      <c r="G55">
        <v>33</v>
      </c>
      <c r="H55">
        <v>20</v>
      </c>
      <c r="I55" s="2">
        <v>3</v>
      </c>
      <c r="J55" s="2">
        <v>3</v>
      </c>
      <c r="K55" s="2">
        <f t="shared" si="0"/>
        <v>3</v>
      </c>
      <c r="L55">
        <f t="shared" si="1"/>
        <v>0</v>
      </c>
      <c r="M55">
        <f t="shared" si="2"/>
        <v>1</v>
      </c>
      <c r="N55">
        <v>0</v>
      </c>
      <c r="O55">
        <f t="shared" si="3"/>
        <v>0</v>
      </c>
      <c r="P55">
        <f t="shared" si="4"/>
        <v>0</v>
      </c>
      <c r="Q55">
        <f t="shared" si="12"/>
        <v>0</v>
      </c>
      <c r="R55">
        <f t="shared" si="5"/>
        <v>0</v>
      </c>
      <c r="S55">
        <f t="shared" si="6"/>
        <v>0</v>
      </c>
      <c r="T55">
        <f t="shared" si="7"/>
        <v>0</v>
      </c>
      <c r="U55">
        <f t="shared" si="8"/>
        <v>0</v>
      </c>
      <c r="V55">
        <f t="shared" si="9"/>
        <v>0</v>
      </c>
      <c r="W55">
        <f t="shared" si="10"/>
        <v>0</v>
      </c>
      <c r="X55">
        <f t="shared" si="11"/>
        <v>0</v>
      </c>
    </row>
    <row r="56" spans="1:24" x14ac:dyDescent="0.2">
      <c r="A56" s="1">
        <v>42880</v>
      </c>
      <c r="B56" t="s">
        <v>8</v>
      </c>
      <c r="C56" t="s">
        <v>109</v>
      </c>
      <c r="D56" t="s">
        <v>110</v>
      </c>
      <c r="E56" t="s">
        <v>478</v>
      </c>
      <c r="F56" t="s">
        <v>4</v>
      </c>
      <c r="G56">
        <v>27</v>
      </c>
      <c r="H56">
        <v>17</v>
      </c>
      <c r="I56" s="2">
        <v>4</v>
      </c>
      <c r="J56" s="2">
        <v>3</v>
      </c>
      <c r="K56" s="2">
        <f t="shared" si="0"/>
        <v>4</v>
      </c>
      <c r="L56">
        <f t="shared" si="1"/>
        <v>0</v>
      </c>
      <c r="M56">
        <f t="shared" si="2"/>
        <v>1</v>
      </c>
      <c r="N56">
        <v>0</v>
      </c>
      <c r="O56">
        <f t="shared" si="3"/>
        <v>0</v>
      </c>
      <c r="P56">
        <f t="shared" si="4"/>
        <v>0</v>
      </c>
      <c r="Q56">
        <f t="shared" si="12"/>
        <v>0</v>
      </c>
      <c r="R56">
        <f t="shared" si="5"/>
        <v>0</v>
      </c>
      <c r="S56">
        <f t="shared" si="6"/>
        <v>0</v>
      </c>
      <c r="T56">
        <f t="shared" si="7"/>
        <v>0</v>
      </c>
      <c r="U56">
        <f t="shared" si="8"/>
        <v>0</v>
      </c>
      <c r="V56">
        <f t="shared" si="9"/>
        <v>0</v>
      </c>
      <c r="W56">
        <f t="shared" si="10"/>
        <v>0</v>
      </c>
      <c r="X56">
        <f t="shared" si="11"/>
        <v>0</v>
      </c>
    </row>
    <row r="57" spans="1:24" x14ac:dyDescent="0.2">
      <c r="A57" s="1">
        <v>42881</v>
      </c>
      <c r="B57" t="s">
        <v>8</v>
      </c>
      <c r="C57" t="s">
        <v>111</v>
      </c>
      <c r="D57" t="s">
        <v>80</v>
      </c>
      <c r="E57" t="s">
        <v>478</v>
      </c>
      <c r="F57" t="s">
        <v>4</v>
      </c>
      <c r="G57">
        <v>31</v>
      </c>
      <c r="H57">
        <v>20</v>
      </c>
      <c r="I57" s="2">
        <v>4</v>
      </c>
      <c r="J57" s="2">
        <v>3</v>
      </c>
      <c r="K57" s="2">
        <f t="shared" si="0"/>
        <v>4</v>
      </c>
      <c r="L57">
        <f t="shared" si="1"/>
        <v>0</v>
      </c>
      <c r="M57">
        <f t="shared" si="2"/>
        <v>1</v>
      </c>
      <c r="N57">
        <v>0</v>
      </c>
      <c r="O57">
        <f t="shared" si="3"/>
        <v>0</v>
      </c>
      <c r="P57">
        <f t="shared" si="4"/>
        <v>0</v>
      </c>
      <c r="Q57">
        <f t="shared" si="12"/>
        <v>0</v>
      </c>
      <c r="R57">
        <f t="shared" si="5"/>
        <v>0</v>
      </c>
      <c r="S57">
        <f t="shared" si="6"/>
        <v>0</v>
      </c>
      <c r="T57">
        <f t="shared" si="7"/>
        <v>0</v>
      </c>
      <c r="U57">
        <f t="shared" si="8"/>
        <v>0</v>
      </c>
      <c r="V57">
        <f t="shared" si="9"/>
        <v>0</v>
      </c>
      <c r="W57">
        <f t="shared" si="10"/>
        <v>0</v>
      </c>
      <c r="X57">
        <f t="shared" si="11"/>
        <v>0</v>
      </c>
    </row>
    <row r="58" spans="1:24" x14ac:dyDescent="0.2">
      <c r="A58" s="1">
        <v>42882</v>
      </c>
      <c r="B58" t="s">
        <v>20</v>
      </c>
      <c r="C58" t="s">
        <v>112</v>
      </c>
      <c r="D58" t="s">
        <v>113</v>
      </c>
      <c r="E58" t="s">
        <v>478</v>
      </c>
      <c r="F58" t="s">
        <v>5</v>
      </c>
      <c r="G58">
        <v>34</v>
      </c>
      <c r="H58">
        <v>24</v>
      </c>
      <c r="I58" s="2">
        <v>3</v>
      </c>
      <c r="J58" s="2">
        <v>3</v>
      </c>
      <c r="K58" s="2">
        <f t="shared" si="0"/>
        <v>3</v>
      </c>
      <c r="L58">
        <f t="shared" si="1"/>
        <v>0</v>
      </c>
      <c r="M58">
        <f t="shared" si="2"/>
        <v>1</v>
      </c>
      <c r="N58">
        <v>0</v>
      </c>
      <c r="O58">
        <f t="shared" si="3"/>
        <v>0</v>
      </c>
      <c r="P58">
        <f t="shared" si="4"/>
        <v>0</v>
      </c>
      <c r="Q58">
        <f t="shared" si="12"/>
        <v>0</v>
      </c>
      <c r="R58">
        <f t="shared" si="5"/>
        <v>0</v>
      </c>
      <c r="S58">
        <f t="shared" si="6"/>
        <v>0</v>
      </c>
      <c r="T58">
        <f t="shared" si="7"/>
        <v>0</v>
      </c>
      <c r="U58">
        <f t="shared" si="8"/>
        <v>0</v>
      </c>
      <c r="V58">
        <f t="shared" si="9"/>
        <v>0</v>
      </c>
      <c r="W58">
        <f t="shared" si="10"/>
        <v>0</v>
      </c>
      <c r="X58">
        <f t="shared" si="11"/>
        <v>0</v>
      </c>
    </row>
    <row r="59" spans="1:24" x14ac:dyDescent="0.2">
      <c r="A59" s="1">
        <v>42883</v>
      </c>
      <c r="B59" t="s">
        <v>62</v>
      </c>
      <c r="C59" t="s">
        <v>114</v>
      </c>
      <c r="D59" t="s">
        <v>115</v>
      </c>
      <c r="E59" t="s">
        <v>479</v>
      </c>
      <c r="F59" t="s">
        <v>485</v>
      </c>
      <c r="G59">
        <v>34</v>
      </c>
      <c r="H59">
        <v>22</v>
      </c>
      <c r="I59" s="2">
        <v>4</v>
      </c>
      <c r="J59" s="2">
        <v>4</v>
      </c>
      <c r="K59" s="2">
        <f t="shared" si="0"/>
        <v>4</v>
      </c>
      <c r="L59">
        <f t="shared" si="1"/>
        <v>0</v>
      </c>
      <c r="M59">
        <f t="shared" si="2"/>
        <v>0</v>
      </c>
      <c r="N59">
        <v>0</v>
      </c>
      <c r="O59">
        <f t="shared" si="3"/>
        <v>0</v>
      </c>
      <c r="P59">
        <f t="shared" si="4"/>
        <v>1</v>
      </c>
      <c r="Q59">
        <f t="shared" si="12"/>
        <v>0</v>
      </c>
      <c r="R59">
        <f t="shared" si="5"/>
        <v>0</v>
      </c>
      <c r="S59">
        <f t="shared" si="6"/>
        <v>0</v>
      </c>
      <c r="T59">
        <f t="shared" si="7"/>
        <v>0</v>
      </c>
      <c r="U59">
        <f t="shared" si="8"/>
        <v>0</v>
      </c>
      <c r="V59">
        <f t="shared" si="9"/>
        <v>0</v>
      </c>
      <c r="W59">
        <f t="shared" si="10"/>
        <v>0</v>
      </c>
      <c r="X59">
        <f t="shared" si="11"/>
        <v>0</v>
      </c>
    </row>
    <row r="60" spans="1:24" x14ac:dyDescent="0.2">
      <c r="A60" s="1">
        <v>42884</v>
      </c>
      <c r="B60" t="s">
        <v>70</v>
      </c>
      <c r="C60" t="s">
        <v>116</v>
      </c>
      <c r="D60" t="s">
        <v>117</v>
      </c>
      <c r="E60" t="s">
        <v>483</v>
      </c>
      <c r="F60" t="s">
        <v>486</v>
      </c>
      <c r="G60">
        <v>26</v>
      </c>
      <c r="H60">
        <v>19</v>
      </c>
      <c r="I60" s="2">
        <v>5</v>
      </c>
      <c r="J60" s="2">
        <v>4</v>
      </c>
      <c r="K60" s="2">
        <f t="shared" si="0"/>
        <v>5</v>
      </c>
      <c r="L60">
        <f t="shared" si="1"/>
        <v>0</v>
      </c>
      <c r="M60">
        <f t="shared" si="2"/>
        <v>0</v>
      </c>
      <c r="N60">
        <v>1</v>
      </c>
      <c r="O60">
        <f t="shared" si="3"/>
        <v>0</v>
      </c>
      <c r="P60">
        <f t="shared" si="4"/>
        <v>1</v>
      </c>
      <c r="Q60">
        <f t="shared" si="12"/>
        <v>1</v>
      </c>
      <c r="R60">
        <f t="shared" si="5"/>
        <v>0</v>
      </c>
      <c r="S60">
        <f t="shared" si="6"/>
        <v>0</v>
      </c>
      <c r="T60">
        <f t="shared" si="7"/>
        <v>0</v>
      </c>
      <c r="U60">
        <f t="shared" si="8"/>
        <v>0</v>
      </c>
      <c r="V60">
        <f t="shared" si="9"/>
        <v>0</v>
      </c>
      <c r="W60">
        <f t="shared" si="10"/>
        <v>0</v>
      </c>
      <c r="X60">
        <f t="shared" si="11"/>
        <v>0</v>
      </c>
    </row>
    <row r="61" spans="1:24" x14ac:dyDescent="0.2">
      <c r="A61" s="1">
        <v>42885</v>
      </c>
      <c r="B61" t="s">
        <v>118</v>
      </c>
      <c r="C61" t="s">
        <v>119</v>
      </c>
      <c r="D61" t="s">
        <v>120</v>
      </c>
      <c r="E61" t="s">
        <v>484</v>
      </c>
      <c r="F61" t="s">
        <v>485</v>
      </c>
      <c r="G61">
        <v>25</v>
      </c>
      <c r="H61">
        <v>19</v>
      </c>
      <c r="I61" s="2">
        <v>4</v>
      </c>
      <c r="J61" s="2">
        <v>3</v>
      </c>
      <c r="K61" s="2">
        <f t="shared" si="0"/>
        <v>4</v>
      </c>
      <c r="L61">
        <f t="shared" si="1"/>
        <v>0</v>
      </c>
      <c r="M61">
        <f t="shared" si="2"/>
        <v>0</v>
      </c>
      <c r="N61">
        <v>1</v>
      </c>
      <c r="O61">
        <f t="shared" si="3"/>
        <v>0</v>
      </c>
      <c r="P61">
        <f t="shared" si="4"/>
        <v>1</v>
      </c>
      <c r="Q61">
        <f t="shared" si="12"/>
        <v>1</v>
      </c>
      <c r="R61">
        <f t="shared" si="5"/>
        <v>1</v>
      </c>
      <c r="S61">
        <f t="shared" si="6"/>
        <v>0</v>
      </c>
      <c r="T61">
        <f t="shared" si="7"/>
        <v>0</v>
      </c>
      <c r="U61">
        <f t="shared" si="8"/>
        <v>0</v>
      </c>
      <c r="V61">
        <f t="shared" si="9"/>
        <v>0</v>
      </c>
      <c r="W61">
        <f t="shared" si="10"/>
        <v>0</v>
      </c>
      <c r="X61">
        <f t="shared" si="11"/>
        <v>0</v>
      </c>
    </row>
    <row r="62" spans="1:24" x14ac:dyDescent="0.2">
      <c r="A62" s="1">
        <v>42886</v>
      </c>
      <c r="B62" t="s">
        <v>121</v>
      </c>
      <c r="C62" t="s">
        <v>60</v>
      </c>
      <c r="D62" t="s">
        <v>49</v>
      </c>
      <c r="E62" t="s">
        <v>483</v>
      </c>
      <c r="F62" t="s">
        <v>491</v>
      </c>
      <c r="G62">
        <v>33</v>
      </c>
      <c r="H62">
        <v>19</v>
      </c>
      <c r="I62" s="2">
        <v>3</v>
      </c>
      <c r="J62" s="2">
        <v>5</v>
      </c>
      <c r="K62" s="2">
        <f t="shared" si="0"/>
        <v>5</v>
      </c>
      <c r="L62">
        <f t="shared" si="1"/>
        <v>0</v>
      </c>
      <c r="M62">
        <f t="shared" si="2"/>
        <v>0</v>
      </c>
      <c r="N62">
        <v>1</v>
      </c>
      <c r="O62">
        <f t="shared" si="3"/>
        <v>0</v>
      </c>
      <c r="P62">
        <f t="shared" si="4"/>
        <v>1</v>
      </c>
      <c r="Q62">
        <f t="shared" si="12"/>
        <v>1</v>
      </c>
      <c r="R62">
        <f t="shared" si="5"/>
        <v>0</v>
      </c>
      <c r="S62">
        <f t="shared" si="6"/>
        <v>0</v>
      </c>
      <c r="T62">
        <f t="shared" si="7"/>
        <v>0</v>
      </c>
      <c r="U62">
        <f t="shared" si="8"/>
        <v>0</v>
      </c>
      <c r="V62">
        <f t="shared" si="9"/>
        <v>0</v>
      </c>
      <c r="W62">
        <f t="shared" si="10"/>
        <v>0</v>
      </c>
      <c r="X62">
        <f t="shared" si="11"/>
        <v>0</v>
      </c>
    </row>
    <row r="63" spans="1:24" x14ac:dyDescent="0.2">
      <c r="A63" s="1">
        <v>42887</v>
      </c>
      <c r="B63" t="s">
        <v>20</v>
      </c>
      <c r="C63" t="s">
        <v>122</v>
      </c>
      <c r="D63" t="s">
        <v>123</v>
      </c>
      <c r="E63" t="s">
        <v>478</v>
      </c>
      <c r="F63" t="s">
        <v>5</v>
      </c>
      <c r="G63">
        <v>28</v>
      </c>
      <c r="H63">
        <v>19</v>
      </c>
      <c r="I63" s="2">
        <v>4</v>
      </c>
      <c r="J63" s="2">
        <v>3</v>
      </c>
      <c r="K63" s="2">
        <f t="shared" si="0"/>
        <v>4</v>
      </c>
      <c r="L63">
        <f t="shared" si="1"/>
        <v>0</v>
      </c>
      <c r="M63">
        <f t="shared" si="2"/>
        <v>1</v>
      </c>
      <c r="N63">
        <v>0</v>
      </c>
      <c r="O63">
        <f t="shared" si="3"/>
        <v>0</v>
      </c>
      <c r="P63">
        <f t="shared" si="4"/>
        <v>0</v>
      </c>
      <c r="Q63">
        <f t="shared" si="12"/>
        <v>0</v>
      </c>
      <c r="R63">
        <f t="shared" si="5"/>
        <v>0</v>
      </c>
      <c r="S63">
        <f t="shared" si="6"/>
        <v>0</v>
      </c>
      <c r="T63">
        <f t="shared" si="7"/>
        <v>0</v>
      </c>
      <c r="U63">
        <f t="shared" si="8"/>
        <v>0</v>
      </c>
      <c r="V63">
        <f t="shared" si="9"/>
        <v>0</v>
      </c>
      <c r="W63">
        <f t="shared" si="10"/>
        <v>0</v>
      </c>
      <c r="X63">
        <f t="shared" si="11"/>
        <v>0</v>
      </c>
    </row>
    <row r="64" spans="1:24" x14ac:dyDescent="0.2">
      <c r="A64" s="1">
        <v>42888</v>
      </c>
      <c r="B64" t="s">
        <v>124</v>
      </c>
      <c r="C64" t="s">
        <v>63</v>
      </c>
      <c r="D64" t="s">
        <v>125</v>
      </c>
      <c r="E64" t="s">
        <v>492</v>
      </c>
      <c r="F64" t="s">
        <v>5</v>
      </c>
      <c r="G64">
        <v>26</v>
      </c>
      <c r="H64">
        <v>17</v>
      </c>
      <c r="I64" s="2">
        <v>5</v>
      </c>
      <c r="J64" s="2">
        <v>4</v>
      </c>
      <c r="K64" s="2">
        <f t="shared" si="0"/>
        <v>5</v>
      </c>
      <c r="L64">
        <f t="shared" si="1"/>
        <v>0</v>
      </c>
      <c r="M64">
        <f t="shared" si="2"/>
        <v>0</v>
      </c>
      <c r="N64">
        <v>1</v>
      </c>
      <c r="O64">
        <f t="shared" si="3"/>
        <v>0</v>
      </c>
      <c r="P64">
        <f t="shared" si="4"/>
        <v>0</v>
      </c>
      <c r="Q64">
        <f t="shared" si="12"/>
        <v>1</v>
      </c>
      <c r="R64">
        <f t="shared" si="5"/>
        <v>0</v>
      </c>
      <c r="S64">
        <f t="shared" si="6"/>
        <v>0</v>
      </c>
      <c r="T64">
        <f t="shared" si="7"/>
        <v>0</v>
      </c>
      <c r="U64">
        <f t="shared" si="8"/>
        <v>0</v>
      </c>
      <c r="V64">
        <f t="shared" si="9"/>
        <v>0</v>
      </c>
      <c r="W64">
        <f t="shared" si="10"/>
        <v>0</v>
      </c>
      <c r="X64">
        <f t="shared" si="11"/>
        <v>0</v>
      </c>
    </row>
    <row r="65" spans="1:24" x14ac:dyDescent="0.2">
      <c r="A65" s="1">
        <v>42889</v>
      </c>
      <c r="B65" t="s">
        <v>8</v>
      </c>
      <c r="C65" t="s">
        <v>106</v>
      </c>
      <c r="D65" t="s">
        <v>126</v>
      </c>
      <c r="E65" t="s">
        <v>478</v>
      </c>
      <c r="F65" t="s">
        <v>4</v>
      </c>
      <c r="G65">
        <v>28</v>
      </c>
      <c r="H65">
        <v>18</v>
      </c>
      <c r="I65" s="2">
        <v>3</v>
      </c>
      <c r="J65" s="2">
        <v>3</v>
      </c>
      <c r="K65" s="2">
        <f t="shared" si="0"/>
        <v>3</v>
      </c>
      <c r="L65">
        <f t="shared" si="1"/>
        <v>0</v>
      </c>
      <c r="M65">
        <f t="shared" si="2"/>
        <v>1</v>
      </c>
      <c r="N65">
        <v>0</v>
      </c>
      <c r="O65">
        <f t="shared" si="3"/>
        <v>0</v>
      </c>
      <c r="P65">
        <f t="shared" si="4"/>
        <v>0</v>
      </c>
      <c r="Q65">
        <f t="shared" si="12"/>
        <v>0</v>
      </c>
      <c r="R65">
        <f t="shared" si="5"/>
        <v>0</v>
      </c>
      <c r="S65">
        <f t="shared" si="6"/>
        <v>0</v>
      </c>
      <c r="T65">
        <f t="shared" si="7"/>
        <v>0</v>
      </c>
      <c r="U65">
        <f t="shared" si="8"/>
        <v>0</v>
      </c>
      <c r="V65">
        <f t="shared" si="9"/>
        <v>0</v>
      </c>
      <c r="W65">
        <f t="shared" si="10"/>
        <v>0</v>
      </c>
      <c r="X65">
        <f t="shared" si="11"/>
        <v>0</v>
      </c>
    </row>
    <row r="66" spans="1:24" x14ac:dyDescent="0.2">
      <c r="A66" s="1">
        <v>42890</v>
      </c>
      <c r="B66" t="s">
        <v>18</v>
      </c>
      <c r="C66" t="s">
        <v>96</v>
      </c>
      <c r="D66" t="s">
        <v>13</v>
      </c>
      <c r="E66" t="s">
        <v>479</v>
      </c>
      <c r="F66" t="s">
        <v>5</v>
      </c>
      <c r="G66">
        <v>32</v>
      </c>
      <c r="H66">
        <v>20</v>
      </c>
      <c r="I66" s="2">
        <v>3</v>
      </c>
      <c r="J66" s="2">
        <v>3</v>
      </c>
      <c r="K66" s="2">
        <f t="shared" ref="K66:K129" si="13">MAX(I66,J66)</f>
        <v>3</v>
      </c>
      <c r="L66">
        <f t="shared" ref="L66:L129" si="14">IF(OR(E66="霾",F66="霾"),1,0)</f>
        <v>0</v>
      </c>
      <c r="M66">
        <f t="shared" ref="M66:M129" si="15">IF(AND(L66=0,N66=0,O66=0,P66=0),1,0)</f>
        <v>1</v>
      </c>
      <c r="N66">
        <v>0</v>
      </c>
      <c r="O66">
        <f t="shared" ref="O66:O129" si="16">IF(OR(IFERROR(IF(FIND("扬沙",B66)&gt;0,1,0),0),IFERROR(IF(FIND("浮尘",B66)&gt;0,1,0),0)),1,0)</f>
        <v>0</v>
      </c>
      <c r="P66">
        <f t="shared" ref="P66:P129" si="17">IFERROR(IF(FIND("阴",B66)&gt;0,1,0),0)</f>
        <v>0</v>
      </c>
      <c r="Q66">
        <f t="shared" si="12"/>
        <v>0</v>
      </c>
      <c r="R66">
        <f t="shared" ref="R66:R129" si="18">IFERROR(IF(FIND("小雨",B66)&gt;0,1,0),0)</f>
        <v>0</v>
      </c>
      <c r="S66">
        <f t="shared" ref="S66:S129" si="19">IFERROR(IF(FIND("中雨",B66)&gt;0,1,0),0)</f>
        <v>0</v>
      </c>
      <c r="T66">
        <f t="shared" ref="T66:T129" si="20">IFERROR(IF(FIND("大雨",B66)&gt;0,1,0),0)</f>
        <v>0</v>
      </c>
      <c r="U66">
        <f t="shared" ref="U66:U129" si="21">IFERROR(IF(FIND("雨夹雪",B66)&gt;0,1,0),0)</f>
        <v>0</v>
      </c>
      <c r="V66">
        <f t="shared" ref="V66:V129" si="22">IFERROR(IF(FIND("小雪",B66)&gt;0,1,0),0)</f>
        <v>0</v>
      </c>
      <c r="W66">
        <f t="shared" ref="W66:W129" si="23">IFERROR(IF(FIND("中雪",B66)&gt;0,1,0),0)</f>
        <v>0</v>
      </c>
      <c r="X66">
        <f t="shared" ref="X66:X129" si="24">IFERROR(IF(FIND("大雪",B66)&gt;0,1,0),0)</f>
        <v>0</v>
      </c>
    </row>
    <row r="67" spans="1:24" x14ac:dyDescent="0.2">
      <c r="A67" s="1">
        <v>42891</v>
      </c>
      <c r="B67" t="s">
        <v>23</v>
      </c>
      <c r="C67" t="s">
        <v>127</v>
      </c>
      <c r="D67" t="s">
        <v>128</v>
      </c>
      <c r="E67" t="s">
        <v>483</v>
      </c>
      <c r="F67" t="s">
        <v>482</v>
      </c>
      <c r="G67">
        <v>30</v>
      </c>
      <c r="H67">
        <v>16</v>
      </c>
      <c r="I67" s="2">
        <v>3</v>
      </c>
      <c r="J67" s="2">
        <v>4</v>
      </c>
      <c r="K67" s="2">
        <f t="shared" si="13"/>
        <v>4</v>
      </c>
      <c r="L67">
        <f t="shared" si="14"/>
        <v>0</v>
      </c>
      <c r="M67">
        <f t="shared" si="15"/>
        <v>0</v>
      </c>
      <c r="N67">
        <v>1</v>
      </c>
      <c r="O67">
        <f t="shared" si="16"/>
        <v>0</v>
      </c>
      <c r="P67">
        <f t="shared" si="17"/>
        <v>1</v>
      </c>
      <c r="Q67">
        <f t="shared" ref="Q67:Q130" si="25">IF(OR(IFERROR(FIND("雨",E67)&gt;0,0),IFERROR(FIND("雨",F67)&gt;0,0)),1,0)</f>
        <v>1</v>
      </c>
      <c r="R67">
        <f t="shared" si="18"/>
        <v>1</v>
      </c>
      <c r="S67">
        <f t="shared" si="19"/>
        <v>0</v>
      </c>
      <c r="T67">
        <f t="shared" si="20"/>
        <v>0</v>
      </c>
      <c r="U67">
        <f t="shared" si="21"/>
        <v>0</v>
      </c>
      <c r="V67">
        <f t="shared" si="22"/>
        <v>0</v>
      </c>
      <c r="W67">
        <f t="shared" si="23"/>
        <v>0</v>
      </c>
      <c r="X67">
        <f t="shared" si="24"/>
        <v>0</v>
      </c>
    </row>
    <row r="68" spans="1:24" x14ac:dyDescent="0.2">
      <c r="A68" s="1">
        <v>42892</v>
      </c>
      <c r="B68" t="s">
        <v>129</v>
      </c>
      <c r="C68" t="s">
        <v>130</v>
      </c>
      <c r="D68" t="s">
        <v>131</v>
      </c>
      <c r="E68" t="s">
        <v>484</v>
      </c>
      <c r="F68" t="s">
        <v>5</v>
      </c>
      <c r="G68">
        <v>20</v>
      </c>
      <c r="H68">
        <v>16</v>
      </c>
      <c r="I68" s="2">
        <v>3</v>
      </c>
      <c r="J68" s="2">
        <v>3</v>
      </c>
      <c r="K68" s="2">
        <f t="shared" si="13"/>
        <v>3</v>
      </c>
      <c r="L68">
        <f t="shared" si="14"/>
        <v>0</v>
      </c>
      <c r="M68">
        <f t="shared" si="15"/>
        <v>0</v>
      </c>
      <c r="N68">
        <v>1</v>
      </c>
      <c r="O68">
        <f t="shared" si="16"/>
        <v>0</v>
      </c>
      <c r="P68">
        <f t="shared" si="17"/>
        <v>0</v>
      </c>
      <c r="Q68">
        <f t="shared" si="25"/>
        <v>1</v>
      </c>
      <c r="R68">
        <f t="shared" si="18"/>
        <v>1</v>
      </c>
      <c r="S68">
        <f t="shared" si="19"/>
        <v>0</v>
      </c>
      <c r="T68">
        <f t="shared" si="20"/>
        <v>0</v>
      </c>
      <c r="U68">
        <f t="shared" si="21"/>
        <v>0</v>
      </c>
      <c r="V68">
        <f t="shared" si="22"/>
        <v>0</v>
      </c>
      <c r="W68">
        <f t="shared" si="23"/>
        <v>0</v>
      </c>
      <c r="X68">
        <f t="shared" si="24"/>
        <v>0</v>
      </c>
    </row>
    <row r="69" spans="1:24" x14ac:dyDescent="0.2">
      <c r="A69" s="1">
        <v>42893</v>
      </c>
      <c r="B69" t="s">
        <v>8</v>
      </c>
      <c r="C69" t="s">
        <v>103</v>
      </c>
      <c r="D69" t="s">
        <v>108</v>
      </c>
      <c r="E69" t="s">
        <v>478</v>
      </c>
      <c r="F69" t="s">
        <v>4</v>
      </c>
      <c r="G69">
        <v>30</v>
      </c>
      <c r="H69">
        <v>22</v>
      </c>
      <c r="I69" s="2">
        <v>3</v>
      </c>
      <c r="J69" s="2">
        <v>3</v>
      </c>
      <c r="K69" s="2">
        <f t="shared" si="13"/>
        <v>3</v>
      </c>
      <c r="L69">
        <f t="shared" si="14"/>
        <v>0</v>
      </c>
      <c r="M69">
        <f t="shared" si="15"/>
        <v>1</v>
      </c>
      <c r="N69">
        <v>0</v>
      </c>
      <c r="O69">
        <f t="shared" si="16"/>
        <v>0</v>
      </c>
      <c r="P69">
        <f t="shared" si="17"/>
        <v>0</v>
      </c>
      <c r="Q69">
        <f t="shared" si="25"/>
        <v>0</v>
      </c>
      <c r="R69">
        <f t="shared" si="18"/>
        <v>0</v>
      </c>
      <c r="S69">
        <f t="shared" si="19"/>
        <v>0</v>
      </c>
      <c r="T69">
        <f t="shared" si="20"/>
        <v>0</v>
      </c>
      <c r="U69">
        <f t="shared" si="21"/>
        <v>0</v>
      </c>
      <c r="V69">
        <f t="shared" si="22"/>
        <v>0</v>
      </c>
      <c r="W69">
        <f t="shared" si="23"/>
        <v>0</v>
      </c>
      <c r="X69">
        <f t="shared" si="24"/>
        <v>0</v>
      </c>
    </row>
    <row r="70" spans="1:24" x14ac:dyDescent="0.2">
      <c r="A70" s="1">
        <v>42894</v>
      </c>
      <c r="B70" t="s">
        <v>36</v>
      </c>
      <c r="C70" t="s">
        <v>101</v>
      </c>
      <c r="D70" t="s">
        <v>38</v>
      </c>
      <c r="E70" t="s">
        <v>483</v>
      </c>
      <c r="F70" t="s">
        <v>485</v>
      </c>
      <c r="G70">
        <v>34</v>
      </c>
      <c r="H70">
        <v>23</v>
      </c>
      <c r="I70" s="2">
        <v>4</v>
      </c>
      <c r="J70" s="2">
        <v>4</v>
      </c>
      <c r="K70" s="2">
        <f t="shared" si="13"/>
        <v>4</v>
      </c>
      <c r="L70">
        <f t="shared" si="14"/>
        <v>0</v>
      </c>
      <c r="M70">
        <f t="shared" si="15"/>
        <v>0</v>
      </c>
      <c r="N70">
        <v>0</v>
      </c>
      <c r="O70">
        <f t="shared" si="16"/>
        <v>0</v>
      </c>
      <c r="P70">
        <f t="shared" si="17"/>
        <v>1</v>
      </c>
      <c r="Q70">
        <f t="shared" si="25"/>
        <v>0</v>
      </c>
      <c r="R70">
        <f t="shared" si="18"/>
        <v>0</v>
      </c>
      <c r="S70">
        <f t="shared" si="19"/>
        <v>0</v>
      </c>
      <c r="T70">
        <f t="shared" si="20"/>
        <v>0</v>
      </c>
      <c r="U70">
        <f t="shared" si="21"/>
        <v>0</v>
      </c>
      <c r="V70">
        <f t="shared" si="22"/>
        <v>0</v>
      </c>
      <c r="W70">
        <f t="shared" si="23"/>
        <v>0</v>
      </c>
      <c r="X70">
        <f t="shared" si="24"/>
        <v>0</v>
      </c>
    </row>
    <row r="71" spans="1:24" x14ac:dyDescent="0.2">
      <c r="A71" s="1">
        <v>42895</v>
      </c>
      <c r="B71" t="s">
        <v>36</v>
      </c>
      <c r="C71" t="s">
        <v>132</v>
      </c>
      <c r="D71" t="s">
        <v>133</v>
      </c>
      <c r="E71" t="s">
        <v>483</v>
      </c>
      <c r="F71" t="s">
        <v>485</v>
      </c>
      <c r="G71">
        <v>37</v>
      </c>
      <c r="H71">
        <v>25</v>
      </c>
      <c r="I71" s="2">
        <v>4</v>
      </c>
      <c r="J71" s="2">
        <v>5</v>
      </c>
      <c r="K71" s="2">
        <f t="shared" si="13"/>
        <v>5</v>
      </c>
      <c r="L71">
        <f t="shared" si="14"/>
        <v>0</v>
      </c>
      <c r="M71">
        <f t="shared" si="15"/>
        <v>0</v>
      </c>
      <c r="N71">
        <v>0</v>
      </c>
      <c r="O71">
        <f t="shared" si="16"/>
        <v>0</v>
      </c>
      <c r="P71">
        <f t="shared" si="17"/>
        <v>1</v>
      </c>
      <c r="Q71">
        <f t="shared" si="25"/>
        <v>0</v>
      </c>
      <c r="R71">
        <f t="shared" si="18"/>
        <v>0</v>
      </c>
      <c r="S71">
        <f t="shared" si="19"/>
        <v>0</v>
      </c>
      <c r="T71">
        <f t="shared" si="20"/>
        <v>0</v>
      </c>
      <c r="U71">
        <f t="shared" si="21"/>
        <v>0</v>
      </c>
      <c r="V71">
        <f t="shared" si="22"/>
        <v>0</v>
      </c>
      <c r="W71">
        <f t="shared" si="23"/>
        <v>0</v>
      </c>
      <c r="X71">
        <f t="shared" si="24"/>
        <v>0</v>
      </c>
    </row>
    <row r="72" spans="1:24" x14ac:dyDescent="0.2">
      <c r="A72" s="1">
        <v>42896</v>
      </c>
      <c r="B72" t="s">
        <v>18</v>
      </c>
      <c r="C72" t="s">
        <v>134</v>
      </c>
      <c r="D72" t="s">
        <v>135</v>
      </c>
      <c r="E72" t="s">
        <v>479</v>
      </c>
      <c r="F72" t="s">
        <v>5</v>
      </c>
      <c r="G72">
        <v>27</v>
      </c>
      <c r="H72">
        <v>20</v>
      </c>
      <c r="I72" s="2">
        <v>5</v>
      </c>
      <c r="J72" s="2">
        <v>3</v>
      </c>
      <c r="K72" s="2">
        <f t="shared" si="13"/>
        <v>5</v>
      </c>
      <c r="L72">
        <f t="shared" si="14"/>
        <v>0</v>
      </c>
      <c r="M72">
        <f t="shared" si="15"/>
        <v>1</v>
      </c>
      <c r="N72">
        <v>0</v>
      </c>
      <c r="O72">
        <f t="shared" si="16"/>
        <v>0</v>
      </c>
      <c r="P72">
        <f t="shared" si="17"/>
        <v>0</v>
      </c>
      <c r="Q72">
        <f t="shared" si="25"/>
        <v>0</v>
      </c>
      <c r="R72">
        <f t="shared" si="18"/>
        <v>0</v>
      </c>
      <c r="S72">
        <f t="shared" si="19"/>
        <v>0</v>
      </c>
      <c r="T72">
        <f t="shared" si="20"/>
        <v>0</v>
      </c>
      <c r="U72">
        <f t="shared" si="21"/>
        <v>0</v>
      </c>
      <c r="V72">
        <f t="shared" si="22"/>
        <v>0</v>
      </c>
      <c r="W72">
        <f t="shared" si="23"/>
        <v>0</v>
      </c>
      <c r="X72">
        <f t="shared" si="24"/>
        <v>0</v>
      </c>
    </row>
    <row r="73" spans="1:24" x14ac:dyDescent="0.2">
      <c r="A73" s="1">
        <v>42897</v>
      </c>
      <c r="B73" t="s">
        <v>136</v>
      </c>
      <c r="C73" t="s">
        <v>89</v>
      </c>
      <c r="D73" t="s">
        <v>137</v>
      </c>
      <c r="E73" t="s">
        <v>483</v>
      </c>
      <c r="F73" t="s">
        <v>493</v>
      </c>
      <c r="G73">
        <v>30</v>
      </c>
      <c r="H73">
        <v>18</v>
      </c>
      <c r="I73" s="2">
        <v>4</v>
      </c>
      <c r="J73" s="2">
        <v>5</v>
      </c>
      <c r="K73" s="2">
        <f t="shared" si="13"/>
        <v>5</v>
      </c>
      <c r="L73">
        <f t="shared" si="14"/>
        <v>0</v>
      </c>
      <c r="M73">
        <f t="shared" si="15"/>
        <v>0</v>
      </c>
      <c r="N73">
        <v>1</v>
      </c>
      <c r="O73">
        <f t="shared" si="16"/>
        <v>0</v>
      </c>
      <c r="P73">
        <f t="shared" si="17"/>
        <v>1</v>
      </c>
      <c r="Q73">
        <f t="shared" si="25"/>
        <v>1</v>
      </c>
      <c r="R73">
        <f t="shared" si="18"/>
        <v>0</v>
      </c>
      <c r="S73">
        <f t="shared" si="19"/>
        <v>1</v>
      </c>
      <c r="T73">
        <f t="shared" si="20"/>
        <v>0</v>
      </c>
      <c r="U73">
        <f t="shared" si="21"/>
        <v>0</v>
      </c>
      <c r="V73">
        <f t="shared" si="22"/>
        <v>0</v>
      </c>
      <c r="W73">
        <f t="shared" si="23"/>
        <v>0</v>
      </c>
      <c r="X73">
        <f t="shared" si="24"/>
        <v>0</v>
      </c>
    </row>
    <row r="74" spans="1:24" x14ac:dyDescent="0.2">
      <c r="A74" s="1">
        <v>42898</v>
      </c>
      <c r="B74" t="s">
        <v>129</v>
      </c>
      <c r="C74" t="s">
        <v>138</v>
      </c>
      <c r="D74" t="s">
        <v>139</v>
      </c>
      <c r="E74" t="s">
        <v>484</v>
      </c>
      <c r="F74" t="s">
        <v>5</v>
      </c>
      <c r="G74">
        <v>25</v>
      </c>
      <c r="H74">
        <v>17</v>
      </c>
      <c r="I74" s="2">
        <v>5</v>
      </c>
      <c r="J74" s="2">
        <v>4</v>
      </c>
      <c r="K74" s="2">
        <f t="shared" si="13"/>
        <v>5</v>
      </c>
      <c r="L74">
        <f t="shared" si="14"/>
        <v>0</v>
      </c>
      <c r="M74">
        <f t="shared" si="15"/>
        <v>0</v>
      </c>
      <c r="N74">
        <v>1</v>
      </c>
      <c r="O74">
        <f t="shared" si="16"/>
        <v>0</v>
      </c>
      <c r="P74">
        <f t="shared" si="17"/>
        <v>0</v>
      </c>
      <c r="Q74">
        <f t="shared" si="25"/>
        <v>1</v>
      </c>
      <c r="R74">
        <f t="shared" si="18"/>
        <v>1</v>
      </c>
      <c r="S74">
        <f t="shared" si="19"/>
        <v>0</v>
      </c>
      <c r="T74">
        <f t="shared" si="20"/>
        <v>0</v>
      </c>
      <c r="U74">
        <f t="shared" si="21"/>
        <v>0</v>
      </c>
      <c r="V74">
        <f t="shared" si="22"/>
        <v>0</v>
      </c>
      <c r="W74">
        <f t="shared" si="23"/>
        <v>0</v>
      </c>
      <c r="X74">
        <f t="shared" si="24"/>
        <v>0</v>
      </c>
    </row>
    <row r="75" spans="1:24" x14ac:dyDescent="0.2">
      <c r="A75" s="1">
        <v>42899</v>
      </c>
      <c r="B75" t="s">
        <v>140</v>
      </c>
      <c r="C75" t="s">
        <v>141</v>
      </c>
      <c r="D75" t="s">
        <v>113</v>
      </c>
      <c r="E75" t="s">
        <v>492</v>
      </c>
      <c r="F75" t="s">
        <v>4</v>
      </c>
      <c r="G75">
        <v>28</v>
      </c>
      <c r="H75">
        <v>20</v>
      </c>
      <c r="I75" s="2">
        <v>3</v>
      </c>
      <c r="J75" s="2">
        <v>3</v>
      </c>
      <c r="K75" s="2">
        <f t="shared" si="13"/>
        <v>3</v>
      </c>
      <c r="L75">
        <f t="shared" si="14"/>
        <v>0</v>
      </c>
      <c r="M75">
        <f t="shared" si="15"/>
        <v>0</v>
      </c>
      <c r="N75">
        <v>1</v>
      </c>
      <c r="O75">
        <f t="shared" si="16"/>
        <v>0</v>
      </c>
      <c r="P75">
        <f t="shared" si="17"/>
        <v>0</v>
      </c>
      <c r="Q75">
        <f t="shared" si="25"/>
        <v>1</v>
      </c>
      <c r="R75">
        <f t="shared" si="18"/>
        <v>0</v>
      </c>
      <c r="S75">
        <f t="shared" si="19"/>
        <v>0</v>
      </c>
      <c r="T75">
        <f t="shared" si="20"/>
        <v>0</v>
      </c>
      <c r="U75">
        <f t="shared" si="21"/>
        <v>0</v>
      </c>
      <c r="V75">
        <f t="shared" si="22"/>
        <v>0</v>
      </c>
      <c r="W75">
        <f t="shared" si="23"/>
        <v>0</v>
      </c>
      <c r="X75">
        <f t="shared" si="24"/>
        <v>0</v>
      </c>
    </row>
    <row r="76" spans="1:24" x14ac:dyDescent="0.2">
      <c r="A76" s="1">
        <v>42900</v>
      </c>
      <c r="B76" t="s">
        <v>8</v>
      </c>
      <c r="C76" t="s">
        <v>142</v>
      </c>
      <c r="D76" t="s">
        <v>143</v>
      </c>
      <c r="E76" t="s">
        <v>478</v>
      </c>
      <c r="F76" t="s">
        <v>4</v>
      </c>
      <c r="G76">
        <v>35</v>
      </c>
      <c r="H76">
        <v>24</v>
      </c>
      <c r="I76" s="2">
        <v>4</v>
      </c>
      <c r="J76" s="2">
        <v>4</v>
      </c>
      <c r="K76" s="2">
        <f t="shared" si="13"/>
        <v>4</v>
      </c>
      <c r="L76">
        <f t="shared" si="14"/>
        <v>0</v>
      </c>
      <c r="M76">
        <f t="shared" si="15"/>
        <v>1</v>
      </c>
      <c r="N76">
        <v>0</v>
      </c>
      <c r="O76">
        <f t="shared" si="16"/>
        <v>0</v>
      </c>
      <c r="P76">
        <f t="shared" si="17"/>
        <v>0</v>
      </c>
      <c r="Q76">
        <f t="shared" si="25"/>
        <v>0</v>
      </c>
      <c r="R76">
        <f t="shared" si="18"/>
        <v>0</v>
      </c>
      <c r="S76">
        <f t="shared" si="19"/>
        <v>0</v>
      </c>
      <c r="T76">
        <f t="shared" si="20"/>
        <v>0</v>
      </c>
      <c r="U76">
        <f t="shared" si="21"/>
        <v>0</v>
      </c>
      <c r="V76">
        <f t="shared" si="22"/>
        <v>0</v>
      </c>
      <c r="W76">
        <f t="shared" si="23"/>
        <v>0</v>
      </c>
      <c r="X76">
        <f t="shared" si="24"/>
        <v>0</v>
      </c>
    </row>
    <row r="77" spans="1:24" x14ac:dyDescent="0.2">
      <c r="A77" s="1">
        <v>42901</v>
      </c>
      <c r="B77" t="s">
        <v>20</v>
      </c>
      <c r="C77" t="s">
        <v>144</v>
      </c>
      <c r="D77" t="s">
        <v>145</v>
      </c>
      <c r="E77" t="s">
        <v>478</v>
      </c>
      <c r="F77" t="s">
        <v>5</v>
      </c>
      <c r="G77">
        <v>36</v>
      </c>
      <c r="H77">
        <v>26</v>
      </c>
      <c r="I77" s="2">
        <v>4</v>
      </c>
      <c r="J77" s="2">
        <v>3</v>
      </c>
      <c r="K77" s="2">
        <f t="shared" si="13"/>
        <v>4</v>
      </c>
      <c r="L77">
        <f t="shared" si="14"/>
        <v>0</v>
      </c>
      <c r="M77">
        <f t="shared" si="15"/>
        <v>1</v>
      </c>
      <c r="N77">
        <v>0</v>
      </c>
      <c r="O77">
        <f t="shared" si="16"/>
        <v>0</v>
      </c>
      <c r="P77">
        <f t="shared" si="17"/>
        <v>0</v>
      </c>
      <c r="Q77">
        <f t="shared" si="25"/>
        <v>0</v>
      </c>
      <c r="R77">
        <f t="shared" si="18"/>
        <v>0</v>
      </c>
      <c r="S77">
        <f t="shared" si="19"/>
        <v>0</v>
      </c>
      <c r="T77">
        <f t="shared" si="20"/>
        <v>0</v>
      </c>
      <c r="U77">
        <f t="shared" si="21"/>
        <v>0</v>
      </c>
      <c r="V77">
        <f t="shared" si="22"/>
        <v>0</v>
      </c>
      <c r="W77">
        <f t="shared" si="23"/>
        <v>0</v>
      </c>
      <c r="X77">
        <f t="shared" si="24"/>
        <v>0</v>
      </c>
    </row>
    <row r="78" spans="1:24" x14ac:dyDescent="0.2">
      <c r="A78" s="1">
        <v>42902</v>
      </c>
      <c r="B78" t="s">
        <v>20</v>
      </c>
      <c r="C78" t="s">
        <v>146</v>
      </c>
      <c r="D78" t="s">
        <v>38</v>
      </c>
      <c r="E78" t="s">
        <v>478</v>
      </c>
      <c r="F78" t="s">
        <v>5</v>
      </c>
      <c r="G78">
        <v>37</v>
      </c>
      <c r="H78">
        <v>24</v>
      </c>
      <c r="I78" s="2">
        <v>4</v>
      </c>
      <c r="J78" s="2">
        <v>4</v>
      </c>
      <c r="K78" s="2">
        <f t="shared" si="13"/>
        <v>4</v>
      </c>
      <c r="L78">
        <f t="shared" si="14"/>
        <v>0</v>
      </c>
      <c r="M78">
        <f t="shared" si="15"/>
        <v>1</v>
      </c>
      <c r="N78">
        <v>0</v>
      </c>
      <c r="O78">
        <f t="shared" si="16"/>
        <v>0</v>
      </c>
      <c r="P78">
        <f t="shared" si="17"/>
        <v>0</v>
      </c>
      <c r="Q78">
        <f t="shared" si="25"/>
        <v>0</v>
      </c>
      <c r="R78">
        <f t="shared" si="18"/>
        <v>0</v>
      </c>
      <c r="S78">
        <f t="shared" si="19"/>
        <v>0</v>
      </c>
      <c r="T78">
        <f t="shared" si="20"/>
        <v>0</v>
      </c>
      <c r="U78">
        <f t="shared" si="21"/>
        <v>0</v>
      </c>
      <c r="V78">
        <f t="shared" si="22"/>
        <v>0</v>
      </c>
      <c r="W78">
        <f t="shared" si="23"/>
        <v>0</v>
      </c>
      <c r="X78">
        <f t="shared" si="24"/>
        <v>0</v>
      </c>
    </row>
    <row r="79" spans="1:24" x14ac:dyDescent="0.2">
      <c r="A79" s="1">
        <v>42903</v>
      </c>
      <c r="B79" t="s">
        <v>36</v>
      </c>
      <c r="C79" t="s">
        <v>147</v>
      </c>
      <c r="D79" t="s">
        <v>31</v>
      </c>
      <c r="E79" t="s">
        <v>483</v>
      </c>
      <c r="F79" t="s">
        <v>485</v>
      </c>
      <c r="G79">
        <v>35</v>
      </c>
      <c r="H79">
        <v>25</v>
      </c>
      <c r="I79" s="2">
        <v>3</v>
      </c>
      <c r="J79" s="2">
        <v>3</v>
      </c>
      <c r="K79" s="2">
        <f t="shared" si="13"/>
        <v>3</v>
      </c>
      <c r="L79">
        <f t="shared" si="14"/>
        <v>0</v>
      </c>
      <c r="M79">
        <f t="shared" si="15"/>
        <v>0</v>
      </c>
      <c r="N79">
        <v>0</v>
      </c>
      <c r="O79">
        <f t="shared" si="16"/>
        <v>0</v>
      </c>
      <c r="P79">
        <f t="shared" si="17"/>
        <v>1</v>
      </c>
      <c r="Q79">
        <f t="shared" si="25"/>
        <v>0</v>
      </c>
      <c r="R79">
        <f t="shared" si="18"/>
        <v>0</v>
      </c>
      <c r="S79">
        <f t="shared" si="19"/>
        <v>0</v>
      </c>
      <c r="T79">
        <f t="shared" si="20"/>
        <v>0</v>
      </c>
      <c r="U79">
        <f t="shared" si="21"/>
        <v>0</v>
      </c>
      <c r="V79">
        <f t="shared" si="22"/>
        <v>0</v>
      </c>
      <c r="W79">
        <f t="shared" si="23"/>
        <v>0</v>
      </c>
      <c r="X79">
        <f t="shared" si="24"/>
        <v>0</v>
      </c>
    </row>
    <row r="80" spans="1:24" x14ac:dyDescent="0.2">
      <c r="A80" s="1">
        <v>42904</v>
      </c>
      <c r="B80" t="s">
        <v>121</v>
      </c>
      <c r="C80" t="s">
        <v>101</v>
      </c>
      <c r="D80" t="s">
        <v>148</v>
      </c>
      <c r="E80" t="s">
        <v>483</v>
      </c>
      <c r="F80" t="s">
        <v>491</v>
      </c>
      <c r="G80">
        <v>34</v>
      </c>
      <c r="H80">
        <v>23</v>
      </c>
      <c r="I80" s="2">
        <v>5</v>
      </c>
      <c r="J80" s="2">
        <v>3</v>
      </c>
      <c r="K80" s="2">
        <f t="shared" si="13"/>
        <v>5</v>
      </c>
      <c r="L80">
        <f t="shared" si="14"/>
        <v>0</v>
      </c>
      <c r="M80">
        <f t="shared" si="15"/>
        <v>0</v>
      </c>
      <c r="N80">
        <v>1</v>
      </c>
      <c r="O80">
        <f t="shared" si="16"/>
        <v>0</v>
      </c>
      <c r="P80">
        <f t="shared" si="17"/>
        <v>1</v>
      </c>
      <c r="Q80">
        <f t="shared" si="25"/>
        <v>1</v>
      </c>
      <c r="R80">
        <f t="shared" si="18"/>
        <v>0</v>
      </c>
      <c r="S80">
        <f t="shared" si="19"/>
        <v>0</v>
      </c>
      <c r="T80">
        <f t="shared" si="20"/>
        <v>0</v>
      </c>
      <c r="U80">
        <f t="shared" si="21"/>
        <v>0</v>
      </c>
      <c r="V80">
        <f t="shared" si="22"/>
        <v>0</v>
      </c>
      <c r="W80">
        <f t="shared" si="23"/>
        <v>0</v>
      </c>
      <c r="X80">
        <f t="shared" si="24"/>
        <v>0</v>
      </c>
    </row>
    <row r="81" spans="1:24" x14ac:dyDescent="0.2">
      <c r="A81" s="1">
        <v>42905</v>
      </c>
      <c r="B81" t="s">
        <v>149</v>
      </c>
      <c r="C81" t="s">
        <v>103</v>
      </c>
      <c r="D81" t="s">
        <v>150</v>
      </c>
      <c r="E81" t="s">
        <v>494</v>
      </c>
      <c r="F81" t="s">
        <v>491</v>
      </c>
      <c r="G81">
        <v>30</v>
      </c>
      <c r="H81">
        <v>22</v>
      </c>
      <c r="I81" s="2">
        <v>3</v>
      </c>
      <c r="J81" s="2">
        <v>3</v>
      </c>
      <c r="K81" s="2">
        <f t="shared" si="13"/>
        <v>3</v>
      </c>
      <c r="L81">
        <f t="shared" si="14"/>
        <v>0</v>
      </c>
      <c r="M81">
        <f t="shared" si="15"/>
        <v>0</v>
      </c>
      <c r="N81">
        <v>1</v>
      </c>
      <c r="O81">
        <f t="shared" si="16"/>
        <v>0</v>
      </c>
      <c r="P81">
        <f t="shared" si="17"/>
        <v>0</v>
      </c>
      <c r="Q81">
        <f t="shared" si="25"/>
        <v>1</v>
      </c>
      <c r="R81">
        <f t="shared" si="18"/>
        <v>0</v>
      </c>
      <c r="S81">
        <f t="shared" si="19"/>
        <v>0</v>
      </c>
      <c r="T81">
        <f t="shared" si="20"/>
        <v>0</v>
      </c>
      <c r="U81">
        <f t="shared" si="21"/>
        <v>0</v>
      </c>
      <c r="V81">
        <f t="shared" si="22"/>
        <v>0</v>
      </c>
      <c r="W81">
        <f t="shared" si="23"/>
        <v>0</v>
      </c>
      <c r="X81">
        <f t="shared" si="24"/>
        <v>0</v>
      </c>
    </row>
    <row r="82" spans="1:24" x14ac:dyDescent="0.2">
      <c r="A82" s="1">
        <v>42906</v>
      </c>
      <c r="B82" t="s">
        <v>18</v>
      </c>
      <c r="C82" t="s">
        <v>151</v>
      </c>
      <c r="D82" t="s">
        <v>150</v>
      </c>
      <c r="E82" t="s">
        <v>479</v>
      </c>
      <c r="F82" t="s">
        <v>5</v>
      </c>
      <c r="G82">
        <v>33</v>
      </c>
      <c r="H82">
        <v>22</v>
      </c>
      <c r="I82" s="2">
        <v>3</v>
      </c>
      <c r="J82" s="2">
        <v>3</v>
      </c>
      <c r="K82" s="2">
        <f t="shared" si="13"/>
        <v>3</v>
      </c>
      <c r="L82">
        <f t="shared" si="14"/>
        <v>0</v>
      </c>
      <c r="M82">
        <f t="shared" si="15"/>
        <v>1</v>
      </c>
      <c r="N82">
        <v>0</v>
      </c>
      <c r="O82">
        <f t="shared" si="16"/>
        <v>0</v>
      </c>
      <c r="P82">
        <f t="shared" si="17"/>
        <v>0</v>
      </c>
      <c r="Q82">
        <f t="shared" si="25"/>
        <v>0</v>
      </c>
      <c r="R82">
        <f t="shared" si="18"/>
        <v>0</v>
      </c>
      <c r="S82">
        <f t="shared" si="19"/>
        <v>0</v>
      </c>
      <c r="T82">
        <f t="shared" si="20"/>
        <v>0</v>
      </c>
      <c r="U82">
        <f t="shared" si="21"/>
        <v>0</v>
      </c>
      <c r="V82">
        <f t="shared" si="22"/>
        <v>0</v>
      </c>
      <c r="W82">
        <f t="shared" si="23"/>
        <v>0</v>
      </c>
      <c r="X82">
        <f t="shared" si="24"/>
        <v>0</v>
      </c>
    </row>
    <row r="83" spans="1:24" x14ac:dyDescent="0.2">
      <c r="A83" s="1">
        <v>42907</v>
      </c>
      <c r="B83" t="s">
        <v>121</v>
      </c>
      <c r="C83" t="s">
        <v>152</v>
      </c>
      <c r="D83" t="s">
        <v>153</v>
      </c>
      <c r="E83" t="s">
        <v>483</v>
      </c>
      <c r="F83" t="s">
        <v>491</v>
      </c>
      <c r="G83">
        <v>30</v>
      </c>
      <c r="H83">
        <v>19</v>
      </c>
      <c r="I83" s="2">
        <v>3</v>
      </c>
      <c r="J83" s="2">
        <v>4</v>
      </c>
      <c r="K83" s="2">
        <f t="shared" si="13"/>
        <v>4</v>
      </c>
      <c r="L83">
        <f t="shared" si="14"/>
        <v>0</v>
      </c>
      <c r="M83">
        <f t="shared" si="15"/>
        <v>0</v>
      </c>
      <c r="N83">
        <v>1</v>
      </c>
      <c r="O83">
        <f t="shared" si="16"/>
        <v>0</v>
      </c>
      <c r="P83">
        <f t="shared" si="17"/>
        <v>1</v>
      </c>
      <c r="Q83">
        <f t="shared" si="25"/>
        <v>1</v>
      </c>
      <c r="R83">
        <f t="shared" si="18"/>
        <v>0</v>
      </c>
      <c r="S83">
        <f t="shared" si="19"/>
        <v>0</v>
      </c>
      <c r="T83">
        <f t="shared" si="20"/>
        <v>0</v>
      </c>
      <c r="U83">
        <f t="shared" si="21"/>
        <v>0</v>
      </c>
      <c r="V83">
        <f t="shared" si="22"/>
        <v>0</v>
      </c>
      <c r="W83">
        <f t="shared" si="23"/>
        <v>0</v>
      </c>
      <c r="X83">
        <f t="shared" si="24"/>
        <v>0</v>
      </c>
    </row>
    <row r="84" spans="1:24" x14ac:dyDescent="0.2">
      <c r="A84" s="1">
        <v>42908</v>
      </c>
      <c r="B84" t="s">
        <v>154</v>
      </c>
      <c r="C84" t="s">
        <v>155</v>
      </c>
      <c r="D84" t="s">
        <v>156</v>
      </c>
      <c r="E84" t="s">
        <v>495</v>
      </c>
      <c r="F84" t="s">
        <v>496</v>
      </c>
      <c r="G84">
        <v>25</v>
      </c>
      <c r="H84">
        <v>21</v>
      </c>
      <c r="I84" s="2">
        <v>3</v>
      </c>
      <c r="J84" s="2">
        <v>3</v>
      </c>
      <c r="K84" s="2">
        <f t="shared" si="13"/>
        <v>3</v>
      </c>
      <c r="L84">
        <f t="shared" si="14"/>
        <v>0</v>
      </c>
      <c r="M84">
        <f t="shared" si="15"/>
        <v>0</v>
      </c>
      <c r="N84">
        <v>1</v>
      </c>
      <c r="O84">
        <f t="shared" si="16"/>
        <v>0</v>
      </c>
      <c r="P84">
        <f t="shared" si="17"/>
        <v>0</v>
      </c>
      <c r="Q84">
        <f t="shared" si="25"/>
        <v>1</v>
      </c>
      <c r="R84">
        <f t="shared" si="18"/>
        <v>0</v>
      </c>
      <c r="S84">
        <f t="shared" si="19"/>
        <v>0</v>
      </c>
      <c r="T84">
        <f t="shared" si="20"/>
        <v>1</v>
      </c>
      <c r="U84">
        <f t="shared" si="21"/>
        <v>0</v>
      </c>
      <c r="V84">
        <f t="shared" si="22"/>
        <v>0</v>
      </c>
      <c r="W84">
        <f t="shared" si="23"/>
        <v>0</v>
      </c>
      <c r="X84">
        <f t="shared" si="24"/>
        <v>0</v>
      </c>
    </row>
    <row r="85" spans="1:24" x14ac:dyDescent="0.2">
      <c r="A85" s="1">
        <v>42909</v>
      </c>
      <c r="B85" t="s">
        <v>157</v>
      </c>
      <c r="C85" t="s">
        <v>158</v>
      </c>
      <c r="D85" t="s">
        <v>159</v>
      </c>
      <c r="E85" t="s">
        <v>492</v>
      </c>
      <c r="F85" t="s">
        <v>493</v>
      </c>
      <c r="G85">
        <v>27</v>
      </c>
      <c r="H85">
        <v>21</v>
      </c>
      <c r="I85" s="2">
        <v>3</v>
      </c>
      <c r="J85" s="2">
        <v>4</v>
      </c>
      <c r="K85" s="2">
        <f t="shared" si="13"/>
        <v>4</v>
      </c>
      <c r="L85">
        <f t="shared" si="14"/>
        <v>0</v>
      </c>
      <c r="M85">
        <f t="shared" si="15"/>
        <v>0</v>
      </c>
      <c r="N85">
        <v>1</v>
      </c>
      <c r="O85">
        <f t="shared" si="16"/>
        <v>0</v>
      </c>
      <c r="P85">
        <f t="shared" si="17"/>
        <v>0</v>
      </c>
      <c r="Q85">
        <f t="shared" si="25"/>
        <v>1</v>
      </c>
      <c r="R85">
        <f t="shared" si="18"/>
        <v>0</v>
      </c>
      <c r="S85">
        <f t="shared" si="19"/>
        <v>1</v>
      </c>
      <c r="T85">
        <f t="shared" si="20"/>
        <v>0</v>
      </c>
      <c r="U85">
        <f t="shared" si="21"/>
        <v>0</v>
      </c>
      <c r="V85">
        <f t="shared" si="22"/>
        <v>0</v>
      </c>
      <c r="W85">
        <f t="shared" si="23"/>
        <v>0</v>
      </c>
      <c r="X85">
        <f t="shared" si="24"/>
        <v>0</v>
      </c>
    </row>
    <row r="86" spans="1:24" x14ac:dyDescent="0.2">
      <c r="A86" s="1">
        <v>42910</v>
      </c>
      <c r="B86" t="s">
        <v>124</v>
      </c>
      <c r="C86" t="s">
        <v>160</v>
      </c>
      <c r="D86" t="s">
        <v>161</v>
      </c>
      <c r="E86" t="s">
        <v>492</v>
      </c>
      <c r="F86" t="s">
        <v>5</v>
      </c>
      <c r="G86">
        <v>28</v>
      </c>
      <c r="H86">
        <v>21</v>
      </c>
      <c r="I86" s="2">
        <v>4</v>
      </c>
      <c r="J86" s="2">
        <v>3</v>
      </c>
      <c r="K86" s="2">
        <f t="shared" si="13"/>
        <v>4</v>
      </c>
      <c r="L86">
        <f t="shared" si="14"/>
        <v>0</v>
      </c>
      <c r="M86">
        <f t="shared" si="15"/>
        <v>0</v>
      </c>
      <c r="N86">
        <v>1</v>
      </c>
      <c r="O86">
        <f t="shared" si="16"/>
        <v>0</v>
      </c>
      <c r="P86">
        <f t="shared" si="17"/>
        <v>0</v>
      </c>
      <c r="Q86">
        <f t="shared" si="25"/>
        <v>1</v>
      </c>
      <c r="R86">
        <f t="shared" si="18"/>
        <v>0</v>
      </c>
      <c r="S86">
        <f t="shared" si="19"/>
        <v>0</v>
      </c>
      <c r="T86">
        <f t="shared" si="20"/>
        <v>0</v>
      </c>
      <c r="U86">
        <f t="shared" si="21"/>
        <v>0</v>
      </c>
      <c r="V86">
        <f t="shared" si="22"/>
        <v>0</v>
      </c>
      <c r="W86">
        <f t="shared" si="23"/>
        <v>0</v>
      </c>
      <c r="X86">
        <f t="shared" si="24"/>
        <v>0</v>
      </c>
    </row>
    <row r="87" spans="1:24" x14ac:dyDescent="0.2">
      <c r="A87" s="1">
        <v>42911</v>
      </c>
      <c r="B87" t="s">
        <v>18</v>
      </c>
      <c r="C87" t="s">
        <v>162</v>
      </c>
      <c r="D87" t="s">
        <v>163</v>
      </c>
      <c r="E87" t="s">
        <v>479</v>
      </c>
      <c r="F87" t="s">
        <v>5</v>
      </c>
      <c r="G87">
        <v>30</v>
      </c>
      <c r="H87">
        <v>23</v>
      </c>
      <c r="I87" s="2">
        <v>3</v>
      </c>
      <c r="J87" s="2">
        <v>3</v>
      </c>
      <c r="K87" s="2">
        <f t="shared" si="13"/>
        <v>3</v>
      </c>
      <c r="L87">
        <f t="shared" si="14"/>
        <v>0</v>
      </c>
      <c r="M87">
        <f t="shared" si="15"/>
        <v>1</v>
      </c>
      <c r="N87">
        <v>0</v>
      </c>
      <c r="O87">
        <f t="shared" si="16"/>
        <v>0</v>
      </c>
      <c r="P87">
        <f t="shared" si="17"/>
        <v>0</v>
      </c>
      <c r="Q87">
        <f t="shared" si="25"/>
        <v>0</v>
      </c>
      <c r="R87">
        <f t="shared" si="18"/>
        <v>0</v>
      </c>
      <c r="S87">
        <f t="shared" si="19"/>
        <v>0</v>
      </c>
      <c r="T87">
        <f t="shared" si="20"/>
        <v>0</v>
      </c>
      <c r="U87">
        <f t="shared" si="21"/>
        <v>0</v>
      </c>
      <c r="V87">
        <f t="shared" si="22"/>
        <v>0</v>
      </c>
      <c r="W87">
        <f t="shared" si="23"/>
        <v>0</v>
      </c>
      <c r="X87">
        <f t="shared" si="24"/>
        <v>0</v>
      </c>
    </row>
    <row r="88" spans="1:24" x14ac:dyDescent="0.2">
      <c r="A88" s="1">
        <v>42912</v>
      </c>
      <c r="B88" t="s">
        <v>8</v>
      </c>
      <c r="C88" t="s">
        <v>164</v>
      </c>
      <c r="D88" t="s">
        <v>165</v>
      </c>
      <c r="E88" t="s">
        <v>478</v>
      </c>
      <c r="F88" t="s">
        <v>4</v>
      </c>
      <c r="G88">
        <v>33</v>
      </c>
      <c r="H88">
        <v>24</v>
      </c>
      <c r="I88" s="2">
        <v>3</v>
      </c>
      <c r="J88" s="2">
        <v>3</v>
      </c>
      <c r="K88" s="2">
        <f t="shared" si="13"/>
        <v>3</v>
      </c>
      <c r="L88">
        <f t="shared" si="14"/>
        <v>0</v>
      </c>
      <c r="M88">
        <f t="shared" si="15"/>
        <v>1</v>
      </c>
      <c r="N88">
        <v>0</v>
      </c>
      <c r="O88">
        <f t="shared" si="16"/>
        <v>0</v>
      </c>
      <c r="P88">
        <f t="shared" si="17"/>
        <v>0</v>
      </c>
      <c r="Q88">
        <f t="shared" si="25"/>
        <v>0</v>
      </c>
      <c r="R88">
        <f t="shared" si="18"/>
        <v>0</v>
      </c>
      <c r="S88">
        <f t="shared" si="19"/>
        <v>0</v>
      </c>
      <c r="T88">
        <f t="shared" si="20"/>
        <v>0</v>
      </c>
      <c r="U88">
        <f t="shared" si="21"/>
        <v>0</v>
      </c>
      <c r="V88">
        <f t="shared" si="22"/>
        <v>0</v>
      </c>
      <c r="W88">
        <f t="shared" si="23"/>
        <v>0</v>
      </c>
      <c r="X88">
        <f t="shared" si="24"/>
        <v>0</v>
      </c>
    </row>
    <row r="89" spans="1:24" x14ac:dyDescent="0.2">
      <c r="A89" s="1">
        <v>42913</v>
      </c>
      <c r="B89" t="s">
        <v>36</v>
      </c>
      <c r="C89" t="s">
        <v>147</v>
      </c>
      <c r="D89" t="s">
        <v>13</v>
      </c>
      <c r="E89" t="s">
        <v>483</v>
      </c>
      <c r="F89" t="s">
        <v>485</v>
      </c>
      <c r="G89">
        <v>35</v>
      </c>
      <c r="H89">
        <v>25</v>
      </c>
      <c r="I89" s="2">
        <v>3</v>
      </c>
      <c r="J89" s="2">
        <v>3</v>
      </c>
      <c r="K89" s="2">
        <f t="shared" si="13"/>
        <v>3</v>
      </c>
      <c r="L89">
        <f t="shared" si="14"/>
        <v>0</v>
      </c>
      <c r="M89">
        <f t="shared" si="15"/>
        <v>0</v>
      </c>
      <c r="N89">
        <v>0</v>
      </c>
      <c r="O89">
        <f t="shared" si="16"/>
        <v>0</v>
      </c>
      <c r="P89">
        <f t="shared" si="17"/>
        <v>1</v>
      </c>
      <c r="Q89">
        <f t="shared" si="25"/>
        <v>0</v>
      </c>
      <c r="R89">
        <f t="shared" si="18"/>
        <v>0</v>
      </c>
      <c r="S89">
        <f t="shared" si="19"/>
        <v>0</v>
      </c>
      <c r="T89">
        <f t="shared" si="20"/>
        <v>0</v>
      </c>
      <c r="U89">
        <f t="shared" si="21"/>
        <v>0</v>
      </c>
      <c r="V89">
        <f t="shared" si="22"/>
        <v>0</v>
      </c>
      <c r="W89">
        <f t="shared" si="23"/>
        <v>0</v>
      </c>
      <c r="X89">
        <f t="shared" si="24"/>
        <v>0</v>
      </c>
    </row>
    <row r="90" spans="1:24" x14ac:dyDescent="0.2">
      <c r="A90" s="1">
        <v>42914</v>
      </c>
      <c r="B90" t="s">
        <v>18</v>
      </c>
      <c r="C90" t="s">
        <v>166</v>
      </c>
      <c r="D90" t="s">
        <v>167</v>
      </c>
      <c r="E90" t="s">
        <v>479</v>
      </c>
      <c r="F90" t="s">
        <v>5</v>
      </c>
      <c r="G90">
        <v>35</v>
      </c>
      <c r="H90">
        <v>26</v>
      </c>
      <c r="I90" s="2">
        <v>4</v>
      </c>
      <c r="J90" s="2">
        <v>3</v>
      </c>
      <c r="K90" s="2">
        <f t="shared" si="13"/>
        <v>4</v>
      </c>
      <c r="L90">
        <f t="shared" si="14"/>
        <v>0</v>
      </c>
      <c r="M90">
        <f t="shared" si="15"/>
        <v>1</v>
      </c>
      <c r="N90">
        <v>0</v>
      </c>
      <c r="O90">
        <f t="shared" si="16"/>
        <v>0</v>
      </c>
      <c r="P90">
        <f t="shared" si="17"/>
        <v>0</v>
      </c>
      <c r="Q90">
        <f t="shared" si="25"/>
        <v>0</v>
      </c>
      <c r="R90">
        <f t="shared" si="18"/>
        <v>0</v>
      </c>
      <c r="S90">
        <f t="shared" si="19"/>
        <v>0</v>
      </c>
      <c r="T90">
        <f t="shared" si="20"/>
        <v>0</v>
      </c>
      <c r="U90">
        <f t="shared" si="21"/>
        <v>0</v>
      </c>
      <c r="V90">
        <f t="shared" si="22"/>
        <v>0</v>
      </c>
      <c r="W90">
        <f t="shared" si="23"/>
        <v>0</v>
      </c>
      <c r="X90">
        <f t="shared" si="24"/>
        <v>0</v>
      </c>
    </row>
    <row r="91" spans="1:24" x14ac:dyDescent="0.2">
      <c r="A91" s="1">
        <v>42915</v>
      </c>
      <c r="B91" t="s">
        <v>168</v>
      </c>
      <c r="C91" t="s">
        <v>169</v>
      </c>
      <c r="D91" t="s">
        <v>16</v>
      </c>
      <c r="E91" t="s">
        <v>494</v>
      </c>
      <c r="F91" t="s">
        <v>485</v>
      </c>
      <c r="G91">
        <v>35</v>
      </c>
      <c r="H91">
        <v>27</v>
      </c>
      <c r="I91" s="2">
        <v>3</v>
      </c>
      <c r="J91" s="2">
        <v>3</v>
      </c>
      <c r="K91" s="2">
        <f t="shared" si="13"/>
        <v>3</v>
      </c>
      <c r="L91">
        <f t="shared" si="14"/>
        <v>0</v>
      </c>
      <c r="M91">
        <f t="shared" si="15"/>
        <v>0</v>
      </c>
      <c r="N91">
        <v>1</v>
      </c>
      <c r="O91">
        <f t="shared" si="16"/>
        <v>0</v>
      </c>
      <c r="P91">
        <f t="shared" si="17"/>
        <v>1</v>
      </c>
      <c r="Q91">
        <f t="shared" si="25"/>
        <v>1</v>
      </c>
      <c r="R91">
        <f t="shared" si="18"/>
        <v>0</v>
      </c>
      <c r="S91">
        <f t="shared" si="19"/>
        <v>0</v>
      </c>
      <c r="T91">
        <f t="shared" si="20"/>
        <v>0</v>
      </c>
      <c r="U91">
        <f t="shared" si="21"/>
        <v>0</v>
      </c>
      <c r="V91">
        <f t="shared" si="22"/>
        <v>0</v>
      </c>
      <c r="W91">
        <f t="shared" si="23"/>
        <v>0</v>
      </c>
      <c r="X91">
        <f t="shared" si="24"/>
        <v>0</v>
      </c>
    </row>
    <row r="92" spans="1:24" x14ac:dyDescent="0.2">
      <c r="A92" s="1">
        <v>42916</v>
      </c>
      <c r="B92" t="s">
        <v>11</v>
      </c>
      <c r="C92" t="s">
        <v>144</v>
      </c>
      <c r="D92" t="s">
        <v>13</v>
      </c>
      <c r="E92" t="s">
        <v>479</v>
      </c>
      <c r="F92" t="s">
        <v>4</v>
      </c>
      <c r="G92">
        <v>36</v>
      </c>
      <c r="H92">
        <v>26</v>
      </c>
      <c r="I92" s="2">
        <v>3</v>
      </c>
      <c r="J92" s="2">
        <v>3</v>
      </c>
      <c r="K92" s="2">
        <f t="shared" si="13"/>
        <v>3</v>
      </c>
      <c r="L92">
        <f t="shared" si="14"/>
        <v>0</v>
      </c>
      <c r="M92">
        <f t="shared" si="15"/>
        <v>1</v>
      </c>
      <c r="N92">
        <v>0</v>
      </c>
      <c r="O92">
        <f t="shared" si="16"/>
        <v>0</v>
      </c>
      <c r="P92">
        <f t="shared" si="17"/>
        <v>0</v>
      </c>
      <c r="Q92">
        <f t="shared" si="25"/>
        <v>0</v>
      </c>
      <c r="R92">
        <f t="shared" si="18"/>
        <v>0</v>
      </c>
      <c r="S92">
        <f t="shared" si="19"/>
        <v>0</v>
      </c>
      <c r="T92">
        <f t="shared" si="20"/>
        <v>0</v>
      </c>
      <c r="U92">
        <f t="shared" si="21"/>
        <v>0</v>
      </c>
      <c r="V92">
        <f t="shared" si="22"/>
        <v>0</v>
      </c>
      <c r="W92">
        <f t="shared" si="23"/>
        <v>0</v>
      </c>
      <c r="X92">
        <f t="shared" si="24"/>
        <v>0</v>
      </c>
    </row>
    <row r="93" spans="1:24" x14ac:dyDescent="0.2">
      <c r="A93" s="1">
        <v>42917</v>
      </c>
      <c r="B93" t="s">
        <v>36</v>
      </c>
      <c r="C93" t="s">
        <v>170</v>
      </c>
      <c r="D93" t="s">
        <v>171</v>
      </c>
      <c r="E93" t="s">
        <v>483</v>
      </c>
      <c r="F93" t="s">
        <v>485</v>
      </c>
      <c r="G93">
        <v>36</v>
      </c>
      <c r="H93">
        <v>27</v>
      </c>
      <c r="I93" s="2">
        <v>3</v>
      </c>
      <c r="J93" s="2">
        <v>3</v>
      </c>
      <c r="K93" s="2">
        <f t="shared" si="13"/>
        <v>3</v>
      </c>
      <c r="L93">
        <f t="shared" si="14"/>
        <v>0</v>
      </c>
      <c r="M93">
        <f t="shared" si="15"/>
        <v>0</v>
      </c>
      <c r="N93">
        <v>0</v>
      </c>
      <c r="O93">
        <f t="shared" si="16"/>
        <v>0</v>
      </c>
      <c r="P93">
        <f t="shared" si="17"/>
        <v>1</v>
      </c>
      <c r="Q93">
        <f t="shared" si="25"/>
        <v>0</v>
      </c>
      <c r="R93">
        <f t="shared" si="18"/>
        <v>0</v>
      </c>
      <c r="S93">
        <f t="shared" si="19"/>
        <v>0</v>
      </c>
      <c r="T93">
        <f t="shared" si="20"/>
        <v>0</v>
      </c>
      <c r="U93">
        <f t="shared" si="21"/>
        <v>0</v>
      </c>
      <c r="V93">
        <f t="shared" si="22"/>
        <v>0</v>
      </c>
      <c r="W93">
        <f t="shared" si="23"/>
        <v>0</v>
      </c>
      <c r="X93">
        <f t="shared" si="24"/>
        <v>0</v>
      </c>
    </row>
    <row r="94" spans="1:24" x14ac:dyDescent="0.2">
      <c r="A94" s="1">
        <v>42918</v>
      </c>
      <c r="B94" t="s">
        <v>11</v>
      </c>
      <c r="C94" t="s">
        <v>147</v>
      </c>
      <c r="D94" t="s">
        <v>123</v>
      </c>
      <c r="E94" t="s">
        <v>479</v>
      </c>
      <c r="F94" t="s">
        <v>4</v>
      </c>
      <c r="G94">
        <v>35</v>
      </c>
      <c r="H94">
        <v>25</v>
      </c>
      <c r="I94" s="2">
        <v>4</v>
      </c>
      <c r="J94" s="2">
        <v>3</v>
      </c>
      <c r="K94" s="2">
        <f t="shared" si="13"/>
        <v>4</v>
      </c>
      <c r="L94">
        <f t="shared" si="14"/>
        <v>0</v>
      </c>
      <c r="M94">
        <f t="shared" si="15"/>
        <v>1</v>
      </c>
      <c r="N94">
        <v>0</v>
      </c>
      <c r="O94">
        <f t="shared" si="16"/>
        <v>0</v>
      </c>
      <c r="P94">
        <f t="shared" si="17"/>
        <v>0</v>
      </c>
      <c r="Q94">
        <f t="shared" si="25"/>
        <v>0</v>
      </c>
      <c r="R94">
        <f t="shared" si="18"/>
        <v>0</v>
      </c>
      <c r="S94">
        <f t="shared" si="19"/>
        <v>0</v>
      </c>
      <c r="T94">
        <f t="shared" si="20"/>
        <v>0</v>
      </c>
      <c r="U94">
        <f t="shared" si="21"/>
        <v>0</v>
      </c>
      <c r="V94">
        <f t="shared" si="22"/>
        <v>0</v>
      </c>
      <c r="W94">
        <f t="shared" si="23"/>
        <v>0</v>
      </c>
      <c r="X94">
        <f t="shared" si="24"/>
        <v>0</v>
      </c>
    </row>
    <row r="95" spans="1:24" x14ac:dyDescent="0.2">
      <c r="A95" s="1">
        <v>42919</v>
      </c>
      <c r="B95" t="s">
        <v>62</v>
      </c>
      <c r="C95" t="s">
        <v>172</v>
      </c>
      <c r="D95" t="s">
        <v>150</v>
      </c>
      <c r="E95" t="s">
        <v>479</v>
      </c>
      <c r="F95" t="s">
        <v>485</v>
      </c>
      <c r="G95">
        <v>33</v>
      </c>
      <c r="H95">
        <v>25</v>
      </c>
      <c r="I95" s="2">
        <v>3</v>
      </c>
      <c r="J95" s="2">
        <v>3</v>
      </c>
      <c r="K95" s="2">
        <f t="shared" si="13"/>
        <v>3</v>
      </c>
      <c r="L95">
        <f t="shared" si="14"/>
        <v>0</v>
      </c>
      <c r="M95">
        <f t="shared" si="15"/>
        <v>0</v>
      </c>
      <c r="N95">
        <v>0</v>
      </c>
      <c r="O95">
        <f t="shared" si="16"/>
        <v>0</v>
      </c>
      <c r="P95">
        <f t="shared" si="17"/>
        <v>1</v>
      </c>
      <c r="Q95">
        <f t="shared" si="25"/>
        <v>0</v>
      </c>
      <c r="R95">
        <f t="shared" si="18"/>
        <v>0</v>
      </c>
      <c r="S95">
        <f t="shared" si="19"/>
        <v>0</v>
      </c>
      <c r="T95">
        <f t="shared" si="20"/>
        <v>0</v>
      </c>
      <c r="U95">
        <f t="shared" si="21"/>
        <v>0</v>
      </c>
      <c r="V95">
        <f t="shared" si="22"/>
        <v>0</v>
      </c>
      <c r="W95">
        <f t="shared" si="23"/>
        <v>0</v>
      </c>
      <c r="X95">
        <f t="shared" si="24"/>
        <v>0</v>
      </c>
    </row>
    <row r="96" spans="1:24" x14ac:dyDescent="0.2">
      <c r="A96" s="1">
        <v>42920</v>
      </c>
      <c r="B96" t="s">
        <v>149</v>
      </c>
      <c r="C96" t="s">
        <v>173</v>
      </c>
      <c r="D96" t="s">
        <v>150</v>
      </c>
      <c r="E96" t="s">
        <v>494</v>
      </c>
      <c r="F96" t="s">
        <v>491</v>
      </c>
      <c r="G96">
        <v>30</v>
      </c>
      <c r="H96">
        <v>24</v>
      </c>
      <c r="I96" s="2">
        <v>3</v>
      </c>
      <c r="J96" s="2">
        <v>3</v>
      </c>
      <c r="K96" s="2">
        <f t="shared" si="13"/>
        <v>3</v>
      </c>
      <c r="L96">
        <f t="shared" si="14"/>
        <v>0</v>
      </c>
      <c r="M96">
        <f t="shared" si="15"/>
        <v>0</v>
      </c>
      <c r="N96">
        <v>1</v>
      </c>
      <c r="O96">
        <f t="shared" si="16"/>
        <v>0</v>
      </c>
      <c r="P96">
        <f t="shared" si="17"/>
        <v>0</v>
      </c>
      <c r="Q96">
        <f t="shared" si="25"/>
        <v>1</v>
      </c>
      <c r="R96">
        <f t="shared" si="18"/>
        <v>0</v>
      </c>
      <c r="S96">
        <f t="shared" si="19"/>
        <v>0</v>
      </c>
      <c r="T96">
        <f t="shared" si="20"/>
        <v>0</v>
      </c>
      <c r="U96">
        <f t="shared" si="21"/>
        <v>0</v>
      </c>
      <c r="V96">
        <f t="shared" si="22"/>
        <v>0</v>
      </c>
      <c r="W96">
        <f t="shared" si="23"/>
        <v>0</v>
      </c>
      <c r="X96">
        <f t="shared" si="24"/>
        <v>0</v>
      </c>
    </row>
    <row r="97" spans="1:24" x14ac:dyDescent="0.2">
      <c r="A97" s="1">
        <v>42921</v>
      </c>
      <c r="B97" t="s">
        <v>174</v>
      </c>
      <c r="C97" t="s">
        <v>175</v>
      </c>
      <c r="D97" t="s">
        <v>150</v>
      </c>
      <c r="E97" t="s">
        <v>478</v>
      </c>
      <c r="F97" t="s">
        <v>491</v>
      </c>
      <c r="G97">
        <v>33</v>
      </c>
      <c r="H97">
        <v>26</v>
      </c>
      <c r="I97" s="2">
        <v>3</v>
      </c>
      <c r="J97" s="2">
        <v>3</v>
      </c>
      <c r="K97" s="2">
        <f t="shared" si="13"/>
        <v>3</v>
      </c>
      <c r="L97">
        <f t="shared" si="14"/>
        <v>0</v>
      </c>
      <c r="M97">
        <f t="shared" si="15"/>
        <v>0</v>
      </c>
      <c r="N97">
        <v>1</v>
      </c>
      <c r="O97">
        <f t="shared" si="16"/>
        <v>0</v>
      </c>
      <c r="P97">
        <f t="shared" si="17"/>
        <v>0</v>
      </c>
      <c r="Q97">
        <f t="shared" si="25"/>
        <v>1</v>
      </c>
      <c r="R97">
        <f t="shared" si="18"/>
        <v>0</v>
      </c>
      <c r="S97">
        <f t="shared" si="19"/>
        <v>0</v>
      </c>
      <c r="T97">
        <f t="shared" si="20"/>
        <v>0</v>
      </c>
      <c r="U97">
        <f t="shared" si="21"/>
        <v>0</v>
      </c>
      <c r="V97">
        <f t="shared" si="22"/>
        <v>0</v>
      </c>
      <c r="W97">
        <f t="shared" si="23"/>
        <v>0</v>
      </c>
      <c r="X97">
        <f t="shared" si="24"/>
        <v>0</v>
      </c>
    </row>
    <row r="98" spans="1:24" x14ac:dyDescent="0.2">
      <c r="A98" s="1">
        <v>42922</v>
      </c>
      <c r="B98" t="s">
        <v>176</v>
      </c>
      <c r="C98" t="s">
        <v>177</v>
      </c>
      <c r="D98" t="s">
        <v>153</v>
      </c>
      <c r="E98" t="s">
        <v>495</v>
      </c>
      <c r="F98" t="s">
        <v>493</v>
      </c>
      <c r="G98">
        <v>29</v>
      </c>
      <c r="H98">
        <v>23</v>
      </c>
      <c r="I98" s="2">
        <v>3</v>
      </c>
      <c r="J98" s="2">
        <v>4</v>
      </c>
      <c r="K98" s="2">
        <f t="shared" si="13"/>
        <v>4</v>
      </c>
      <c r="L98">
        <f t="shared" si="14"/>
        <v>0</v>
      </c>
      <c r="M98">
        <f t="shared" si="15"/>
        <v>0</v>
      </c>
      <c r="N98">
        <v>1</v>
      </c>
      <c r="O98">
        <f t="shared" si="16"/>
        <v>0</v>
      </c>
      <c r="P98">
        <f t="shared" si="17"/>
        <v>0</v>
      </c>
      <c r="Q98">
        <f t="shared" si="25"/>
        <v>1</v>
      </c>
      <c r="R98">
        <f t="shared" si="18"/>
        <v>0</v>
      </c>
      <c r="S98">
        <f t="shared" si="19"/>
        <v>1</v>
      </c>
      <c r="T98">
        <f t="shared" si="20"/>
        <v>1</v>
      </c>
      <c r="U98">
        <f t="shared" si="21"/>
        <v>0</v>
      </c>
      <c r="V98">
        <f t="shared" si="22"/>
        <v>0</v>
      </c>
      <c r="W98">
        <f t="shared" si="23"/>
        <v>0</v>
      </c>
      <c r="X98">
        <f t="shared" si="24"/>
        <v>0</v>
      </c>
    </row>
    <row r="99" spans="1:24" x14ac:dyDescent="0.2">
      <c r="A99" s="1">
        <v>42923</v>
      </c>
      <c r="B99" t="s">
        <v>178</v>
      </c>
      <c r="C99" t="s">
        <v>179</v>
      </c>
      <c r="D99" t="s">
        <v>80</v>
      </c>
      <c r="E99" t="s">
        <v>478</v>
      </c>
      <c r="F99" t="s">
        <v>485</v>
      </c>
      <c r="G99">
        <v>34</v>
      </c>
      <c r="H99">
        <v>26</v>
      </c>
      <c r="I99" s="2">
        <v>4</v>
      </c>
      <c r="J99" s="2">
        <v>3</v>
      </c>
      <c r="K99" s="2">
        <f t="shared" si="13"/>
        <v>4</v>
      </c>
      <c r="L99">
        <f t="shared" si="14"/>
        <v>0</v>
      </c>
      <c r="M99">
        <f t="shared" si="15"/>
        <v>0</v>
      </c>
      <c r="N99">
        <v>0</v>
      </c>
      <c r="O99">
        <f t="shared" si="16"/>
        <v>0</v>
      </c>
      <c r="P99">
        <f t="shared" si="17"/>
        <v>1</v>
      </c>
      <c r="Q99">
        <f t="shared" si="25"/>
        <v>0</v>
      </c>
      <c r="R99">
        <f t="shared" si="18"/>
        <v>0</v>
      </c>
      <c r="S99">
        <f t="shared" si="19"/>
        <v>0</v>
      </c>
      <c r="T99">
        <f t="shared" si="20"/>
        <v>0</v>
      </c>
      <c r="U99">
        <f t="shared" si="21"/>
        <v>0</v>
      </c>
      <c r="V99">
        <f t="shared" si="22"/>
        <v>0</v>
      </c>
      <c r="W99">
        <f t="shared" si="23"/>
        <v>0</v>
      </c>
      <c r="X99">
        <f t="shared" si="24"/>
        <v>0</v>
      </c>
    </row>
    <row r="100" spans="1:24" x14ac:dyDescent="0.2">
      <c r="A100" s="1">
        <v>42924</v>
      </c>
      <c r="B100" t="s">
        <v>62</v>
      </c>
      <c r="C100" t="s">
        <v>180</v>
      </c>
      <c r="D100" t="s">
        <v>31</v>
      </c>
      <c r="E100" t="s">
        <v>479</v>
      </c>
      <c r="F100" t="s">
        <v>485</v>
      </c>
      <c r="G100">
        <v>36</v>
      </c>
      <c r="H100">
        <v>28</v>
      </c>
      <c r="I100" s="2">
        <v>3</v>
      </c>
      <c r="J100" s="2">
        <v>3</v>
      </c>
      <c r="K100" s="2">
        <f t="shared" si="13"/>
        <v>3</v>
      </c>
      <c r="L100">
        <f t="shared" si="14"/>
        <v>0</v>
      </c>
      <c r="M100">
        <f t="shared" si="15"/>
        <v>0</v>
      </c>
      <c r="N100">
        <v>0</v>
      </c>
      <c r="O100">
        <f t="shared" si="16"/>
        <v>0</v>
      </c>
      <c r="P100">
        <f t="shared" si="17"/>
        <v>1</v>
      </c>
      <c r="Q100">
        <f t="shared" si="25"/>
        <v>0</v>
      </c>
      <c r="R100">
        <f t="shared" si="18"/>
        <v>0</v>
      </c>
      <c r="S100">
        <f t="shared" si="19"/>
        <v>0</v>
      </c>
      <c r="T100">
        <f t="shared" si="20"/>
        <v>0</v>
      </c>
      <c r="U100">
        <f t="shared" si="21"/>
        <v>0</v>
      </c>
      <c r="V100">
        <f t="shared" si="22"/>
        <v>0</v>
      </c>
      <c r="W100">
        <f t="shared" si="23"/>
        <v>0</v>
      </c>
      <c r="X100">
        <f t="shared" si="24"/>
        <v>0</v>
      </c>
    </row>
    <row r="101" spans="1:24" x14ac:dyDescent="0.2">
      <c r="A101" s="1">
        <v>42925</v>
      </c>
      <c r="B101" t="s">
        <v>181</v>
      </c>
      <c r="C101" t="s">
        <v>180</v>
      </c>
      <c r="D101" t="s">
        <v>31</v>
      </c>
      <c r="E101" t="s">
        <v>483</v>
      </c>
      <c r="F101" t="s">
        <v>4</v>
      </c>
      <c r="G101">
        <v>36</v>
      </c>
      <c r="H101">
        <v>28</v>
      </c>
      <c r="I101" s="2">
        <v>3</v>
      </c>
      <c r="J101" s="2">
        <v>3</v>
      </c>
      <c r="K101" s="2">
        <f t="shared" si="13"/>
        <v>3</v>
      </c>
      <c r="L101">
        <f t="shared" si="14"/>
        <v>0</v>
      </c>
      <c r="M101">
        <f t="shared" si="15"/>
        <v>0</v>
      </c>
      <c r="N101">
        <v>0</v>
      </c>
      <c r="O101">
        <f t="shared" si="16"/>
        <v>0</v>
      </c>
      <c r="P101">
        <f t="shared" si="17"/>
        <v>1</v>
      </c>
      <c r="Q101">
        <f t="shared" si="25"/>
        <v>0</v>
      </c>
      <c r="R101">
        <f t="shared" si="18"/>
        <v>0</v>
      </c>
      <c r="S101">
        <f t="shared" si="19"/>
        <v>0</v>
      </c>
      <c r="T101">
        <f t="shared" si="20"/>
        <v>0</v>
      </c>
      <c r="U101">
        <f t="shared" si="21"/>
        <v>0</v>
      </c>
      <c r="V101">
        <f t="shared" si="22"/>
        <v>0</v>
      </c>
      <c r="W101">
        <f t="shared" si="23"/>
        <v>0</v>
      </c>
      <c r="X101">
        <f t="shared" si="24"/>
        <v>0</v>
      </c>
    </row>
    <row r="102" spans="1:24" x14ac:dyDescent="0.2">
      <c r="A102" s="1">
        <v>42926</v>
      </c>
      <c r="B102" t="s">
        <v>20</v>
      </c>
      <c r="C102" t="s">
        <v>179</v>
      </c>
      <c r="D102" t="s">
        <v>182</v>
      </c>
      <c r="E102" t="s">
        <v>478</v>
      </c>
      <c r="F102" t="s">
        <v>5</v>
      </c>
      <c r="G102">
        <v>34</v>
      </c>
      <c r="H102">
        <v>26</v>
      </c>
      <c r="I102" s="2">
        <v>3</v>
      </c>
      <c r="J102" s="2">
        <v>3</v>
      </c>
      <c r="K102" s="2">
        <f t="shared" si="13"/>
        <v>3</v>
      </c>
      <c r="L102">
        <f t="shared" si="14"/>
        <v>0</v>
      </c>
      <c r="M102">
        <f t="shared" si="15"/>
        <v>1</v>
      </c>
      <c r="N102">
        <v>0</v>
      </c>
      <c r="O102">
        <f t="shared" si="16"/>
        <v>0</v>
      </c>
      <c r="P102">
        <f t="shared" si="17"/>
        <v>0</v>
      </c>
      <c r="Q102">
        <f t="shared" si="25"/>
        <v>0</v>
      </c>
      <c r="R102">
        <f t="shared" si="18"/>
        <v>0</v>
      </c>
      <c r="S102">
        <f t="shared" si="19"/>
        <v>0</v>
      </c>
      <c r="T102">
        <f t="shared" si="20"/>
        <v>0</v>
      </c>
      <c r="U102">
        <f t="shared" si="21"/>
        <v>0</v>
      </c>
      <c r="V102">
        <f t="shared" si="22"/>
        <v>0</v>
      </c>
      <c r="W102">
        <f t="shared" si="23"/>
        <v>0</v>
      </c>
      <c r="X102">
        <f t="shared" si="24"/>
        <v>0</v>
      </c>
    </row>
    <row r="103" spans="1:24" x14ac:dyDescent="0.2">
      <c r="A103" s="1">
        <v>42927</v>
      </c>
      <c r="B103" t="s">
        <v>18</v>
      </c>
      <c r="C103" t="s">
        <v>183</v>
      </c>
      <c r="D103" t="s">
        <v>38</v>
      </c>
      <c r="E103" t="s">
        <v>479</v>
      </c>
      <c r="F103" t="s">
        <v>5</v>
      </c>
      <c r="G103">
        <v>37</v>
      </c>
      <c r="H103">
        <v>28</v>
      </c>
      <c r="I103" s="2">
        <v>4</v>
      </c>
      <c r="J103" s="2">
        <v>4</v>
      </c>
      <c r="K103" s="2">
        <f t="shared" si="13"/>
        <v>4</v>
      </c>
      <c r="L103">
        <f t="shared" si="14"/>
        <v>0</v>
      </c>
      <c r="M103">
        <f t="shared" si="15"/>
        <v>1</v>
      </c>
      <c r="N103">
        <v>0</v>
      </c>
      <c r="O103">
        <f t="shared" si="16"/>
        <v>0</v>
      </c>
      <c r="P103">
        <f t="shared" si="17"/>
        <v>0</v>
      </c>
      <c r="Q103">
        <f t="shared" si="25"/>
        <v>0</v>
      </c>
      <c r="R103">
        <f t="shared" si="18"/>
        <v>0</v>
      </c>
      <c r="S103">
        <f t="shared" si="19"/>
        <v>0</v>
      </c>
      <c r="T103">
        <f t="shared" si="20"/>
        <v>0</v>
      </c>
      <c r="U103">
        <f t="shared" si="21"/>
        <v>0</v>
      </c>
      <c r="V103">
        <f t="shared" si="22"/>
        <v>0</v>
      </c>
      <c r="W103">
        <f t="shared" si="23"/>
        <v>0</v>
      </c>
      <c r="X103">
        <f t="shared" si="24"/>
        <v>0</v>
      </c>
    </row>
    <row r="104" spans="1:24" x14ac:dyDescent="0.2">
      <c r="A104" s="1">
        <v>42928</v>
      </c>
      <c r="B104" t="s">
        <v>8</v>
      </c>
      <c r="C104" t="s">
        <v>184</v>
      </c>
      <c r="D104" t="s">
        <v>185</v>
      </c>
      <c r="E104" t="s">
        <v>478</v>
      </c>
      <c r="F104" t="s">
        <v>4</v>
      </c>
      <c r="G104">
        <v>39</v>
      </c>
      <c r="H104">
        <v>28</v>
      </c>
      <c r="I104" s="2">
        <v>4</v>
      </c>
      <c r="J104" s="2">
        <v>4</v>
      </c>
      <c r="K104" s="2">
        <f t="shared" si="13"/>
        <v>4</v>
      </c>
      <c r="L104">
        <f t="shared" si="14"/>
        <v>0</v>
      </c>
      <c r="M104">
        <f t="shared" si="15"/>
        <v>1</v>
      </c>
      <c r="N104">
        <v>0</v>
      </c>
      <c r="O104">
        <f t="shared" si="16"/>
        <v>0</v>
      </c>
      <c r="P104">
        <f t="shared" si="17"/>
        <v>0</v>
      </c>
      <c r="Q104">
        <f t="shared" si="25"/>
        <v>0</v>
      </c>
      <c r="R104">
        <f t="shared" si="18"/>
        <v>0</v>
      </c>
      <c r="S104">
        <f t="shared" si="19"/>
        <v>0</v>
      </c>
      <c r="T104">
        <f t="shared" si="20"/>
        <v>0</v>
      </c>
      <c r="U104">
        <f t="shared" si="21"/>
        <v>0</v>
      </c>
      <c r="V104">
        <f t="shared" si="22"/>
        <v>0</v>
      </c>
      <c r="W104">
        <f t="shared" si="23"/>
        <v>0</v>
      </c>
      <c r="X104">
        <f t="shared" si="24"/>
        <v>0</v>
      </c>
    </row>
    <row r="105" spans="1:24" x14ac:dyDescent="0.2">
      <c r="A105" s="1">
        <v>42929</v>
      </c>
      <c r="B105" t="s">
        <v>149</v>
      </c>
      <c r="C105" t="s">
        <v>183</v>
      </c>
      <c r="D105" t="s">
        <v>186</v>
      </c>
      <c r="E105" t="s">
        <v>494</v>
      </c>
      <c r="F105" t="s">
        <v>491</v>
      </c>
      <c r="G105">
        <v>37</v>
      </c>
      <c r="H105">
        <v>28</v>
      </c>
      <c r="I105" s="2">
        <v>4</v>
      </c>
      <c r="J105" s="2">
        <v>4</v>
      </c>
      <c r="K105" s="2">
        <f t="shared" si="13"/>
        <v>4</v>
      </c>
      <c r="L105">
        <f t="shared" si="14"/>
        <v>0</v>
      </c>
      <c r="M105">
        <f t="shared" si="15"/>
        <v>0</v>
      </c>
      <c r="N105">
        <v>1</v>
      </c>
      <c r="O105">
        <f t="shared" si="16"/>
        <v>0</v>
      </c>
      <c r="P105">
        <f t="shared" si="17"/>
        <v>0</v>
      </c>
      <c r="Q105">
        <f t="shared" si="25"/>
        <v>1</v>
      </c>
      <c r="R105">
        <f t="shared" si="18"/>
        <v>0</v>
      </c>
      <c r="S105">
        <f t="shared" si="19"/>
        <v>0</v>
      </c>
      <c r="T105">
        <f t="shared" si="20"/>
        <v>0</v>
      </c>
      <c r="U105">
        <f t="shared" si="21"/>
        <v>0</v>
      </c>
      <c r="V105">
        <f t="shared" si="22"/>
        <v>0</v>
      </c>
      <c r="W105">
        <f t="shared" si="23"/>
        <v>0</v>
      </c>
      <c r="X105">
        <f t="shared" si="24"/>
        <v>0</v>
      </c>
    </row>
    <row r="106" spans="1:24" x14ac:dyDescent="0.2">
      <c r="A106" s="1">
        <v>42930</v>
      </c>
      <c r="B106" t="s">
        <v>149</v>
      </c>
      <c r="C106" t="s">
        <v>147</v>
      </c>
      <c r="D106" t="s">
        <v>187</v>
      </c>
      <c r="E106" t="s">
        <v>494</v>
      </c>
      <c r="F106" t="s">
        <v>491</v>
      </c>
      <c r="G106">
        <v>35</v>
      </c>
      <c r="H106">
        <v>25</v>
      </c>
      <c r="I106" s="2">
        <v>4</v>
      </c>
      <c r="J106" s="2">
        <v>3</v>
      </c>
      <c r="K106" s="2">
        <f t="shared" si="13"/>
        <v>4</v>
      </c>
      <c r="L106">
        <f t="shared" si="14"/>
        <v>0</v>
      </c>
      <c r="M106">
        <f t="shared" si="15"/>
        <v>0</v>
      </c>
      <c r="N106">
        <v>1</v>
      </c>
      <c r="O106">
        <f t="shared" si="16"/>
        <v>0</v>
      </c>
      <c r="P106">
        <f t="shared" si="17"/>
        <v>0</v>
      </c>
      <c r="Q106">
        <f t="shared" si="25"/>
        <v>1</v>
      </c>
      <c r="R106">
        <f t="shared" si="18"/>
        <v>0</v>
      </c>
      <c r="S106">
        <f t="shared" si="19"/>
        <v>0</v>
      </c>
      <c r="T106">
        <f t="shared" si="20"/>
        <v>0</v>
      </c>
      <c r="U106">
        <f t="shared" si="21"/>
        <v>0</v>
      </c>
      <c r="V106">
        <f t="shared" si="22"/>
        <v>0</v>
      </c>
      <c r="W106">
        <f t="shared" si="23"/>
        <v>0</v>
      </c>
      <c r="X106">
        <f t="shared" si="24"/>
        <v>0</v>
      </c>
    </row>
    <row r="107" spans="1:24" x14ac:dyDescent="0.2">
      <c r="A107" s="1">
        <v>42931</v>
      </c>
      <c r="B107" t="s">
        <v>188</v>
      </c>
      <c r="C107" t="s">
        <v>162</v>
      </c>
      <c r="D107" t="s">
        <v>189</v>
      </c>
      <c r="E107" t="s">
        <v>494</v>
      </c>
      <c r="F107" t="s">
        <v>5</v>
      </c>
      <c r="G107">
        <v>30</v>
      </c>
      <c r="H107">
        <v>23</v>
      </c>
      <c r="I107" s="2">
        <v>3</v>
      </c>
      <c r="J107" s="2">
        <v>3</v>
      </c>
      <c r="K107" s="2">
        <f t="shared" si="13"/>
        <v>3</v>
      </c>
      <c r="L107">
        <f t="shared" si="14"/>
        <v>0</v>
      </c>
      <c r="M107">
        <f t="shared" si="15"/>
        <v>0</v>
      </c>
      <c r="N107">
        <v>1</v>
      </c>
      <c r="O107">
        <f t="shared" si="16"/>
        <v>0</v>
      </c>
      <c r="P107">
        <f t="shared" si="17"/>
        <v>0</v>
      </c>
      <c r="Q107">
        <f t="shared" si="25"/>
        <v>1</v>
      </c>
      <c r="R107">
        <f t="shared" si="18"/>
        <v>0</v>
      </c>
      <c r="S107">
        <f t="shared" si="19"/>
        <v>0</v>
      </c>
      <c r="T107">
        <f t="shared" si="20"/>
        <v>0</v>
      </c>
      <c r="U107">
        <f t="shared" si="21"/>
        <v>0</v>
      </c>
      <c r="V107">
        <f t="shared" si="22"/>
        <v>0</v>
      </c>
      <c r="W107">
        <f t="shared" si="23"/>
        <v>0</v>
      </c>
      <c r="X107">
        <f t="shared" si="24"/>
        <v>0</v>
      </c>
    </row>
    <row r="108" spans="1:24" x14ac:dyDescent="0.2">
      <c r="A108" s="1">
        <v>42932</v>
      </c>
      <c r="B108" t="s">
        <v>18</v>
      </c>
      <c r="C108" t="s">
        <v>169</v>
      </c>
      <c r="D108" t="s">
        <v>190</v>
      </c>
      <c r="E108" t="s">
        <v>479</v>
      </c>
      <c r="F108" t="s">
        <v>5</v>
      </c>
      <c r="G108">
        <v>35</v>
      </c>
      <c r="H108">
        <v>27</v>
      </c>
      <c r="I108" s="2">
        <v>4</v>
      </c>
      <c r="J108" s="2">
        <v>3</v>
      </c>
      <c r="K108" s="2">
        <f t="shared" si="13"/>
        <v>4</v>
      </c>
      <c r="L108">
        <f t="shared" si="14"/>
        <v>0</v>
      </c>
      <c r="M108">
        <f t="shared" si="15"/>
        <v>1</v>
      </c>
      <c r="N108">
        <v>0</v>
      </c>
      <c r="O108">
        <f t="shared" si="16"/>
        <v>0</v>
      </c>
      <c r="P108">
        <f t="shared" si="17"/>
        <v>0</v>
      </c>
      <c r="Q108">
        <f t="shared" si="25"/>
        <v>0</v>
      </c>
      <c r="R108">
        <f t="shared" si="18"/>
        <v>0</v>
      </c>
      <c r="S108">
        <f t="shared" si="19"/>
        <v>0</v>
      </c>
      <c r="T108">
        <f t="shared" si="20"/>
        <v>0</v>
      </c>
      <c r="U108">
        <f t="shared" si="21"/>
        <v>0</v>
      </c>
      <c r="V108">
        <f t="shared" si="22"/>
        <v>0</v>
      </c>
      <c r="W108">
        <f t="shared" si="23"/>
        <v>0</v>
      </c>
      <c r="X108">
        <f t="shared" si="24"/>
        <v>0</v>
      </c>
    </row>
    <row r="109" spans="1:24" x14ac:dyDescent="0.2">
      <c r="A109" s="1">
        <v>42933</v>
      </c>
      <c r="B109" t="s">
        <v>36</v>
      </c>
      <c r="C109" t="s">
        <v>175</v>
      </c>
      <c r="D109" t="s">
        <v>171</v>
      </c>
      <c r="E109" t="s">
        <v>483</v>
      </c>
      <c r="F109" t="s">
        <v>485</v>
      </c>
      <c r="G109">
        <v>33</v>
      </c>
      <c r="H109">
        <v>26</v>
      </c>
      <c r="I109" s="2">
        <v>3</v>
      </c>
      <c r="J109" s="2">
        <v>3</v>
      </c>
      <c r="K109" s="2">
        <f t="shared" si="13"/>
        <v>3</v>
      </c>
      <c r="L109">
        <f t="shared" si="14"/>
        <v>0</v>
      </c>
      <c r="M109">
        <f t="shared" si="15"/>
        <v>0</v>
      </c>
      <c r="N109">
        <v>0</v>
      </c>
      <c r="O109">
        <f t="shared" si="16"/>
        <v>0</v>
      </c>
      <c r="P109">
        <f t="shared" si="17"/>
        <v>1</v>
      </c>
      <c r="Q109">
        <f t="shared" si="25"/>
        <v>0</v>
      </c>
      <c r="R109">
        <f t="shared" si="18"/>
        <v>0</v>
      </c>
      <c r="S109">
        <f t="shared" si="19"/>
        <v>0</v>
      </c>
      <c r="T109">
        <f t="shared" si="20"/>
        <v>0</v>
      </c>
      <c r="U109">
        <f t="shared" si="21"/>
        <v>0</v>
      </c>
      <c r="V109">
        <f t="shared" si="22"/>
        <v>0</v>
      </c>
      <c r="W109">
        <f t="shared" si="23"/>
        <v>0</v>
      </c>
      <c r="X109">
        <f t="shared" si="24"/>
        <v>0</v>
      </c>
    </row>
    <row r="110" spans="1:24" x14ac:dyDescent="0.2">
      <c r="A110" s="1">
        <v>42934</v>
      </c>
      <c r="B110" t="s">
        <v>121</v>
      </c>
      <c r="C110" t="s">
        <v>179</v>
      </c>
      <c r="D110" t="s">
        <v>13</v>
      </c>
      <c r="E110" t="s">
        <v>483</v>
      </c>
      <c r="F110" t="s">
        <v>491</v>
      </c>
      <c r="G110">
        <v>34</v>
      </c>
      <c r="H110">
        <v>26</v>
      </c>
      <c r="I110" s="2">
        <v>3</v>
      </c>
      <c r="J110" s="2">
        <v>3</v>
      </c>
      <c r="K110" s="2">
        <f t="shared" si="13"/>
        <v>3</v>
      </c>
      <c r="L110">
        <f t="shared" si="14"/>
        <v>0</v>
      </c>
      <c r="M110">
        <f t="shared" si="15"/>
        <v>0</v>
      </c>
      <c r="N110">
        <v>1</v>
      </c>
      <c r="O110">
        <f t="shared" si="16"/>
        <v>0</v>
      </c>
      <c r="P110">
        <f t="shared" si="17"/>
        <v>1</v>
      </c>
      <c r="Q110">
        <f t="shared" si="25"/>
        <v>1</v>
      </c>
      <c r="R110">
        <f t="shared" si="18"/>
        <v>0</v>
      </c>
      <c r="S110">
        <f t="shared" si="19"/>
        <v>0</v>
      </c>
      <c r="T110">
        <f t="shared" si="20"/>
        <v>0</v>
      </c>
      <c r="U110">
        <f t="shared" si="21"/>
        <v>0</v>
      </c>
      <c r="V110">
        <f t="shared" si="22"/>
        <v>0</v>
      </c>
      <c r="W110">
        <f t="shared" si="23"/>
        <v>0</v>
      </c>
      <c r="X110">
        <f t="shared" si="24"/>
        <v>0</v>
      </c>
    </row>
    <row r="111" spans="1:24" x14ac:dyDescent="0.2">
      <c r="A111" s="1">
        <v>42935</v>
      </c>
      <c r="B111" t="s">
        <v>18</v>
      </c>
      <c r="C111" t="s">
        <v>191</v>
      </c>
      <c r="D111" t="s">
        <v>13</v>
      </c>
      <c r="E111" t="s">
        <v>479</v>
      </c>
      <c r="F111" t="s">
        <v>5</v>
      </c>
      <c r="G111">
        <v>33</v>
      </c>
      <c r="H111">
        <v>27</v>
      </c>
      <c r="I111" s="2">
        <v>3</v>
      </c>
      <c r="J111" s="2">
        <v>3</v>
      </c>
      <c r="K111" s="2">
        <f t="shared" si="13"/>
        <v>3</v>
      </c>
      <c r="L111">
        <f t="shared" si="14"/>
        <v>0</v>
      </c>
      <c r="M111">
        <f t="shared" si="15"/>
        <v>1</v>
      </c>
      <c r="N111">
        <v>0</v>
      </c>
      <c r="O111">
        <f t="shared" si="16"/>
        <v>0</v>
      </c>
      <c r="P111">
        <f t="shared" si="17"/>
        <v>0</v>
      </c>
      <c r="Q111">
        <f t="shared" si="25"/>
        <v>0</v>
      </c>
      <c r="R111">
        <f t="shared" si="18"/>
        <v>0</v>
      </c>
      <c r="S111">
        <f t="shared" si="19"/>
        <v>0</v>
      </c>
      <c r="T111">
        <f t="shared" si="20"/>
        <v>0</v>
      </c>
      <c r="U111">
        <f t="shared" si="21"/>
        <v>0</v>
      </c>
      <c r="V111">
        <f t="shared" si="22"/>
        <v>0</v>
      </c>
      <c r="W111">
        <f t="shared" si="23"/>
        <v>0</v>
      </c>
      <c r="X111">
        <f t="shared" si="24"/>
        <v>0</v>
      </c>
    </row>
    <row r="112" spans="1:24" x14ac:dyDescent="0.2">
      <c r="A112" s="1">
        <v>42936</v>
      </c>
      <c r="B112" t="s">
        <v>192</v>
      </c>
      <c r="C112" t="s">
        <v>100</v>
      </c>
      <c r="D112" t="s">
        <v>193</v>
      </c>
      <c r="E112" t="s">
        <v>494</v>
      </c>
      <c r="F112" t="s">
        <v>497</v>
      </c>
      <c r="G112">
        <v>36</v>
      </c>
      <c r="H112">
        <v>25</v>
      </c>
      <c r="I112" s="2">
        <v>3</v>
      </c>
      <c r="J112" s="2">
        <v>4</v>
      </c>
      <c r="K112" s="2">
        <f t="shared" si="13"/>
        <v>4</v>
      </c>
      <c r="L112">
        <f t="shared" si="14"/>
        <v>0</v>
      </c>
      <c r="M112">
        <f t="shared" si="15"/>
        <v>0</v>
      </c>
      <c r="N112">
        <v>1</v>
      </c>
      <c r="O112">
        <f t="shared" si="16"/>
        <v>0</v>
      </c>
      <c r="P112">
        <f t="shared" si="17"/>
        <v>0</v>
      </c>
      <c r="Q112">
        <f t="shared" si="25"/>
        <v>1</v>
      </c>
      <c r="R112">
        <f t="shared" si="18"/>
        <v>0</v>
      </c>
      <c r="S112">
        <f t="shared" si="19"/>
        <v>0</v>
      </c>
      <c r="T112">
        <f t="shared" si="20"/>
        <v>1</v>
      </c>
      <c r="U112">
        <f t="shared" si="21"/>
        <v>0</v>
      </c>
      <c r="V112">
        <f t="shared" si="22"/>
        <v>0</v>
      </c>
      <c r="W112">
        <f t="shared" si="23"/>
        <v>0</v>
      </c>
      <c r="X112">
        <f t="shared" si="24"/>
        <v>0</v>
      </c>
    </row>
    <row r="113" spans="1:24" x14ac:dyDescent="0.2">
      <c r="A113" s="1">
        <v>42937</v>
      </c>
      <c r="B113" t="s">
        <v>47</v>
      </c>
      <c r="C113" t="s">
        <v>194</v>
      </c>
      <c r="D113" t="s">
        <v>187</v>
      </c>
      <c r="E113" t="s">
        <v>484</v>
      </c>
      <c r="F113" t="s">
        <v>486</v>
      </c>
      <c r="G113">
        <v>28</v>
      </c>
      <c r="H113">
        <v>24</v>
      </c>
      <c r="I113" s="2">
        <v>4</v>
      </c>
      <c r="J113" s="2">
        <v>3</v>
      </c>
      <c r="K113" s="2">
        <f t="shared" si="13"/>
        <v>4</v>
      </c>
      <c r="L113">
        <f t="shared" si="14"/>
        <v>0</v>
      </c>
      <c r="M113">
        <f t="shared" si="15"/>
        <v>0</v>
      </c>
      <c r="N113">
        <v>1</v>
      </c>
      <c r="O113">
        <f t="shared" si="16"/>
        <v>0</v>
      </c>
      <c r="P113">
        <f t="shared" si="17"/>
        <v>0</v>
      </c>
      <c r="Q113">
        <f t="shared" si="25"/>
        <v>1</v>
      </c>
      <c r="R113">
        <f t="shared" si="18"/>
        <v>1</v>
      </c>
      <c r="S113">
        <f t="shared" si="19"/>
        <v>0</v>
      </c>
      <c r="T113">
        <f t="shared" si="20"/>
        <v>0</v>
      </c>
      <c r="U113">
        <f t="shared" si="21"/>
        <v>0</v>
      </c>
      <c r="V113">
        <f t="shared" si="22"/>
        <v>0</v>
      </c>
      <c r="W113">
        <f t="shared" si="23"/>
        <v>0</v>
      </c>
      <c r="X113">
        <f t="shared" si="24"/>
        <v>0</v>
      </c>
    </row>
    <row r="114" spans="1:24" x14ac:dyDescent="0.2">
      <c r="A114" s="1">
        <v>42938</v>
      </c>
      <c r="B114" t="s">
        <v>36</v>
      </c>
      <c r="C114" t="s">
        <v>195</v>
      </c>
      <c r="D114" t="s">
        <v>189</v>
      </c>
      <c r="E114" t="s">
        <v>483</v>
      </c>
      <c r="F114" t="s">
        <v>485</v>
      </c>
      <c r="G114">
        <v>29</v>
      </c>
      <c r="H114">
        <v>24</v>
      </c>
      <c r="I114" s="2">
        <v>3</v>
      </c>
      <c r="J114" s="2">
        <v>3</v>
      </c>
      <c r="K114" s="2">
        <f t="shared" si="13"/>
        <v>3</v>
      </c>
      <c r="L114">
        <f t="shared" si="14"/>
        <v>0</v>
      </c>
      <c r="M114">
        <f t="shared" si="15"/>
        <v>0</v>
      </c>
      <c r="N114">
        <v>0</v>
      </c>
      <c r="O114">
        <f t="shared" si="16"/>
        <v>0</v>
      </c>
      <c r="P114">
        <f t="shared" si="17"/>
        <v>1</v>
      </c>
      <c r="Q114">
        <f t="shared" si="25"/>
        <v>0</v>
      </c>
      <c r="R114">
        <f t="shared" si="18"/>
        <v>0</v>
      </c>
      <c r="S114">
        <f t="shared" si="19"/>
        <v>0</v>
      </c>
      <c r="T114">
        <f t="shared" si="20"/>
        <v>0</v>
      </c>
      <c r="U114">
        <f t="shared" si="21"/>
        <v>0</v>
      </c>
      <c r="V114">
        <f t="shared" si="22"/>
        <v>0</v>
      </c>
      <c r="W114">
        <f t="shared" si="23"/>
        <v>0</v>
      </c>
      <c r="X114">
        <f t="shared" si="24"/>
        <v>0</v>
      </c>
    </row>
    <row r="115" spans="1:24" x14ac:dyDescent="0.2">
      <c r="A115" s="1">
        <v>42939</v>
      </c>
      <c r="B115" t="s">
        <v>196</v>
      </c>
      <c r="C115" t="s">
        <v>197</v>
      </c>
      <c r="D115" t="s">
        <v>189</v>
      </c>
      <c r="E115" t="s">
        <v>494</v>
      </c>
      <c r="F115" t="s">
        <v>493</v>
      </c>
      <c r="G115">
        <v>29</v>
      </c>
      <c r="H115">
        <v>25</v>
      </c>
      <c r="I115" s="2">
        <v>3</v>
      </c>
      <c r="J115" s="2">
        <v>3</v>
      </c>
      <c r="K115" s="2">
        <f t="shared" si="13"/>
        <v>3</v>
      </c>
      <c r="L115">
        <f t="shared" si="14"/>
        <v>0</v>
      </c>
      <c r="M115">
        <f t="shared" si="15"/>
        <v>0</v>
      </c>
      <c r="N115">
        <v>1</v>
      </c>
      <c r="O115">
        <f t="shared" si="16"/>
        <v>0</v>
      </c>
      <c r="P115">
        <f t="shared" si="17"/>
        <v>0</v>
      </c>
      <c r="Q115">
        <f t="shared" si="25"/>
        <v>1</v>
      </c>
      <c r="R115">
        <f t="shared" si="18"/>
        <v>0</v>
      </c>
      <c r="S115">
        <f t="shared" si="19"/>
        <v>1</v>
      </c>
      <c r="T115">
        <f t="shared" si="20"/>
        <v>0</v>
      </c>
      <c r="U115">
        <f t="shared" si="21"/>
        <v>0</v>
      </c>
      <c r="V115">
        <f t="shared" si="22"/>
        <v>0</v>
      </c>
      <c r="W115">
        <f t="shared" si="23"/>
        <v>0</v>
      </c>
      <c r="X115">
        <f t="shared" si="24"/>
        <v>0</v>
      </c>
    </row>
    <row r="116" spans="1:24" x14ac:dyDescent="0.2">
      <c r="A116" s="1">
        <v>42940</v>
      </c>
      <c r="B116" t="s">
        <v>198</v>
      </c>
      <c r="C116" t="s">
        <v>199</v>
      </c>
      <c r="D116" t="s">
        <v>200</v>
      </c>
      <c r="E116" t="s">
        <v>483</v>
      </c>
      <c r="F116" t="s">
        <v>5</v>
      </c>
      <c r="G116">
        <v>30</v>
      </c>
      <c r="H116">
        <v>25</v>
      </c>
      <c r="I116" s="2">
        <v>3</v>
      </c>
      <c r="J116" s="2">
        <v>4</v>
      </c>
      <c r="K116" s="2">
        <f t="shared" si="13"/>
        <v>4</v>
      </c>
      <c r="L116">
        <f t="shared" si="14"/>
        <v>0</v>
      </c>
      <c r="M116">
        <f t="shared" si="15"/>
        <v>0</v>
      </c>
      <c r="N116">
        <v>0</v>
      </c>
      <c r="O116">
        <f t="shared" si="16"/>
        <v>0</v>
      </c>
      <c r="P116">
        <f t="shared" si="17"/>
        <v>1</v>
      </c>
      <c r="Q116">
        <f t="shared" si="25"/>
        <v>0</v>
      </c>
      <c r="R116">
        <f t="shared" si="18"/>
        <v>0</v>
      </c>
      <c r="S116">
        <f t="shared" si="19"/>
        <v>0</v>
      </c>
      <c r="T116">
        <f t="shared" si="20"/>
        <v>0</v>
      </c>
      <c r="U116">
        <f t="shared" si="21"/>
        <v>0</v>
      </c>
      <c r="V116">
        <f t="shared" si="22"/>
        <v>0</v>
      </c>
      <c r="W116">
        <f t="shared" si="23"/>
        <v>0</v>
      </c>
      <c r="X116">
        <f t="shared" si="24"/>
        <v>0</v>
      </c>
    </row>
    <row r="117" spans="1:24" x14ac:dyDescent="0.2">
      <c r="A117" s="1">
        <v>42941</v>
      </c>
      <c r="B117" t="s">
        <v>62</v>
      </c>
      <c r="C117" t="s">
        <v>201</v>
      </c>
      <c r="D117" t="s">
        <v>189</v>
      </c>
      <c r="E117" t="s">
        <v>479</v>
      </c>
      <c r="F117" t="s">
        <v>485</v>
      </c>
      <c r="G117">
        <v>32</v>
      </c>
      <c r="H117">
        <v>26</v>
      </c>
      <c r="I117" s="2">
        <v>3</v>
      </c>
      <c r="J117" s="2">
        <v>3</v>
      </c>
      <c r="K117" s="2">
        <f t="shared" si="13"/>
        <v>3</v>
      </c>
      <c r="L117">
        <f t="shared" si="14"/>
        <v>0</v>
      </c>
      <c r="M117">
        <f t="shared" si="15"/>
        <v>0</v>
      </c>
      <c r="N117">
        <v>0</v>
      </c>
      <c r="O117">
        <f t="shared" si="16"/>
        <v>0</v>
      </c>
      <c r="P117">
        <f t="shared" si="17"/>
        <v>1</v>
      </c>
      <c r="Q117">
        <f t="shared" si="25"/>
        <v>0</v>
      </c>
      <c r="R117">
        <f t="shared" si="18"/>
        <v>0</v>
      </c>
      <c r="S117">
        <f t="shared" si="19"/>
        <v>0</v>
      </c>
      <c r="T117">
        <f t="shared" si="20"/>
        <v>0</v>
      </c>
      <c r="U117">
        <f t="shared" si="21"/>
        <v>0</v>
      </c>
      <c r="V117">
        <f t="shared" si="22"/>
        <v>0</v>
      </c>
      <c r="W117">
        <f t="shared" si="23"/>
        <v>0</v>
      </c>
      <c r="X117">
        <f t="shared" si="24"/>
        <v>0</v>
      </c>
    </row>
    <row r="118" spans="1:24" x14ac:dyDescent="0.2">
      <c r="A118" s="1">
        <v>42942</v>
      </c>
      <c r="B118" t="s">
        <v>202</v>
      </c>
      <c r="C118" t="s">
        <v>203</v>
      </c>
      <c r="D118" t="s">
        <v>189</v>
      </c>
      <c r="E118" t="s">
        <v>495</v>
      </c>
      <c r="F118" t="s">
        <v>482</v>
      </c>
      <c r="G118">
        <v>29</v>
      </c>
      <c r="H118">
        <v>22</v>
      </c>
      <c r="I118" s="2">
        <v>3</v>
      </c>
      <c r="J118" s="2">
        <v>3</v>
      </c>
      <c r="K118" s="2">
        <f t="shared" si="13"/>
        <v>3</v>
      </c>
      <c r="L118">
        <f t="shared" si="14"/>
        <v>0</v>
      </c>
      <c r="M118">
        <f t="shared" si="15"/>
        <v>0</v>
      </c>
      <c r="N118">
        <v>1</v>
      </c>
      <c r="O118">
        <f t="shared" si="16"/>
        <v>0</v>
      </c>
      <c r="P118">
        <f t="shared" si="17"/>
        <v>0</v>
      </c>
      <c r="Q118">
        <f t="shared" si="25"/>
        <v>1</v>
      </c>
      <c r="R118">
        <f t="shared" si="18"/>
        <v>1</v>
      </c>
      <c r="S118">
        <f t="shared" si="19"/>
        <v>0</v>
      </c>
      <c r="T118">
        <f t="shared" si="20"/>
        <v>1</v>
      </c>
      <c r="U118">
        <f t="shared" si="21"/>
        <v>0</v>
      </c>
      <c r="V118">
        <f t="shared" si="22"/>
        <v>0</v>
      </c>
      <c r="W118">
        <f t="shared" si="23"/>
        <v>0</v>
      </c>
      <c r="X118">
        <f t="shared" si="24"/>
        <v>0</v>
      </c>
    </row>
    <row r="119" spans="1:24" x14ac:dyDescent="0.2">
      <c r="A119" s="1">
        <v>42943</v>
      </c>
      <c r="B119" t="s">
        <v>18</v>
      </c>
      <c r="C119" t="s">
        <v>177</v>
      </c>
      <c r="D119" t="s">
        <v>204</v>
      </c>
      <c r="E119" t="s">
        <v>479</v>
      </c>
      <c r="F119" t="s">
        <v>5</v>
      </c>
      <c r="G119">
        <v>29</v>
      </c>
      <c r="H119">
        <v>23</v>
      </c>
      <c r="I119" s="2">
        <v>3</v>
      </c>
      <c r="J119" s="2">
        <v>3</v>
      </c>
      <c r="K119" s="2">
        <f t="shared" si="13"/>
        <v>3</v>
      </c>
      <c r="L119">
        <f t="shared" si="14"/>
        <v>0</v>
      </c>
      <c r="M119">
        <f t="shared" si="15"/>
        <v>1</v>
      </c>
      <c r="N119">
        <v>0</v>
      </c>
      <c r="O119">
        <f t="shared" si="16"/>
        <v>0</v>
      </c>
      <c r="P119">
        <f t="shared" si="17"/>
        <v>0</v>
      </c>
      <c r="Q119">
        <f t="shared" si="25"/>
        <v>0</v>
      </c>
      <c r="R119">
        <f t="shared" si="18"/>
        <v>0</v>
      </c>
      <c r="S119">
        <f t="shared" si="19"/>
        <v>0</v>
      </c>
      <c r="T119">
        <f t="shared" si="20"/>
        <v>0</v>
      </c>
      <c r="U119">
        <f t="shared" si="21"/>
        <v>0</v>
      </c>
      <c r="V119">
        <f t="shared" si="22"/>
        <v>0</v>
      </c>
      <c r="W119">
        <f t="shared" si="23"/>
        <v>0</v>
      </c>
      <c r="X119">
        <f t="shared" si="24"/>
        <v>0</v>
      </c>
    </row>
    <row r="120" spans="1:24" x14ac:dyDescent="0.2">
      <c r="A120" s="1">
        <v>42944</v>
      </c>
      <c r="B120" t="s">
        <v>36</v>
      </c>
      <c r="C120" t="s">
        <v>103</v>
      </c>
      <c r="D120" t="s">
        <v>113</v>
      </c>
      <c r="E120" t="s">
        <v>483</v>
      </c>
      <c r="F120" t="s">
        <v>485</v>
      </c>
      <c r="G120">
        <v>30</v>
      </c>
      <c r="H120">
        <v>22</v>
      </c>
      <c r="I120" s="2">
        <v>3</v>
      </c>
      <c r="J120" s="2">
        <v>3</v>
      </c>
      <c r="K120" s="2">
        <f t="shared" si="13"/>
        <v>3</v>
      </c>
      <c r="L120">
        <f t="shared" si="14"/>
        <v>0</v>
      </c>
      <c r="M120">
        <f t="shared" si="15"/>
        <v>0</v>
      </c>
      <c r="N120">
        <v>0</v>
      </c>
      <c r="O120">
        <f t="shared" si="16"/>
        <v>0</v>
      </c>
      <c r="P120">
        <f t="shared" si="17"/>
        <v>1</v>
      </c>
      <c r="Q120">
        <f t="shared" si="25"/>
        <v>0</v>
      </c>
      <c r="R120">
        <f t="shared" si="18"/>
        <v>0</v>
      </c>
      <c r="S120">
        <f t="shared" si="19"/>
        <v>0</v>
      </c>
      <c r="T120">
        <f t="shared" si="20"/>
        <v>0</v>
      </c>
      <c r="U120">
        <f t="shared" si="21"/>
        <v>0</v>
      </c>
      <c r="V120">
        <f t="shared" si="22"/>
        <v>0</v>
      </c>
      <c r="W120">
        <f t="shared" si="23"/>
        <v>0</v>
      </c>
      <c r="X120">
        <f t="shared" si="24"/>
        <v>0</v>
      </c>
    </row>
    <row r="121" spans="1:24" x14ac:dyDescent="0.2">
      <c r="A121" s="1">
        <v>42945</v>
      </c>
      <c r="B121" t="s">
        <v>198</v>
      </c>
      <c r="C121" t="s">
        <v>162</v>
      </c>
      <c r="D121" t="s">
        <v>31</v>
      </c>
      <c r="E121" t="s">
        <v>483</v>
      </c>
      <c r="F121" t="s">
        <v>5</v>
      </c>
      <c r="G121">
        <v>30</v>
      </c>
      <c r="H121">
        <v>23</v>
      </c>
      <c r="I121" s="2">
        <v>3</v>
      </c>
      <c r="J121" s="2">
        <v>3</v>
      </c>
      <c r="K121" s="2">
        <f t="shared" si="13"/>
        <v>3</v>
      </c>
      <c r="L121">
        <f t="shared" si="14"/>
        <v>0</v>
      </c>
      <c r="M121">
        <f t="shared" si="15"/>
        <v>0</v>
      </c>
      <c r="N121">
        <v>0</v>
      </c>
      <c r="O121">
        <f t="shared" si="16"/>
        <v>0</v>
      </c>
      <c r="P121">
        <f t="shared" si="17"/>
        <v>1</v>
      </c>
      <c r="Q121">
        <f t="shared" si="25"/>
        <v>0</v>
      </c>
      <c r="R121">
        <f t="shared" si="18"/>
        <v>0</v>
      </c>
      <c r="S121">
        <f t="shared" si="19"/>
        <v>0</v>
      </c>
      <c r="T121">
        <f t="shared" si="20"/>
        <v>0</v>
      </c>
      <c r="U121">
        <f t="shared" si="21"/>
        <v>0</v>
      </c>
      <c r="V121">
        <f t="shared" si="22"/>
        <v>0</v>
      </c>
      <c r="W121">
        <f t="shared" si="23"/>
        <v>0</v>
      </c>
      <c r="X121">
        <f t="shared" si="24"/>
        <v>0</v>
      </c>
    </row>
    <row r="122" spans="1:24" x14ac:dyDescent="0.2">
      <c r="A122" s="1">
        <v>42946</v>
      </c>
      <c r="B122" t="s">
        <v>8</v>
      </c>
      <c r="C122" t="s">
        <v>205</v>
      </c>
      <c r="D122" t="s">
        <v>206</v>
      </c>
      <c r="E122" t="s">
        <v>478</v>
      </c>
      <c r="F122" t="s">
        <v>4</v>
      </c>
      <c r="G122">
        <v>32</v>
      </c>
      <c r="H122">
        <v>24</v>
      </c>
      <c r="I122" s="2">
        <v>3</v>
      </c>
      <c r="J122" s="2">
        <v>3</v>
      </c>
      <c r="K122" s="2">
        <f t="shared" si="13"/>
        <v>3</v>
      </c>
      <c r="L122">
        <f t="shared" si="14"/>
        <v>0</v>
      </c>
      <c r="M122">
        <f t="shared" si="15"/>
        <v>1</v>
      </c>
      <c r="N122">
        <v>0</v>
      </c>
      <c r="O122">
        <f t="shared" si="16"/>
        <v>0</v>
      </c>
      <c r="P122">
        <f t="shared" si="17"/>
        <v>0</v>
      </c>
      <c r="Q122">
        <f t="shared" si="25"/>
        <v>0</v>
      </c>
      <c r="R122">
        <f t="shared" si="18"/>
        <v>0</v>
      </c>
      <c r="S122">
        <f t="shared" si="19"/>
        <v>0</v>
      </c>
      <c r="T122">
        <f t="shared" si="20"/>
        <v>0</v>
      </c>
      <c r="U122">
        <f t="shared" si="21"/>
        <v>0</v>
      </c>
      <c r="V122">
        <f t="shared" si="22"/>
        <v>0</v>
      </c>
      <c r="W122">
        <f t="shared" si="23"/>
        <v>0</v>
      </c>
      <c r="X122">
        <f t="shared" si="24"/>
        <v>0</v>
      </c>
    </row>
    <row r="123" spans="1:24" x14ac:dyDescent="0.2">
      <c r="A123" s="1">
        <v>42947</v>
      </c>
      <c r="B123" t="s">
        <v>20</v>
      </c>
      <c r="C123" t="s">
        <v>207</v>
      </c>
      <c r="D123" t="s">
        <v>153</v>
      </c>
      <c r="E123" t="s">
        <v>478</v>
      </c>
      <c r="F123" t="s">
        <v>5</v>
      </c>
      <c r="G123">
        <v>32</v>
      </c>
      <c r="H123">
        <v>25</v>
      </c>
      <c r="I123" s="2">
        <v>3</v>
      </c>
      <c r="J123" s="2">
        <v>4</v>
      </c>
      <c r="K123" s="2">
        <f t="shared" si="13"/>
        <v>4</v>
      </c>
      <c r="L123">
        <f t="shared" si="14"/>
        <v>0</v>
      </c>
      <c r="M123">
        <f t="shared" si="15"/>
        <v>1</v>
      </c>
      <c r="N123">
        <v>0</v>
      </c>
      <c r="O123">
        <f t="shared" si="16"/>
        <v>0</v>
      </c>
      <c r="P123">
        <f t="shared" si="17"/>
        <v>0</v>
      </c>
      <c r="Q123">
        <f t="shared" si="25"/>
        <v>0</v>
      </c>
      <c r="R123">
        <f t="shared" si="18"/>
        <v>0</v>
      </c>
      <c r="S123">
        <f t="shared" si="19"/>
        <v>0</v>
      </c>
      <c r="T123">
        <f t="shared" si="20"/>
        <v>0</v>
      </c>
      <c r="U123">
        <f t="shared" si="21"/>
        <v>0</v>
      </c>
      <c r="V123">
        <f t="shared" si="22"/>
        <v>0</v>
      </c>
      <c r="W123">
        <f t="shared" si="23"/>
        <v>0</v>
      </c>
      <c r="X123">
        <f t="shared" si="24"/>
        <v>0</v>
      </c>
    </row>
    <row r="124" spans="1:24" x14ac:dyDescent="0.2">
      <c r="A124" s="1">
        <v>42948</v>
      </c>
      <c r="B124" t="s">
        <v>208</v>
      </c>
      <c r="C124" t="s">
        <v>209</v>
      </c>
      <c r="D124" t="s">
        <v>171</v>
      </c>
      <c r="E124" t="s">
        <v>479</v>
      </c>
      <c r="F124" t="s">
        <v>486</v>
      </c>
      <c r="G124">
        <v>31</v>
      </c>
      <c r="H124">
        <v>26</v>
      </c>
      <c r="I124" s="2">
        <v>3</v>
      </c>
      <c r="J124" s="2">
        <v>3</v>
      </c>
      <c r="K124" s="2">
        <f t="shared" si="13"/>
        <v>3</v>
      </c>
      <c r="L124">
        <f t="shared" si="14"/>
        <v>0</v>
      </c>
      <c r="M124">
        <f t="shared" si="15"/>
        <v>0</v>
      </c>
      <c r="N124">
        <v>1</v>
      </c>
      <c r="O124">
        <f t="shared" si="16"/>
        <v>0</v>
      </c>
      <c r="P124">
        <f t="shared" si="17"/>
        <v>0</v>
      </c>
      <c r="Q124">
        <f t="shared" si="25"/>
        <v>1</v>
      </c>
      <c r="R124">
        <f t="shared" si="18"/>
        <v>0</v>
      </c>
      <c r="S124">
        <f t="shared" si="19"/>
        <v>0</v>
      </c>
      <c r="T124">
        <f t="shared" si="20"/>
        <v>0</v>
      </c>
      <c r="U124">
        <f t="shared" si="21"/>
        <v>0</v>
      </c>
      <c r="V124">
        <f t="shared" si="22"/>
        <v>0</v>
      </c>
      <c r="W124">
        <f t="shared" si="23"/>
        <v>0</v>
      </c>
      <c r="X124">
        <f t="shared" si="24"/>
        <v>0</v>
      </c>
    </row>
    <row r="125" spans="1:24" x14ac:dyDescent="0.2">
      <c r="A125" s="1">
        <v>42949</v>
      </c>
      <c r="B125" t="s">
        <v>210</v>
      </c>
      <c r="C125" t="s">
        <v>211</v>
      </c>
      <c r="D125" t="s">
        <v>212</v>
      </c>
      <c r="E125" t="s">
        <v>490</v>
      </c>
      <c r="F125" t="s">
        <v>496</v>
      </c>
      <c r="G125">
        <v>31</v>
      </c>
      <c r="H125">
        <v>23</v>
      </c>
      <c r="I125" s="2">
        <v>4</v>
      </c>
      <c r="J125" s="2">
        <v>4</v>
      </c>
      <c r="K125" s="2">
        <f t="shared" si="13"/>
        <v>4</v>
      </c>
      <c r="L125">
        <f t="shared" si="14"/>
        <v>0</v>
      </c>
      <c r="M125">
        <f t="shared" si="15"/>
        <v>0</v>
      </c>
      <c r="N125">
        <v>1</v>
      </c>
      <c r="O125">
        <f t="shared" si="16"/>
        <v>0</v>
      </c>
      <c r="P125">
        <f t="shared" si="17"/>
        <v>0</v>
      </c>
      <c r="Q125">
        <f t="shared" si="25"/>
        <v>1</v>
      </c>
      <c r="R125">
        <f t="shared" si="18"/>
        <v>0</v>
      </c>
      <c r="S125">
        <f t="shared" si="19"/>
        <v>1</v>
      </c>
      <c r="T125">
        <f t="shared" si="20"/>
        <v>1</v>
      </c>
      <c r="U125">
        <f t="shared" si="21"/>
        <v>0</v>
      </c>
      <c r="V125">
        <f t="shared" si="22"/>
        <v>0</v>
      </c>
      <c r="W125">
        <f t="shared" si="23"/>
        <v>0</v>
      </c>
      <c r="X125">
        <f t="shared" si="24"/>
        <v>0</v>
      </c>
    </row>
    <row r="126" spans="1:24" x14ac:dyDescent="0.2">
      <c r="A126" s="1">
        <v>42950</v>
      </c>
      <c r="B126" t="s">
        <v>11</v>
      </c>
      <c r="C126" t="s">
        <v>175</v>
      </c>
      <c r="D126" t="s">
        <v>165</v>
      </c>
      <c r="E126" t="s">
        <v>479</v>
      </c>
      <c r="F126" t="s">
        <v>4</v>
      </c>
      <c r="G126">
        <v>33</v>
      </c>
      <c r="H126">
        <v>26</v>
      </c>
      <c r="I126" s="2">
        <v>3</v>
      </c>
      <c r="J126" s="2">
        <v>3</v>
      </c>
      <c r="K126" s="2">
        <f t="shared" si="13"/>
        <v>3</v>
      </c>
      <c r="L126">
        <f t="shared" si="14"/>
        <v>0</v>
      </c>
      <c r="M126">
        <f t="shared" si="15"/>
        <v>1</v>
      </c>
      <c r="N126">
        <v>0</v>
      </c>
      <c r="O126">
        <f t="shared" si="16"/>
        <v>0</v>
      </c>
      <c r="P126">
        <f t="shared" si="17"/>
        <v>0</v>
      </c>
      <c r="Q126">
        <f t="shared" si="25"/>
        <v>0</v>
      </c>
      <c r="R126">
        <f t="shared" si="18"/>
        <v>0</v>
      </c>
      <c r="S126">
        <f t="shared" si="19"/>
        <v>0</v>
      </c>
      <c r="T126">
        <f t="shared" si="20"/>
        <v>0</v>
      </c>
      <c r="U126">
        <f t="shared" si="21"/>
        <v>0</v>
      </c>
      <c r="V126">
        <f t="shared" si="22"/>
        <v>0</v>
      </c>
      <c r="W126">
        <f t="shared" si="23"/>
        <v>0</v>
      </c>
      <c r="X126">
        <f t="shared" si="24"/>
        <v>0</v>
      </c>
    </row>
    <row r="127" spans="1:24" x14ac:dyDescent="0.2">
      <c r="A127" s="1">
        <v>42951</v>
      </c>
      <c r="B127" t="s">
        <v>20</v>
      </c>
      <c r="C127" t="s">
        <v>180</v>
      </c>
      <c r="D127" t="s">
        <v>150</v>
      </c>
      <c r="E127" t="s">
        <v>478</v>
      </c>
      <c r="F127" t="s">
        <v>5</v>
      </c>
      <c r="G127">
        <v>36</v>
      </c>
      <c r="H127">
        <v>28</v>
      </c>
      <c r="I127" s="2">
        <v>3</v>
      </c>
      <c r="J127" s="2">
        <v>3</v>
      </c>
      <c r="K127" s="2">
        <f t="shared" si="13"/>
        <v>3</v>
      </c>
      <c r="L127">
        <f t="shared" si="14"/>
        <v>0</v>
      </c>
      <c r="M127">
        <f t="shared" si="15"/>
        <v>1</v>
      </c>
      <c r="N127">
        <v>0</v>
      </c>
      <c r="O127">
        <f t="shared" si="16"/>
        <v>0</v>
      </c>
      <c r="P127">
        <f t="shared" si="17"/>
        <v>0</v>
      </c>
      <c r="Q127">
        <f t="shared" si="25"/>
        <v>0</v>
      </c>
      <c r="R127">
        <f t="shared" si="18"/>
        <v>0</v>
      </c>
      <c r="S127">
        <f t="shared" si="19"/>
        <v>0</v>
      </c>
      <c r="T127">
        <f t="shared" si="20"/>
        <v>0</v>
      </c>
      <c r="U127">
        <f t="shared" si="21"/>
        <v>0</v>
      </c>
      <c r="V127">
        <f t="shared" si="22"/>
        <v>0</v>
      </c>
      <c r="W127">
        <f t="shared" si="23"/>
        <v>0</v>
      </c>
      <c r="X127">
        <f t="shared" si="24"/>
        <v>0</v>
      </c>
    </row>
    <row r="128" spans="1:24" x14ac:dyDescent="0.2">
      <c r="A128" s="1">
        <v>42952</v>
      </c>
      <c r="B128" t="s">
        <v>149</v>
      </c>
      <c r="C128" t="s">
        <v>166</v>
      </c>
      <c r="D128" t="s">
        <v>150</v>
      </c>
      <c r="E128" t="s">
        <v>494</v>
      </c>
      <c r="F128" t="s">
        <v>491</v>
      </c>
      <c r="G128">
        <v>35</v>
      </c>
      <c r="H128">
        <v>26</v>
      </c>
      <c r="I128" s="2">
        <v>3</v>
      </c>
      <c r="J128" s="2">
        <v>3</v>
      </c>
      <c r="K128" s="2">
        <f t="shared" si="13"/>
        <v>3</v>
      </c>
      <c r="L128">
        <f t="shared" si="14"/>
        <v>0</v>
      </c>
      <c r="M128">
        <f t="shared" si="15"/>
        <v>0</v>
      </c>
      <c r="N128">
        <v>1</v>
      </c>
      <c r="O128">
        <f t="shared" si="16"/>
        <v>0</v>
      </c>
      <c r="P128">
        <f t="shared" si="17"/>
        <v>0</v>
      </c>
      <c r="Q128">
        <f t="shared" si="25"/>
        <v>1</v>
      </c>
      <c r="R128">
        <f t="shared" si="18"/>
        <v>0</v>
      </c>
      <c r="S128">
        <f t="shared" si="19"/>
        <v>0</v>
      </c>
      <c r="T128">
        <f t="shared" si="20"/>
        <v>0</v>
      </c>
      <c r="U128">
        <f t="shared" si="21"/>
        <v>0</v>
      </c>
      <c r="V128">
        <f t="shared" si="22"/>
        <v>0</v>
      </c>
      <c r="W128">
        <f t="shared" si="23"/>
        <v>0</v>
      </c>
      <c r="X128">
        <f t="shared" si="24"/>
        <v>0</v>
      </c>
    </row>
    <row r="129" spans="1:24" x14ac:dyDescent="0.2">
      <c r="A129" s="1">
        <v>42953</v>
      </c>
      <c r="B129" t="s">
        <v>8</v>
      </c>
      <c r="C129" t="s">
        <v>179</v>
      </c>
      <c r="D129" t="s">
        <v>213</v>
      </c>
      <c r="E129" t="s">
        <v>478</v>
      </c>
      <c r="F129" t="s">
        <v>4</v>
      </c>
      <c r="G129">
        <v>34</v>
      </c>
      <c r="H129">
        <v>26</v>
      </c>
      <c r="I129" s="2">
        <v>3</v>
      </c>
      <c r="J129" s="2">
        <v>4</v>
      </c>
      <c r="K129" s="2">
        <f t="shared" si="13"/>
        <v>4</v>
      </c>
      <c r="L129">
        <f t="shared" si="14"/>
        <v>0</v>
      </c>
      <c r="M129">
        <f t="shared" si="15"/>
        <v>1</v>
      </c>
      <c r="N129">
        <v>0</v>
      </c>
      <c r="O129">
        <f t="shared" si="16"/>
        <v>0</v>
      </c>
      <c r="P129">
        <f t="shared" si="17"/>
        <v>0</v>
      </c>
      <c r="Q129">
        <f t="shared" si="25"/>
        <v>0</v>
      </c>
      <c r="R129">
        <f t="shared" si="18"/>
        <v>0</v>
      </c>
      <c r="S129">
        <f t="shared" si="19"/>
        <v>0</v>
      </c>
      <c r="T129">
        <f t="shared" si="20"/>
        <v>0</v>
      </c>
      <c r="U129">
        <f t="shared" si="21"/>
        <v>0</v>
      </c>
      <c r="V129">
        <f t="shared" si="22"/>
        <v>0</v>
      </c>
      <c r="W129">
        <f t="shared" si="23"/>
        <v>0</v>
      </c>
      <c r="X129">
        <f t="shared" si="24"/>
        <v>0</v>
      </c>
    </row>
    <row r="130" spans="1:24" x14ac:dyDescent="0.2">
      <c r="A130" s="1">
        <v>42954</v>
      </c>
      <c r="B130" t="s">
        <v>18</v>
      </c>
      <c r="C130" t="s">
        <v>169</v>
      </c>
      <c r="D130" t="s">
        <v>214</v>
      </c>
      <c r="E130" t="s">
        <v>479</v>
      </c>
      <c r="F130" t="s">
        <v>5</v>
      </c>
      <c r="G130">
        <v>35</v>
      </c>
      <c r="H130">
        <v>27</v>
      </c>
      <c r="I130" s="2">
        <v>3</v>
      </c>
      <c r="J130" s="2">
        <v>3</v>
      </c>
      <c r="K130" s="2">
        <f t="shared" ref="K130:K193" si="26">MAX(I130,J130)</f>
        <v>3</v>
      </c>
      <c r="L130">
        <f t="shared" ref="L130:L193" si="27">IF(OR(E130="霾",F130="霾"),1,0)</f>
        <v>0</v>
      </c>
      <c r="M130">
        <f t="shared" ref="M130:M193" si="28">IF(AND(L130=0,N130=0,O130=0,P130=0),1,0)</f>
        <v>1</v>
      </c>
      <c r="N130">
        <v>0</v>
      </c>
      <c r="O130">
        <f t="shared" ref="O130:O193" si="29">IF(OR(IFERROR(IF(FIND("扬沙",B130)&gt;0,1,0),0),IFERROR(IF(FIND("浮尘",B130)&gt;0,1,0),0)),1,0)</f>
        <v>0</v>
      </c>
      <c r="P130">
        <f t="shared" ref="P130:P193" si="30">IFERROR(IF(FIND("阴",B130)&gt;0,1,0),0)</f>
        <v>0</v>
      </c>
      <c r="Q130">
        <f t="shared" si="25"/>
        <v>0</v>
      </c>
      <c r="R130">
        <f t="shared" ref="R130:R193" si="31">IFERROR(IF(FIND("小雨",B130)&gt;0,1,0),0)</f>
        <v>0</v>
      </c>
      <c r="S130">
        <f t="shared" ref="S130:S193" si="32">IFERROR(IF(FIND("中雨",B130)&gt;0,1,0),0)</f>
        <v>0</v>
      </c>
      <c r="T130">
        <f t="shared" ref="T130:T193" si="33">IFERROR(IF(FIND("大雨",B130)&gt;0,1,0),0)</f>
        <v>0</v>
      </c>
      <c r="U130">
        <f t="shared" ref="U130:U193" si="34">IFERROR(IF(FIND("雨夹雪",B130)&gt;0,1,0),0)</f>
        <v>0</v>
      </c>
      <c r="V130">
        <f t="shared" ref="V130:V193" si="35">IFERROR(IF(FIND("小雪",B130)&gt;0,1,0),0)</f>
        <v>0</v>
      </c>
      <c r="W130">
        <f t="shared" ref="W130:W193" si="36">IFERROR(IF(FIND("中雪",B130)&gt;0,1,0),0)</f>
        <v>0</v>
      </c>
      <c r="X130">
        <f t="shared" ref="X130:X193" si="37">IFERROR(IF(FIND("大雪",B130)&gt;0,1,0),0)</f>
        <v>0</v>
      </c>
    </row>
    <row r="131" spans="1:24" x14ac:dyDescent="0.2">
      <c r="A131" s="1">
        <v>42955</v>
      </c>
      <c r="B131" t="s">
        <v>121</v>
      </c>
      <c r="C131" t="s">
        <v>215</v>
      </c>
      <c r="D131" t="s">
        <v>171</v>
      </c>
      <c r="E131" t="s">
        <v>483</v>
      </c>
      <c r="F131" t="s">
        <v>491</v>
      </c>
      <c r="G131">
        <v>34</v>
      </c>
      <c r="H131">
        <v>25</v>
      </c>
      <c r="I131" s="2">
        <v>3</v>
      </c>
      <c r="J131" s="2">
        <v>3</v>
      </c>
      <c r="K131" s="2">
        <f t="shared" si="26"/>
        <v>3</v>
      </c>
      <c r="L131">
        <f t="shared" si="27"/>
        <v>0</v>
      </c>
      <c r="M131">
        <f t="shared" si="28"/>
        <v>0</v>
      </c>
      <c r="N131">
        <v>1</v>
      </c>
      <c r="O131">
        <f t="shared" si="29"/>
        <v>0</v>
      </c>
      <c r="P131">
        <f t="shared" si="30"/>
        <v>1</v>
      </c>
      <c r="Q131">
        <f t="shared" ref="Q131:Q194" si="38">IF(OR(IFERROR(FIND("雨",E131)&gt;0,0),IFERROR(FIND("雨",F131)&gt;0,0)),1,0)</f>
        <v>1</v>
      </c>
      <c r="R131">
        <f t="shared" si="31"/>
        <v>0</v>
      </c>
      <c r="S131">
        <f t="shared" si="32"/>
        <v>0</v>
      </c>
      <c r="T131">
        <f t="shared" si="33"/>
        <v>0</v>
      </c>
      <c r="U131">
        <f t="shared" si="34"/>
        <v>0</v>
      </c>
      <c r="V131">
        <f t="shared" si="35"/>
        <v>0</v>
      </c>
      <c r="W131">
        <f t="shared" si="36"/>
        <v>0</v>
      </c>
      <c r="X131">
        <f t="shared" si="37"/>
        <v>0</v>
      </c>
    </row>
    <row r="132" spans="1:24" x14ac:dyDescent="0.2">
      <c r="A132" s="1">
        <v>42956</v>
      </c>
      <c r="B132" t="s">
        <v>168</v>
      </c>
      <c r="C132" t="s">
        <v>177</v>
      </c>
      <c r="D132" t="s">
        <v>216</v>
      </c>
      <c r="E132" t="s">
        <v>494</v>
      </c>
      <c r="F132" t="s">
        <v>485</v>
      </c>
      <c r="G132">
        <v>29</v>
      </c>
      <c r="H132">
        <v>23</v>
      </c>
      <c r="I132" s="2">
        <v>3</v>
      </c>
      <c r="J132" s="2">
        <v>3</v>
      </c>
      <c r="K132" s="2">
        <f t="shared" si="26"/>
        <v>3</v>
      </c>
      <c r="L132">
        <f t="shared" si="27"/>
        <v>0</v>
      </c>
      <c r="M132">
        <f t="shared" si="28"/>
        <v>0</v>
      </c>
      <c r="N132">
        <v>1</v>
      </c>
      <c r="O132">
        <f t="shared" si="29"/>
        <v>0</v>
      </c>
      <c r="P132">
        <f t="shared" si="30"/>
        <v>1</v>
      </c>
      <c r="Q132">
        <f t="shared" si="38"/>
        <v>1</v>
      </c>
      <c r="R132">
        <f t="shared" si="31"/>
        <v>0</v>
      </c>
      <c r="S132">
        <f t="shared" si="32"/>
        <v>0</v>
      </c>
      <c r="T132">
        <f t="shared" si="33"/>
        <v>0</v>
      </c>
      <c r="U132">
        <f t="shared" si="34"/>
        <v>0</v>
      </c>
      <c r="V132">
        <f t="shared" si="35"/>
        <v>0</v>
      </c>
      <c r="W132">
        <f t="shared" si="36"/>
        <v>0</v>
      </c>
      <c r="X132">
        <f t="shared" si="37"/>
        <v>0</v>
      </c>
    </row>
    <row r="133" spans="1:24" x14ac:dyDescent="0.2">
      <c r="A133" s="1">
        <v>42957</v>
      </c>
      <c r="B133" t="s">
        <v>8</v>
      </c>
      <c r="C133" t="s">
        <v>179</v>
      </c>
      <c r="D133" t="s">
        <v>150</v>
      </c>
      <c r="E133" t="s">
        <v>478</v>
      </c>
      <c r="F133" t="s">
        <v>4</v>
      </c>
      <c r="G133">
        <v>34</v>
      </c>
      <c r="H133">
        <v>26</v>
      </c>
      <c r="I133" s="2">
        <v>3</v>
      </c>
      <c r="J133" s="2">
        <v>3</v>
      </c>
      <c r="K133" s="2">
        <f t="shared" si="26"/>
        <v>3</v>
      </c>
      <c r="L133">
        <f t="shared" si="27"/>
        <v>0</v>
      </c>
      <c r="M133">
        <f t="shared" si="28"/>
        <v>1</v>
      </c>
      <c r="N133">
        <v>0</v>
      </c>
      <c r="O133">
        <f t="shared" si="29"/>
        <v>0</v>
      </c>
      <c r="P133">
        <f t="shared" si="30"/>
        <v>0</v>
      </c>
      <c r="Q133">
        <f t="shared" si="38"/>
        <v>0</v>
      </c>
      <c r="R133">
        <f t="shared" si="31"/>
        <v>0</v>
      </c>
      <c r="S133">
        <f t="shared" si="32"/>
        <v>0</v>
      </c>
      <c r="T133">
        <f t="shared" si="33"/>
        <v>0</v>
      </c>
      <c r="U133">
        <f t="shared" si="34"/>
        <v>0</v>
      </c>
      <c r="V133">
        <f t="shared" si="35"/>
        <v>0</v>
      </c>
      <c r="W133">
        <f t="shared" si="36"/>
        <v>0</v>
      </c>
      <c r="X133">
        <f t="shared" si="37"/>
        <v>0</v>
      </c>
    </row>
    <row r="134" spans="1:24" x14ac:dyDescent="0.2">
      <c r="A134" s="1">
        <v>42958</v>
      </c>
      <c r="B134" t="s">
        <v>149</v>
      </c>
      <c r="C134" t="s">
        <v>101</v>
      </c>
      <c r="D134" t="s">
        <v>217</v>
      </c>
      <c r="E134" t="s">
        <v>494</v>
      </c>
      <c r="F134" t="s">
        <v>491</v>
      </c>
      <c r="G134">
        <v>34</v>
      </c>
      <c r="H134">
        <v>23</v>
      </c>
      <c r="I134" s="2">
        <v>3</v>
      </c>
      <c r="J134" s="2">
        <v>4</v>
      </c>
      <c r="K134" s="2">
        <f t="shared" si="26"/>
        <v>4</v>
      </c>
      <c r="L134">
        <f t="shared" si="27"/>
        <v>0</v>
      </c>
      <c r="M134">
        <f t="shared" si="28"/>
        <v>0</v>
      </c>
      <c r="N134">
        <v>1</v>
      </c>
      <c r="O134">
        <f t="shared" si="29"/>
        <v>0</v>
      </c>
      <c r="P134">
        <f t="shared" si="30"/>
        <v>0</v>
      </c>
      <c r="Q134">
        <f t="shared" si="38"/>
        <v>1</v>
      </c>
      <c r="R134">
        <f t="shared" si="31"/>
        <v>0</v>
      </c>
      <c r="S134">
        <f t="shared" si="32"/>
        <v>0</v>
      </c>
      <c r="T134">
        <f t="shared" si="33"/>
        <v>0</v>
      </c>
      <c r="U134">
        <f t="shared" si="34"/>
        <v>0</v>
      </c>
      <c r="V134">
        <f t="shared" si="35"/>
        <v>0</v>
      </c>
      <c r="W134">
        <f t="shared" si="36"/>
        <v>0</v>
      </c>
      <c r="X134">
        <f t="shared" si="37"/>
        <v>0</v>
      </c>
    </row>
    <row r="135" spans="1:24" x14ac:dyDescent="0.2">
      <c r="A135" s="1">
        <v>42959</v>
      </c>
      <c r="B135" t="s">
        <v>149</v>
      </c>
      <c r="C135" t="s">
        <v>218</v>
      </c>
      <c r="D135" t="s">
        <v>219</v>
      </c>
      <c r="E135" t="s">
        <v>494</v>
      </c>
      <c r="F135" t="s">
        <v>491</v>
      </c>
      <c r="G135">
        <v>32</v>
      </c>
      <c r="H135">
        <v>23</v>
      </c>
      <c r="I135" s="2">
        <v>3</v>
      </c>
      <c r="J135" s="2">
        <v>3</v>
      </c>
      <c r="K135" s="2">
        <f t="shared" si="26"/>
        <v>3</v>
      </c>
      <c r="L135">
        <f t="shared" si="27"/>
        <v>0</v>
      </c>
      <c r="M135">
        <f t="shared" si="28"/>
        <v>0</v>
      </c>
      <c r="N135">
        <v>1</v>
      </c>
      <c r="O135">
        <f t="shared" si="29"/>
        <v>0</v>
      </c>
      <c r="P135">
        <f t="shared" si="30"/>
        <v>0</v>
      </c>
      <c r="Q135">
        <f t="shared" si="38"/>
        <v>1</v>
      </c>
      <c r="R135">
        <f t="shared" si="31"/>
        <v>0</v>
      </c>
      <c r="S135">
        <f t="shared" si="32"/>
        <v>0</v>
      </c>
      <c r="T135">
        <f t="shared" si="33"/>
        <v>0</v>
      </c>
      <c r="U135">
        <f t="shared" si="34"/>
        <v>0</v>
      </c>
      <c r="V135">
        <f t="shared" si="35"/>
        <v>0</v>
      </c>
      <c r="W135">
        <f t="shared" si="36"/>
        <v>0</v>
      </c>
      <c r="X135">
        <f t="shared" si="37"/>
        <v>0</v>
      </c>
    </row>
    <row r="136" spans="1:24" x14ac:dyDescent="0.2">
      <c r="A136" s="1">
        <v>42960</v>
      </c>
      <c r="B136" t="s">
        <v>220</v>
      </c>
      <c r="C136" t="s">
        <v>103</v>
      </c>
      <c r="D136" t="s">
        <v>221</v>
      </c>
      <c r="E136" t="s">
        <v>492</v>
      </c>
      <c r="F136" t="s">
        <v>486</v>
      </c>
      <c r="G136">
        <v>30</v>
      </c>
      <c r="H136">
        <v>22</v>
      </c>
      <c r="I136" s="2">
        <v>3</v>
      </c>
      <c r="J136" s="2">
        <v>5</v>
      </c>
      <c r="K136" s="2">
        <f t="shared" si="26"/>
        <v>5</v>
      </c>
      <c r="L136">
        <f t="shared" si="27"/>
        <v>0</v>
      </c>
      <c r="M136">
        <f t="shared" si="28"/>
        <v>0</v>
      </c>
      <c r="N136">
        <v>1</v>
      </c>
      <c r="O136">
        <f t="shared" si="29"/>
        <v>0</v>
      </c>
      <c r="P136">
        <f t="shared" si="30"/>
        <v>0</v>
      </c>
      <c r="Q136">
        <f t="shared" si="38"/>
        <v>1</v>
      </c>
      <c r="R136">
        <f t="shared" si="31"/>
        <v>0</v>
      </c>
      <c r="S136">
        <f t="shared" si="32"/>
        <v>0</v>
      </c>
      <c r="T136">
        <f t="shared" si="33"/>
        <v>0</v>
      </c>
      <c r="U136">
        <f t="shared" si="34"/>
        <v>0</v>
      </c>
      <c r="V136">
        <f t="shared" si="35"/>
        <v>0</v>
      </c>
      <c r="W136">
        <f t="shared" si="36"/>
        <v>0</v>
      </c>
      <c r="X136">
        <f t="shared" si="37"/>
        <v>0</v>
      </c>
    </row>
    <row r="137" spans="1:24" x14ac:dyDescent="0.2">
      <c r="A137" s="1">
        <v>42961</v>
      </c>
      <c r="B137" t="s">
        <v>198</v>
      </c>
      <c r="C137" t="s">
        <v>103</v>
      </c>
      <c r="D137" t="s">
        <v>200</v>
      </c>
      <c r="E137" t="s">
        <v>483</v>
      </c>
      <c r="F137" t="s">
        <v>5</v>
      </c>
      <c r="G137">
        <v>30</v>
      </c>
      <c r="H137">
        <v>22</v>
      </c>
      <c r="I137" s="2">
        <v>3</v>
      </c>
      <c r="J137" s="2">
        <v>4</v>
      </c>
      <c r="K137" s="2">
        <f t="shared" si="26"/>
        <v>4</v>
      </c>
      <c r="L137">
        <f t="shared" si="27"/>
        <v>0</v>
      </c>
      <c r="M137">
        <f t="shared" si="28"/>
        <v>0</v>
      </c>
      <c r="N137">
        <v>0</v>
      </c>
      <c r="O137">
        <f t="shared" si="29"/>
        <v>0</v>
      </c>
      <c r="P137">
        <f t="shared" si="30"/>
        <v>1</v>
      </c>
      <c r="Q137">
        <f t="shared" si="38"/>
        <v>0</v>
      </c>
      <c r="R137">
        <f t="shared" si="31"/>
        <v>0</v>
      </c>
      <c r="S137">
        <f t="shared" si="32"/>
        <v>0</v>
      </c>
      <c r="T137">
        <f t="shared" si="33"/>
        <v>0</v>
      </c>
      <c r="U137">
        <f t="shared" si="34"/>
        <v>0</v>
      </c>
      <c r="V137">
        <f t="shared" si="35"/>
        <v>0</v>
      </c>
      <c r="W137">
        <f t="shared" si="36"/>
        <v>0</v>
      </c>
      <c r="X137">
        <f t="shared" si="37"/>
        <v>0</v>
      </c>
    </row>
    <row r="138" spans="1:24" x14ac:dyDescent="0.2">
      <c r="A138" s="1">
        <v>42962</v>
      </c>
      <c r="B138" t="s">
        <v>121</v>
      </c>
      <c r="C138" t="s">
        <v>205</v>
      </c>
      <c r="D138" t="s">
        <v>222</v>
      </c>
      <c r="E138" t="s">
        <v>483</v>
      </c>
      <c r="F138" t="s">
        <v>491</v>
      </c>
      <c r="G138">
        <v>32</v>
      </c>
      <c r="H138">
        <v>24</v>
      </c>
      <c r="I138" s="2">
        <v>3</v>
      </c>
      <c r="J138" s="2">
        <v>3</v>
      </c>
      <c r="K138" s="2">
        <f t="shared" si="26"/>
        <v>3</v>
      </c>
      <c r="L138">
        <f t="shared" si="27"/>
        <v>0</v>
      </c>
      <c r="M138">
        <f t="shared" si="28"/>
        <v>0</v>
      </c>
      <c r="N138">
        <v>1</v>
      </c>
      <c r="O138">
        <f t="shared" si="29"/>
        <v>0</v>
      </c>
      <c r="P138">
        <f t="shared" si="30"/>
        <v>1</v>
      </c>
      <c r="Q138">
        <f t="shared" si="38"/>
        <v>1</v>
      </c>
      <c r="R138">
        <f t="shared" si="31"/>
        <v>0</v>
      </c>
      <c r="S138">
        <f t="shared" si="32"/>
        <v>0</v>
      </c>
      <c r="T138">
        <f t="shared" si="33"/>
        <v>0</v>
      </c>
      <c r="U138">
        <f t="shared" si="34"/>
        <v>0</v>
      </c>
      <c r="V138">
        <f t="shared" si="35"/>
        <v>0</v>
      </c>
      <c r="W138">
        <f t="shared" si="36"/>
        <v>0</v>
      </c>
      <c r="X138">
        <f t="shared" si="37"/>
        <v>0</v>
      </c>
    </row>
    <row r="139" spans="1:24" x14ac:dyDescent="0.2">
      <c r="A139" s="1">
        <v>42963</v>
      </c>
      <c r="B139" t="s">
        <v>223</v>
      </c>
      <c r="C139" t="s">
        <v>211</v>
      </c>
      <c r="D139" t="s">
        <v>150</v>
      </c>
      <c r="E139" t="s">
        <v>490</v>
      </c>
      <c r="F139" t="s">
        <v>493</v>
      </c>
      <c r="G139">
        <v>31</v>
      </c>
      <c r="H139">
        <v>23</v>
      </c>
      <c r="I139" s="2">
        <v>3</v>
      </c>
      <c r="J139" s="2">
        <v>3</v>
      </c>
      <c r="K139" s="2">
        <f t="shared" si="26"/>
        <v>3</v>
      </c>
      <c r="L139">
        <f t="shared" si="27"/>
        <v>0</v>
      </c>
      <c r="M139">
        <f t="shared" si="28"/>
        <v>0</v>
      </c>
      <c r="N139">
        <v>1</v>
      </c>
      <c r="O139">
        <f t="shared" si="29"/>
        <v>0</v>
      </c>
      <c r="P139">
        <f t="shared" si="30"/>
        <v>0</v>
      </c>
      <c r="Q139">
        <f t="shared" si="38"/>
        <v>1</v>
      </c>
      <c r="R139">
        <f t="shared" si="31"/>
        <v>0</v>
      </c>
      <c r="S139">
        <f t="shared" si="32"/>
        <v>1</v>
      </c>
      <c r="T139">
        <f t="shared" si="33"/>
        <v>0</v>
      </c>
      <c r="U139">
        <f t="shared" si="34"/>
        <v>0</v>
      </c>
      <c r="V139">
        <f t="shared" si="35"/>
        <v>0</v>
      </c>
      <c r="W139">
        <f t="shared" si="36"/>
        <v>0</v>
      </c>
      <c r="X139">
        <f t="shared" si="37"/>
        <v>0</v>
      </c>
    </row>
    <row r="140" spans="1:24" x14ac:dyDescent="0.2">
      <c r="A140" s="1">
        <v>42964</v>
      </c>
      <c r="B140" t="s">
        <v>18</v>
      </c>
      <c r="C140" t="s">
        <v>177</v>
      </c>
      <c r="D140" t="s">
        <v>216</v>
      </c>
      <c r="E140" t="s">
        <v>479</v>
      </c>
      <c r="F140" t="s">
        <v>5</v>
      </c>
      <c r="G140">
        <v>29</v>
      </c>
      <c r="H140">
        <v>23</v>
      </c>
      <c r="I140" s="2">
        <v>3</v>
      </c>
      <c r="J140" s="2">
        <v>3</v>
      </c>
      <c r="K140" s="2">
        <f t="shared" si="26"/>
        <v>3</v>
      </c>
      <c r="L140">
        <f t="shared" si="27"/>
        <v>0</v>
      </c>
      <c r="M140">
        <f t="shared" si="28"/>
        <v>1</v>
      </c>
      <c r="N140">
        <v>0</v>
      </c>
      <c r="O140">
        <f t="shared" si="29"/>
        <v>0</v>
      </c>
      <c r="P140">
        <f t="shared" si="30"/>
        <v>0</v>
      </c>
      <c r="Q140">
        <f t="shared" si="38"/>
        <v>0</v>
      </c>
      <c r="R140">
        <f t="shared" si="31"/>
        <v>0</v>
      </c>
      <c r="S140">
        <f t="shared" si="32"/>
        <v>0</v>
      </c>
      <c r="T140">
        <f t="shared" si="33"/>
        <v>0</v>
      </c>
      <c r="U140">
        <f t="shared" si="34"/>
        <v>0</v>
      </c>
      <c r="V140">
        <f t="shared" si="35"/>
        <v>0</v>
      </c>
      <c r="W140">
        <f t="shared" si="36"/>
        <v>0</v>
      </c>
      <c r="X140">
        <f t="shared" si="37"/>
        <v>0</v>
      </c>
    </row>
    <row r="141" spans="1:24" x14ac:dyDescent="0.2">
      <c r="A141" s="1">
        <v>42965</v>
      </c>
      <c r="B141" t="s">
        <v>220</v>
      </c>
      <c r="C141" t="s">
        <v>162</v>
      </c>
      <c r="D141" t="s">
        <v>115</v>
      </c>
      <c r="E141" t="s">
        <v>492</v>
      </c>
      <c r="F141" t="s">
        <v>486</v>
      </c>
      <c r="G141">
        <v>30</v>
      </c>
      <c r="H141">
        <v>23</v>
      </c>
      <c r="I141" s="2">
        <v>4</v>
      </c>
      <c r="J141" s="2">
        <v>4</v>
      </c>
      <c r="K141" s="2">
        <f t="shared" si="26"/>
        <v>4</v>
      </c>
      <c r="L141">
        <f t="shared" si="27"/>
        <v>0</v>
      </c>
      <c r="M141">
        <f t="shared" si="28"/>
        <v>0</v>
      </c>
      <c r="N141">
        <v>1</v>
      </c>
      <c r="O141">
        <f t="shared" si="29"/>
        <v>0</v>
      </c>
      <c r="P141">
        <f t="shared" si="30"/>
        <v>0</v>
      </c>
      <c r="Q141">
        <f t="shared" si="38"/>
        <v>1</v>
      </c>
      <c r="R141">
        <f t="shared" si="31"/>
        <v>0</v>
      </c>
      <c r="S141">
        <f t="shared" si="32"/>
        <v>0</v>
      </c>
      <c r="T141">
        <f t="shared" si="33"/>
        <v>0</v>
      </c>
      <c r="U141">
        <f t="shared" si="34"/>
        <v>0</v>
      </c>
      <c r="V141">
        <f t="shared" si="35"/>
        <v>0</v>
      </c>
      <c r="W141">
        <f t="shared" si="36"/>
        <v>0</v>
      </c>
      <c r="X141">
        <f t="shared" si="37"/>
        <v>0</v>
      </c>
    </row>
    <row r="142" spans="1:24" x14ac:dyDescent="0.2">
      <c r="A142" s="1">
        <v>42966</v>
      </c>
      <c r="B142" t="s">
        <v>224</v>
      </c>
      <c r="C142" t="s">
        <v>177</v>
      </c>
      <c r="D142" t="s">
        <v>115</v>
      </c>
      <c r="E142" t="s">
        <v>492</v>
      </c>
      <c r="F142" t="s">
        <v>485</v>
      </c>
      <c r="G142">
        <v>29</v>
      </c>
      <c r="H142">
        <v>23</v>
      </c>
      <c r="I142" s="2">
        <v>4</v>
      </c>
      <c r="J142" s="2">
        <v>4</v>
      </c>
      <c r="K142" s="2">
        <f t="shared" si="26"/>
        <v>4</v>
      </c>
      <c r="L142">
        <f t="shared" si="27"/>
        <v>0</v>
      </c>
      <c r="M142">
        <f t="shared" si="28"/>
        <v>0</v>
      </c>
      <c r="N142">
        <v>1</v>
      </c>
      <c r="O142">
        <f t="shared" si="29"/>
        <v>0</v>
      </c>
      <c r="P142">
        <f t="shared" si="30"/>
        <v>1</v>
      </c>
      <c r="Q142">
        <f t="shared" si="38"/>
        <v>1</v>
      </c>
      <c r="R142">
        <f t="shared" si="31"/>
        <v>0</v>
      </c>
      <c r="S142">
        <f t="shared" si="32"/>
        <v>0</v>
      </c>
      <c r="T142">
        <f t="shared" si="33"/>
        <v>0</v>
      </c>
      <c r="U142">
        <f t="shared" si="34"/>
        <v>0</v>
      </c>
      <c r="V142">
        <f t="shared" si="35"/>
        <v>0</v>
      </c>
      <c r="W142">
        <f t="shared" si="36"/>
        <v>0</v>
      </c>
      <c r="X142">
        <f t="shared" si="37"/>
        <v>0</v>
      </c>
    </row>
    <row r="143" spans="1:24" x14ac:dyDescent="0.2">
      <c r="A143" s="1">
        <v>42967</v>
      </c>
      <c r="B143" t="s">
        <v>11</v>
      </c>
      <c r="C143" t="s">
        <v>211</v>
      </c>
      <c r="D143" t="s">
        <v>217</v>
      </c>
      <c r="E143" t="s">
        <v>479</v>
      </c>
      <c r="F143" t="s">
        <v>4</v>
      </c>
      <c r="G143">
        <v>31</v>
      </c>
      <c r="H143">
        <v>23</v>
      </c>
      <c r="I143" s="2">
        <v>3</v>
      </c>
      <c r="J143" s="2">
        <v>4</v>
      </c>
      <c r="K143" s="2">
        <f t="shared" si="26"/>
        <v>4</v>
      </c>
      <c r="L143">
        <f t="shared" si="27"/>
        <v>0</v>
      </c>
      <c r="M143">
        <f t="shared" si="28"/>
        <v>1</v>
      </c>
      <c r="N143">
        <v>0</v>
      </c>
      <c r="O143">
        <f t="shared" si="29"/>
        <v>0</v>
      </c>
      <c r="P143">
        <f t="shared" si="30"/>
        <v>0</v>
      </c>
      <c r="Q143">
        <f t="shared" si="38"/>
        <v>0</v>
      </c>
      <c r="R143">
        <f t="shared" si="31"/>
        <v>0</v>
      </c>
      <c r="S143">
        <f t="shared" si="32"/>
        <v>0</v>
      </c>
      <c r="T143">
        <f t="shared" si="33"/>
        <v>0</v>
      </c>
      <c r="U143">
        <f t="shared" si="34"/>
        <v>0</v>
      </c>
      <c r="V143">
        <f t="shared" si="35"/>
        <v>0</v>
      </c>
      <c r="W143">
        <f t="shared" si="36"/>
        <v>0</v>
      </c>
      <c r="X143">
        <f t="shared" si="37"/>
        <v>0</v>
      </c>
    </row>
    <row r="144" spans="1:24" x14ac:dyDescent="0.2">
      <c r="A144" s="1">
        <v>42968</v>
      </c>
      <c r="B144" t="s">
        <v>62</v>
      </c>
      <c r="C144" t="s">
        <v>207</v>
      </c>
      <c r="D144" t="s">
        <v>225</v>
      </c>
      <c r="E144" t="s">
        <v>479</v>
      </c>
      <c r="F144" t="s">
        <v>485</v>
      </c>
      <c r="G144">
        <v>32</v>
      </c>
      <c r="H144">
        <v>25</v>
      </c>
      <c r="I144" s="2">
        <v>3</v>
      </c>
      <c r="J144" s="2">
        <v>3</v>
      </c>
      <c r="K144" s="2">
        <f t="shared" si="26"/>
        <v>3</v>
      </c>
      <c r="L144">
        <f t="shared" si="27"/>
        <v>0</v>
      </c>
      <c r="M144">
        <f t="shared" si="28"/>
        <v>0</v>
      </c>
      <c r="N144">
        <v>0</v>
      </c>
      <c r="O144">
        <f t="shared" si="29"/>
        <v>0</v>
      </c>
      <c r="P144">
        <f t="shared" si="30"/>
        <v>1</v>
      </c>
      <c r="Q144">
        <f t="shared" si="38"/>
        <v>0</v>
      </c>
      <c r="R144">
        <f t="shared" si="31"/>
        <v>0</v>
      </c>
      <c r="S144">
        <f t="shared" si="32"/>
        <v>0</v>
      </c>
      <c r="T144">
        <f t="shared" si="33"/>
        <v>0</v>
      </c>
      <c r="U144">
        <f t="shared" si="34"/>
        <v>0</v>
      </c>
      <c r="V144">
        <f t="shared" si="35"/>
        <v>0</v>
      </c>
      <c r="W144">
        <f t="shared" si="36"/>
        <v>0</v>
      </c>
      <c r="X144">
        <f t="shared" si="37"/>
        <v>0</v>
      </c>
    </row>
    <row r="145" spans="1:24" x14ac:dyDescent="0.2">
      <c r="A145" s="1">
        <v>42969</v>
      </c>
      <c r="B145" t="s">
        <v>196</v>
      </c>
      <c r="C145" t="s">
        <v>226</v>
      </c>
      <c r="D145" t="s">
        <v>13</v>
      </c>
      <c r="E145" t="s">
        <v>494</v>
      </c>
      <c r="F145" t="s">
        <v>493</v>
      </c>
      <c r="G145">
        <v>31</v>
      </c>
      <c r="H145">
        <v>24</v>
      </c>
      <c r="I145" s="2">
        <v>3</v>
      </c>
      <c r="J145" s="2">
        <v>3</v>
      </c>
      <c r="K145" s="2">
        <f t="shared" si="26"/>
        <v>3</v>
      </c>
      <c r="L145">
        <f t="shared" si="27"/>
        <v>0</v>
      </c>
      <c r="M145">
        <f t="shared" si="28"/>
        <v>0</v>
      </c>
      <c r="N145">
        <v>1</v>
      </c>
      <c r="O145">
        <f t="shared" si="29"/>
        <v>0</v>
      </c>
      <c r="P145">
        <f t="shared" si="30"/>
        <v>0</v>
      </c>
      <c r="Q145">
        <f t="shared" si="38"/>
        <v>1</v>
      </c>
      <c r="R145">
        <f t="shared" si="31"/>
        <v>0</v>
      </c>
      <c r="S145">
        <f t="shared" si="32"/>
        <v>1</v>
      </c>
      <c r="T145">
        <f t="shared" si="33"/>
        <v>0</v>
      </c>
      <c r="U145">
        <f t="shared" si="34"/>
        <v>0</v>
      </c>
      <c r="V145">
        <f t="shared" si="35"/>
        <v>0</v>
      </c>
      <c r="W145">
        <f t="shared" si="36"/>
        <v>0</v>
      </c>
      <c r="X145">
        <f t="shared" si="37"/>
        <v>0</v>
      </c>
    </row>
    <row r="146" spans="1:24" x14ac:dyDescent="0.2">
      <c r="A146" s="1">
        <v>42970</v>
      </c>
      <c r="B146" t="s">
        <v>198</v>
      </c>
      <c r="C146" t="s">
        <v>173</v>
      </c>
      <c r="D146" t="s">
        <v>227</v>
      </c>
      <c r="E146" t="s">
        <v>483</v>
      </c>
      <c r="F146" t="s">
        <v>5</v>
      </c>
      <c r="G146">
        <v>30</v>
      </c>
      <c r="H146">
        <v>24</v>
      </c>
      <c r="I146" s="2">
        <v>3</v>
      </c>
      <c r="J146" s="2">
        <v>3</v>
      </c>
      <c r="K146" s="2">
        <f t="shared" si="26"/>
        <v>3</v>
      </c>
      <c r="L146">
        <f t="shared" si="27"/>
        <v>0</v>
      </c>
      <c r="M146">
        <f t="shared" si="28"/>
        <v>0</v>
      </c>
      <c r="N146">
        <v>0</v>
      </c>
      <c r="O146">
        <f t="shared" si="29"/>
        <v>0</v>
      </c>
      <c r="P146">
        <f t="shared" si="30"/>
        <v>1</v>
      </c>
      <c r="Q146">
        <f t="shared" si="38"/>
        <v>0</v>
      </c>
      <c r="R146">
        <f t="shared" si="31"/>
        <v>0</v>
      </c>
      <c r="S146">
        <f t="shared" si="32"/>
        <v>0</v>
      </c>
      <c r="T146">
        <f t="shared" si="33"/>
        <v>0</v>
      </c>
      <c r="U146">
        <f t="shared" si="34"/>
        <v>0</v>
      </c>
      <c r="V146">
        <f t="shared" si="35"/>
        <v>0</v>
      </c>
      <c r="W146">
        <f t="shared" si="36"/>
        <v>0</v>
      </c>
      <c r="X146">
        <f t="shared" si="37"/>
        <v>0</v>
      </c>
    </row>
    <row r="147" spans="1:24" x14ac:dyDescent="0.2">
      <c r="A147" s="1">
        <v>42971</v>
      </c>
      <c r="B147" t="s">
        <v>8</v>
      </c>
      <c r="C147" t="s">
        <v>228</v>
      </c>
      <c r="D147" t="s">
        <v>229</v>
      </c>
      <c r="E147" t="s">
        <v>478</v>
      </c>
      <c r="F147" t="s">
        <v>4</v>
      </c>
      <c r="G147">
        <v>33</v>
      </c>
      <c r="H147">
        <v>23</v>
      </c>
      <c r="I147" s="2">
        <v>3</v>
      </c>
      <c r="J147" s="2">
        <v>3</v>
      </c>
      <c r="K147" s="2">
        <f t="shared" si="26"/>
        <v>3</v>
      </c>
      <c r="L147">
        <f t="shared" si="27"/>
        <v>0</v>
      </c>
      <c r="M147">
        <f t="shared" si="28"/>
        <v>1</v>
      </c>
      <c r="N147">
        <v>0</v>
      </c>
      <c r="O147">
        <f t="shared" si="29"/>
        <v>0</v>
      </c>
      <c r="P147">
        <f t="shared" si="30"/>
        <v>0</v>
      </c>
      <c r="Q147">
        <f t="shared" si="38"/>
        <v>0</v>
      </c>
      <c r="R147">
        <f t="shared" si="31"/>
        <v>0</v>
      </c>
      <c r="S147">
        <f t="shared" si="32"/>
        <v>0</v>
      </c>
      <c r="T147">
        <f t="shared" si="33"/>
        <v>0</v>
      </c>
      <c r="U147">
        <f t="shared" si="34"/>
        <v>0</v>
      </c>
      <c r="V147">
        <f t="shared" si="35"/>
        <v>0</v>
      </c>
      <c r="W147">
        <f t="shared" si="36"/>
        <v>0</v>
      </c>
      <c r="X147">
        <f t="shared" si="37"/>
        <v>0</v>
      </c>
    </row>
    <row r="148" spans="1:24" x14ac:dyDescent="0.2">
      <c r="A148" s="1">
        <v>42972</v>
      </c>
      <c r="B148" t="s">
        <v>8</v>
      </c>
      <c r="C148" t="s">
        <v>230</v>
      </c>
      <c r="D148" t="s">
        <v>231</v>
      </c>
      <c r="E148" t="s">
        <v>478</v>
      </c>
      <c r="F148" t="s">
        <v>4</v>
      </c>
      <c r="G148">
        <v>32</v>
      </c>
      <c r="H148">
        <v>22</v>
      </c>
      <c r="I148" s="2">
        <v>3</v>
      </c>
      <c r="J148" s="2">
        <v>3</v>
      </c>
      <c r="K148" s="2">
        <f t="shared" si="26"/>
        <v>3</v>
      </c>
      <c r="L148">
        <f t="shared" si="27"/>
        <v>0</v>
      </c>
      <c r="M148">
        <f t="shared" si="28"/>
        <v>1</v>
      </c>
      <c r="N148">
        <v>0</v>
      </c>
      <c r="O148">
        <f t="shared" si="29"/>
        <v>0</v>
      </c>
      <c r="P148">
        <f t="shared" si="30"/>
        <v>0</v>
      </c>
      <c r="Q148">
        <f t="shared" si="38"/>
        <v>0</v>
      </c>
      <c r="R148">
        <f t="shared" si="31"/>
        <v>0</v>
      </c>
      <c r="S148">
        <f t="shared" si="32"/>
        <v>0</v>
      </c>
      <c r="T148">
        <f t="shared" si="33"/>
        <v>0</v>
      </c>
      <c r="U148">
        <f t="shared" si="34"/>
        <v>0</v>
      </c>
      <c r="V148">
        <f t="shared" si="35"/>
        <v>0</v>
      </c>
      <c r="W148">
        <f t="shared" si="36"/>
        <v>0</v>
      </c>
      <c r="X148">
        <f t="shared" si="37"/>
        <v>0</v>
      </c>
    </row>
    <row r="149" spans="1:24" x14ac:dyDescent="0.2">
      <c r="A149" s="1">
        <v>42973</v>
      </c>
      <c r="B149" t="s">
        <v>18</v>
      </c>
      <c r="C149" t="s">
        <v>103</v>
      </c>
      <c r="D149" t="s">
        <v>232</v>
      </c>
      <c r="E149" t="s">
        <v>479</v>
      </c>
      <c r="F149" t="s">
        <v>5</v>
      </c>
      <c r="G149">
        <v>30</v>
      </c>
      <c r="H149">
        <v>22</v>
      </c>
      <c r="I149" s="2">
        <v>3</v>
      </c>
      <c r="J149" s="2">
        <v>3</v>
      </c>
      <c r="K149" s="2">
        <f t="shared" si="26"/>
        <v>3</v>
      </c>
      <c r="L149">
        <f t="shared" si="27"/>
        <v>0</v>
      </c>
      <c r="M149">
        <f t="shared" si="28"/>
        <v>1</v>
      </c>
      <c r="N149">
        <v>0</v>
      </c>
      <c r="O149">
        <f t="shared" si="29"/>
        <v>0</v>
      </c>
      <c r="P149">
        <f t="shared" si="30"/>
        <v>0</v>
      </c>
      <c r="Q149">
        <f t="shared" si="38"/>
        <v>0</v>
      </c>
      <c r="R149">
        <f t="shared" si="31"/>
        <v>0</v>
      </c>
      <c r="S149">
        <f t="shared" si="32"/>
        <v>0</v>
      </c>
      <c r="T149">
        <f t="shared" si="33"/>
        <v>0</v>
      </c>
      <c r="U149">
        <f t="shared" si="34"/>
        <v>0</v>
      </c>
      <c r="V149">
        <f t="shared" si="35"/>
        <v>0</v>
      </c>
      <c r="W149">
        <f t="shared" si="36"/>
        <v>0</v>
      </c>
      <c r="X149">
        <f t="shared" si="37"/>
        <v>0</v>
      </c>
    </row>
    <row r="150" spans="1:24" x14ac:dyDescent="0.2">
      <c r="A150" s="1">
        <v>42974</v>
      </c>
      <c r="B150" t="s">
        <v>233</v>
      </c>
      <c r="C150" t="s">
        <v>234</v>
      </c>
      <c r="D150" t="s">
        <v>235</v>
      </c>
      <c r="E150" t="s">
        <v>484</v>
      </c>
      <c r="F150" t="s">
        <v>493</v>
      </c>
      <c r="G150">
        <v>23</v>
      </c>
      <c r="H150">
        <v>19</v>
      </c>
      <c r="I150" s="2">
        <v>3</v>
      </c>
      <c r="J150" s="2">
        <v>4</v>
      </c>
      <c r="K150" s="2">
        <f t="shared" si="26"/>
        <v>4</v>
      </c>
      <c r="L150">
        <f t="shared" si="27"/>
        <v>0</v>
      </c>
      <c r="M150">
        <f t="shared" si="28"/>
        <v>0</v>
      </c>
      <c r="N150">
        <v>1</v>
      </c>
      <c r="O150">
        <f t="shared" si="29"/>
        <v>0</v>
      </c>
      <c r="P150">
        <f t="shared" si="30"/>
        <v>0</v>
      </c>
      <c r="Q150">
        <f t="shared" si="38"/>
        <v>1</v>
      </c>
      <c r="R150">
        <f t="shared" si="31"/>
        <v>1</v>
      </c>
      <c r="S150">
        <f t="shared" si="32"/>
        <v>1</v>
      </c>
      <c r="T150">
        <f t="shared" si="33"/>
        <v>0</v>
      </c>
      <c r="U150">
        <f t="shared" si="34"/>
        <v>0</v>
      </c>
      <c r="V150">
        <f t="shared" si="35"/>
        <v>0</v>
      </c>
      <c r="W150">
        <f t="shared" si="36"/>
        <v>0</v>
      </c>
      <c r="X150">
        <f t="shared" si="37"/>
        <v>0</v>
      </c>
    </row>
    <row r="151" spans="1:24" x14ac:dyDescent="0.2">
      <c r="A151" s="1">
        <v>42975</v>
      </c>
      <c r="B151" t="s">
        <v>181</v>
      </c>
      <c r="C151" t="s">
        <v>236</v>
      </c>
      <c r="D151" t="s">
        <v>237</v>
      </c>
      <c r="E151" t="s">
        <v>483</v>
      </c>
      <c r="F151" t="s">
        <v>4</v>
      </c>
      <c r="G151">
        <v>26</v>
      </c>
      <c r="H151">
        <v>18</v>
      </c>
      <c r="I151" s="2">
        <v>4</v>
      </c>
      <c r="J151" s="2">
        <v>3</v>
      </c>
      <c r="K151" s="2">
        <f t="shared" si="26"/>
        <v>4</v>
      </c>
      <c r="L151">
        <f t="shared" si="27"/>
        <v>0</v>
      </c>
      <c r="M151">
        <f t="shared" si="28"/>
        <v>0</v>
      </c>
      <c r="N151">
        <v>0</v>
      </c>
      <c r="O151">
        <f t="shared" si="29"/>
        <v>0</v>
      </c>
      <c r="P151">
        <f t="shared" si="30"/>
        <v>1</v>
      </c>
      <c r="Q151">
        <f t="shared" si="38"/>
        <v>0</v>
      </c>
      <c r="R151">
        <f t="shared" si="31"/>
        <v>0</v>
      </c>
      <c r="S151">
        <f t="shared" si="32"/>
        <v>0</v>
      </c>
      <c r="T151">
        <f t="shared" si="33"/>
        <v>0</v>
      </c>
      <c r="U151">
        <f t="shared" si="34"/>
        <v>0</v>
      </c>
      <c r="V151">
        <f t="shared" si="35"/>
        <v>0</v>
      </c>
      <c r="W151">
        <f t="shared" si="36"/>
        <v>0</v>
      </c>
      <c r="X151">
        <f t="shared" si="37"/>
        <v>0</v>
      </c>
    </row>
    <row r="152" spans="1:24" x14ac:dyDescent="0.2">
      <c r="A152" s="1">
        <v>42976</v>
      </c>
      <c r="B152" t="s">
        <v>11</v>
      </c>
      <c r="C152" t="s">
        <v>122</v>
      </c>
      <c r="D152" t="s">
        <v>38</v>
      </c>
      <c r="E152" t="s">
        <v>479</v>
      </c>
      <c r="F152" t="s">
        <v>4</v>
      </c>
      <c r="G152">
        <v>28</v>
      </c>
      <c r="H152">
        <v>19</v>
      </c>
      <c r="I152" s="2">
        <v>4</v>
      </c>
      <c r="J152" s="2">
        <v>4</v>
      </c>
      <c r="K152" s="2">
        <f t="shared" si="26"/>
        <v>4</v>
      </c>
      <c r="L152">
        <f t="shared" si="27"/>
        <v>0</v>
      </c>
      <c r="M152">
        <f t="shared" si="28"/>
        <v>1</v>
      </c>
      <c r="N152">
        <v>0</v>
      </c>
      <c r="O152">
        <f t="shared" si="29"/>
        <v>0</v>
      </c>
      <c r="P152">
        <f t="shared" si="30"/>
        <v>0</v>
      </c>
      <c r="Q152">
        <f t="shared" si="38"/>
        <v>0</v>
      </c>
      <c r="R152">
        <f t="shared" si="31"/>
        <v>0</v>
      </c>
      <c r="S152">
        <f t="shared" si="32"/>
        <v>0</v>
      </c>
      <c r="T152">
        <f t="shared" si="33"/>
        <v>0</v>
      </c>
      <c r="U152">
        <f t="shared" si="34"/>
        <v>0</v>
      </c>
      <c r="V152">
        <f t="shared" si="35"/>
        <v>0</v>
      </c>
      <c r="W152">
        <f t="shared" si="36"/>
        <v>0</v>
      </c>
      <c r="X152">
        <f t="shared" si="37"/>
        <v>0</v>
      </c>
    </row>
    <row r="153" spans="1:24" x14ac:dyDescent="0.2">
      <c r="A153" s="1">
        <v>42977</v>
      </c>
      <c r="B153" t="s">
        <v>20</v>
      </c>
      <c r="C153" t="s">
        <v>238</v>
      </c>
      <c r="D153" t="s">
        <v>80</v>
      </c>
      <c r="E153" t="s">
        <v>478</v>
      </c>
      <c r="F153" t="s">
        <v>5</v>
      </c>
      <c r="G153">
        <v>29</v>
      </c>
      <c r="H153">
        <v>20</v>
      </c>
      <c r="I153" s="2">
        <v>4</v>
      </c>
      <c r="J153" s="2">
        <v>3</v>
      </c>
      <c r="K153" s="2">
        <f t="shared" si="26"/>
        <v>4</v>
      </c>
      <c r="L153">
        <f t="shared" si="27"/>
        <v>0</v>
      </c>
      <c r="M153">
        <f t="shared" si="28"/>
        <v>1</v>
      </c>
      <c r="N153">
        <v>0</v>
      </c>
      <c r="O153">
        <f t="shared" si="29"/>
        <v>0</v>
      </c>
      <c r="P153">
        <f t="shared" si="30"/>
        <v>0</v>
      </c>
      <c r="Q153">
        <f t="shared" si="38"/>
        <v>0</v>
      </c>
      <c r="R153">
        <f t="shared" si="31"/>
        <v>0</v>
      </c>
      <c r="S153">
        <f t="shared" si="32"/>
        <v>0</v>
      </c>
      <c r="T153">
        <f t="shared" si="33"/>
        <v>0</v>
      </c>
      <c r="U153">
        <f t="shared" si="34"/>
        <v>0</v>
      </c>
      <c r="V153">
        <f t="shared" si="35"/>
        <v>0</v>
      </c>
      <c r="W153">
        <f t="shared" si="36"/>
        <v>0</v>
      </c>
      <c r="X153">
        <f t="shared" si="37"/>
        <v>0</v>
      </c>
    </row>
    <row r="154" spans="1:24" x14ac:dyDescent="0.2">
      <c r="A154" s="1">
        <v>42978</v>
      </c>
      <c r="B154" t="s">
        <v>18</v>
      </c>
      <c r="C154" t="s">
        <v>238</v>
      </c>
      <c r="D154" t="s">
        <v>31</v>
      </c>
      <c r="E154" t="s">
        <v>479</v>
      </c>
      <c r="F154" t="s">
        <v>5</v>
      </c>
      <c r="G154">
        <v>29</v>
      </c>
      <c r="H154">
        <v>20</v>
      </c>
      <c r="I154" s="2">
        <v>3</v>
      </c>
      <c r="J154" s="2">
        <v>3</v>
      </c>
      <c r="K154" s="2">
        <f t="shared" si="26"/>
        <v>3</v>
      </c>
      <c r="L154">
        <f t="shared" si="27"/>
        <v>0</v>
      </c>
      <c r="M154">
        <f t="shared" si="28"/>
        <v>1</v>
      </c>
      <c r="N154">
        <v>0</v>
      </c>
      <c r="O154">
        <f t="shared" si="29"/>
        <v>0</v>
      </c>
      <c r="P154">
        <f t="shared" si="30"/>
        <v>0</v>
      </c>
      <c r="Q154">
        <f t="shared" si="38"/>
        <v>0</v>
      </c>
      <c r="R154">
        <f t="shared" si="31"/>
        <v>0</v>
      </c>
      <c r="S154">
        <f t="shared" si="32"/>
        <v>0</v>
      </c>
      <c r="T154">
        <f t="shared" si="33"/>
        <v>0</v>
      </c>
      <c r="U154">
        <f t="shared" si="34"/>
        <v>0</v>
      </c>
      <c r="V154">
        <f t="shared" si="35"/>
        <v>0</v>
      </c>
      <c r="W154">
        <f t="shared" si="36"/>
        <v>0</v>
      </c>
      <c r="X154">
        <f t="shared" si="37"/>
        <v>0</v>
      </c>
    </row>
    <row r="155" spans="1:24" x14ac:dyDescent="0.2">
      <c r="A155" s="1">
        <v>42979</v>
      </c>
      <c r="B155" t="s">
        <v>62</v>
      </c>
      <c r="C155" t="s">
        <v>238</v>
      </c>
      <c r="D155" t="s">
        <v>239</v>
      </c>
      <c r="E155" t="s">
        <v>479</v>
      </c>
      <c r="F155" t="s">
        <v>485</v>
      </c>
      <c r="G155">
        <v>29</v>
      </c>
      <c r="H155">
        <v>20</v>
      </c>
      <c r="I155" s="2">
        <v>3</v>
      </c>
      <c r="J155" s="2">
        <v>3</v>
      </c>
      <c r="K155" s="2">
        <f t="shared" si="26"/>
        <v>3</v>
      </c>
      <c r="L155">
        <f t="shared" si="27"/>
        <v>0</v>
      </c>
      <c r="M155">
        <f t="shared" si="28"/>
        <v>0</v>
      </c>
      <c r="N155">
        <v>0</v>
      </c>
      <c r="O155">
        <f t="shared" si="29"/>
        <v>0</v>
      </c>
      <c r="P155">
        <f t="shared" si="30"/>
        <v>1</v>
      </c>
      <c r="Q155">
        <f t="shared" si="38"/>
        <v>0</v>
      </c>
      <c r="R155">
        <f t="shared" si="31"/>
        <v>0</v>
      </c>
      <c r="S155">
        <f t="shared" si="32"/>
        <v>0</v>
      </c>
      <c r="T155">
        <f t="shared" si="33"/>
        <v>0</v>
      </c>
      <c r="U155">
        <f t="shared" si="34"/>
        <v>0</v>
      </c>
      <c r="V155">
        <f t="shared" si="35"/>
        <v>0</v>
      </c>
      <c r="W155">
        <f t="shared" si="36"/>
        <v>0</v>
      </c>
      <c r="X155">
        <f t="shared" si="37"/>
        <v>0</v>
      </c>
    </row>
    <row r="156" spans="1:24" x14ac:dyDescent="0.2">
      <c r="A156" s="1">
        <v>42980</v>
      </c>
      <c r="B156" t="s">
        <v>18</v>
      </c>
      <c r="C156" t="s">
        <v>238</v>
      </c>
      <c r="D156" t="s">
        <v>239</v>
      </c>
      <c r="E156" t="s">
        <v>479</v>
      </c>
      <c r="F156" t="s">
        <v>5</v>
      </c>
      <c r="G156">
        <v>29</v>
      </c>
      <c r="H156">
        <v>20</v>
      </c>
      <c r="I156" s="2">
        <v>3</v>
      </c>
      <c r="J156" s="2">
        <v>3</v>
      </c>
      <c r="K156" s="2">
        <f t="shared" si="26"/>
        <v>3</v>
      </c>
      <c r="L156">
        <f t="shared" si="27"/>
        <v>0</v>
      </c>
      <c r="M156">
        <f t="shared" si="28"/>
        <v>1</v>
      </c>
      <c r="N156">
        <v>0</v>
      </c>
      <c r="O156">
        <f t="shared" si="29"/>
        <v>0</v>
      </c>
      <c r="P156">
        <f t="shared" si="30"/>
        <v>0</v>
      </c>
      <c r="Q156">
        <f t="shared" si="38"/>
        <v>0</v>
      </c>
      <c r="R156">
        <f t="shared" si="31"/>
        <v>0</v>
      </c>
      <c r="S156">
        <f t="shared" si="32"/>
        <v>0</v>
      </c>
      <c r="T156">
        <f t="shared" si="33"/>
        <v>0</v>
      </c>
      <c r="U156">
        <f t="shared" si="34"/>
        <v>0</v>
      </c>
      <c r="V156">
        <f t="shared" si="35"/>
        <v>0</v>
      </c>
      <c r="W156">
        <f t="shared" si="36"/>
        <v>0</v>
      </c>
      <c r="X156">
        <f t="shared" si="37"/>
        <v>0</v>
      </c>
    </row>
    <row r="157" spans="1:24" x14ac:dyDescent="0.2">
      <c r="A157" s="1">
        <v>42981</v>
      </c>
      <c r="B157" t="s">
        <v>36</v>
      </c>
      <c r="C157" t="s">
        <v>240</v>
      </c>
      <c r="D157" t="s">
        <v>31</v>
      </c>
      <c r="E157" t="s">
        <v>483</v>
      </c>
      <c r="F157" t="s">
        <v>485</v>
      </c>
      <c r="G157">
        <v>29</v>
      </c>
      <c r="H157">
        <v>21</v>
      </c>
      <c r="I157" s="2">
        <v>3</v>
      </c>
      <c r="J157" s="2">
        <v>3</v>
      </c>
      <c r="K157" s="2">
        <f t="shared" si="26"/>
        <v>3</v>
      </c>
      <c r="L157">
        <f t="shared" si="27"/>
        <v>0</v>
      </c>
      <c r="M157">
        <f t="shared" si="28"/>
        <v>0</v>
      </c>
      <c r="N157">
        <v>0</v>
      </c>
      <c r="O157">
        <f t="shared" si="29"/>
        <v>0</v>
      </c>
      <c r="P157">
        <f t="shared" si="30"/>
        <v>1</v>
      </c>
      <c r="Q157">
        <f t="shared" si="38"/>
        <v>0</v>
      </c>
      <c r="R157">
        <f t="shared" si="31"/>
        <v>0</v>
      </c>
      <c r="S157">
        <f t="shared" si="32"/>
        <v>0</v>
      </c>
      <c r="T157">
        <f t="shared" si="33"/>
        <v>0</v>
      </c>
      <c r="U157">
        <f t="shared" si="34"/>
        <v>0</v>
      </c>
      <c r="V157">
        <f t="shared" si="35"/>
        <v>0</v>
      </c>
      <c r="W157">
        <f t="shared" si="36"/>
        <v>0</v>
      </c>
      <c r="X157">
        <f t="shared" si="37"/>
        <v>0</v>
      </c>
    </row>
    <row r="158" spans="1:24" x14ac:dyDescent="0.2">
      <c r="A158" s="1">
        <v>42982</v>
      </c>
      <c r="B158" t="s">
        <v>36</v>
      </c>
      <c r="C158" t="s">
        <v>241</v>
      </c>
      <c r="D158" t="s">
        <v>31</v>
      </c>
      <c r="E158" t="s">
        <v>483</v>
      </c>
      <c r="F158" t="s">
        <v>485</v>
      </c>
      <c r="G158">
        <v>30</v>
      </c>
      <c r="H158">
        <v>21</v>
      </c>
      <c r="I158" s="2">
        <v>3</v>
      </c>
      <c r="J158" s="2">
        <v>3</v>
      </c>
      <c r="K158" s="2">
        <f t="shared" si="26"/>
        <v>3</v>
      </c>
      <c r="L158">
        <f t="shared" si="27"/>
        <v>0</v>
      </c>
      <c r="M158">
        <f t="shared" si="28"/>
        <v>0</v>
      </c>
      <c r="N158">
        <v>0</v>
      </c>
      <c r="O158">
        <f t="shared" si="29"/>
        <v>0</v>
      </c>
      <c r="P158">
        <f t="shared" si="30"/>
        <v>1</v>
      </c>
      <c r="Q158">
        <f t="shared" si="38"/>
        <v>0</v>
      </c>
      <c r="R158">
        <f t="shared" si="31"/>
        <v>0</v>
      </c>
      <c r="S158">
        <f t="shared" si="32"/>
        <v>0</v>
      </c>
      <c r="T158">
        <f t="shared" si="33"/>
        <v>0</v>
      </c>
      <c r="U158">
        <f t="shared" si="34"/>
        <v>0</v>
      </c>
      <c r="V158">
        <f t="shared" si="35"/>
        <v>0</v>
      </c>
      <c r="W158">
        <f t="shared" si="36"/>
        <v>0</v>
      </c>
      <c r="X158">
        <f t="shared" si="37"/>
        <v>0</v>
      </c>
    </row>
    <row r="159" spans="1:24" x14ac:dyDescent="0.2">
      <c r="A159" s="1">
        <v>42983</v>
      </c>
      <c r="B159" t="s">
        <v>198</v>
      </c>
      <c r="C159" t="s">
        <v>238</v>
      </c>
      <c r="D159" t="s">
        <v>242</v>
      </c>
      <c r="E159" t="s">
        <v>483</v>
      </c>
      <c r="F159" t="s">
        <v>5</v>
      </c>
      <c r="G159">
        <v>29</v>
      </c>
      <c r="H159">
        <v>20</v>
      </c>
      <c r="I159" s="2">
        <v>3</v>
      </c>
      <c r="J159" s="2">
        <v>3</v>
      </c>
      <c r="K159" s="2">
        <f t="shared" si="26"/>
        <v>3</v>
      </c>
      <c r="L159">
        <f t="shared" si="27"/>
        <v>0</v>
      </c>
      <c r="M159">
        <f t="shared" si="28"/>
        <v>0</v>
      </c>
      <c r="N159">
        <v>0</v>
      </c>
      <c r="O159">
        <f t="shared" si="29"/>
        <v>0</v>
      </c>
      <c r="P159">
        <f t="shared" si="30"/>
        <v>1</v>
      </c>
      <c r="Q159">
        <f t="shared" si="38"/>
        <v>0</v>
      </c>
      <c r="R159">
        <f t="shared" si="31"/>
        <v>0</v>
      </c>
      <c r="S159">
        <f t="shared" si="32"/>
        <v>0</v>
      </c>
      <c r="T159">
        <f t="shared" si="33"/>
        <v>0</v>
      </c>
      <c r="U159">
        <f t="shared" si="34"/>
        <v>0</v>
      </c>
      <c r="V159">
        <f t="shared" si="35"/>
        <v>0</v>
      </c>
      <c r="W159">
        <f t="shared" si="36"/>
        <v>0</v>
      </c>
      <c r="X159">
        <f t="shared" si="37"/>
        <v>0</v>
      </c>
    </row>
    <row r="160" spans="1:24" x14ac:dyDescent="0.2">
      <c r="A160" s="1">
        <v>42984</v>
      </c>
      <c r="B160" t="s">
        <v>11</v>
      </c>
      <c r="C160" t="s">
        <v>243</v>
      </c>
      <c r="D160" t="s">
        <v>165</v>
      </c>
      <c r="E160" t="s">
        <v>479</v>
      </c>
      <c r="F160" t="s">
        <v>4</v>
      </c>
      <c r="G160">
        <v>31</v>
      </c>
      <c r="H160">
        <v>21</v>
      </c>
      <c r="I160" s="2">
        <v>3</v>
      </c>
      <c r="J160" s="2">
        <v>3</v>
      </c>
      <c r="K160" s="2">
        <f t="shared" si="26"/>
        <v>3</v>
      </c>
      <c r="L160">
        <f t="shared" si="27"/>
        <v>0</v>
      </c>
      <c r="M160">
        <f t="shared" si="28"/>
        <v>1</v>
      </c>
      <c r="N160">
        <v>0</v>
      </c>
      <c r="O160">
        <f t="shared" si="29"/>
        <v>0</v>
      </c>
      <c r="P160">
        <f t="shared" si="30"/>
        <v>0</v>
      </c>
      <c r="Q160">
        <f t="shared" si="38"/>
        <v>0</v>
      </c>
      <c r="R160">
        <f t="shared" si="31"/>
        <v>0</v>
      </c>
      <c r="S160">
        <f t="shared" si="32"/>
        <v>0</v>
      </c>
      <c r="T160">
        <f t="shared" si="33"/>
        <v>0</v>
      </c>
      <c r="U160">
        <f t="shared" si="34"/>
        <v>0</v>
      </c>
      <c r="V160">
        <f t="shared" si="35"/>
        <v>0</v>
      </c>
      <c r="W160">
        <f t="shared" si="36"/>
        <v>0</v>
      </c>
      <c r="X160">
        <f t="shared" si="37"/>
        <v>0</v>
      </c>
    </row>
    <row r="161" spans="1:24" x14ac:dyDescent="0.2">
      <c r="A161" s="1">
        <v>42985</v>
      </c>
      <c r="B161" t="s">
        <v>20</v>
      </c>
      <c r="C161" t="s">
        <v>151</v>
      </c>
      <c r="D161" t="s">
        <v>31</v>
      </c>
      <c r="E161" t="s">
        <v>478</v>
      </c>
      <c r="F161" t="s">
        <v>5</v>
      </c>
      <c r="G161">
        <v>33</v>
      </c>
      <c r="H161">
        <v>22</v>
      </c>
      <c r="I161" s="2">
        <v>3</v>
      </c>
      <c r="J161" s="2">
        <v>3</v>
      </c>
      <c r="K161" s="2">
        <f t="shared" si="26"/>
        <v>3</v>
      </c>
      <c r="L161">
        <f t="shared" si="27"/>
        <v>0</v>
      </c>
      <c r="M161">
        <f t="shared" si="28"/>
        <v>1</v>
      </c>
      <c r="N161">
        <v>0</v>
      </c>
      <c r="O161">
        <f t="shared" si="29"/>
        <v>0</v>
      </c>
      <c r="P161">
        <f t="shared" si="30"/>
        <v>0</v>
      </c>
      <c r="Q161">
        <f t="shared" si="38"/>
        <v>0</v>
      </c>
      <c r="R161">
        <f t="shared" si="31"/>
        <v>0</v>
      </c>
      <c r="S161">
        <f t="shared" si="32"/>
        <v>0</v>
      </c>
      <c r="T161">
        <f t="shared" si="33"/>
        <v>0</v>
      </c>
      <c r="U161">
        <f t="shared" si="34"/>
        <v>0</v>
      </c>
      <c r="V161">
        <f t="shared" si="35"/>
        <v>0</v>
      </c>
      <c r="W161">
        <f t="shared" si="36"/>
        <v>0</v>
      </c>
      <c r="X161">
        <f t="shared" si="37"/>
        <v>0</v>
      </c>
    </row>
    <row r="162" spans="1:24" x14ac:dyDescent="0.2">
      <c r="A162" s="1">
        <v>42986</v>
      </c>
      <c r="B162" t="s">
        <v>18</v>
      </c>
      <c r="C162" t="s">
        <v>244</v>
      </c>
      <c r="D162" t="s">
        <v>156</v>
      </c>
      <c r="E162" t="s">
        <v>479</v>
      </c>
      <c r="F162" t="s">
        <v>5</v>
      </c>
      <c r="G162">
        <v>31</v>
      </c>
      <c r="H162">
        <v>22</v>
      </c>
      <c r="I162" s="2">
        <v>3</v>
      </c>
      <c r="J162" s="2">
        <v>3</v>
      </c>
      <c r="K162" s="2">
        <f t="shared" si="26"/>
        <v>3</v>
      </c>
      <c r="L162">
        <f t="shared" si="27"/>
        <v>0</v>
      </c>
      <c r="M162">
        <f t="shared" si="28"/>
        <v>1</v>
      </c>
      <c r="N162">
        <v>0</v>
      </c>
      <c r="O162">
        <f t="shared" si="29"/>
        <v>0</v>
      </c>
      <c r="P162">
        <f t="shared" si="30"/>
        <v>0</v>
      </c>
      <c r="Q162">
        <f t="shared" si="38"/>
        <v>0</v>
      </c>
      <c r="R162">
        <f t="shared" si="31"/>
        <v>0</v>
      </c>
      <c r="S162">
        <f t="shared" si="32"/>
        <v>0</v>
      </c>
      <c r="T162">
        <f t="shared" si="33"/>
        <v>0</v>
      </c>
      <c r="U162">
        <f t="shared" si="34"/>
        <v>0</v>
      </c>
      <c r="V162">
        <f t="shared" si="35"/>
        <v>0</v>
      </c>
      <c r="W162">
        <f t="shared" si="36"/>
        <v>0</v>
      </c>
      <c r="X162">
        <f t="shared" si="37"/>
        <v>0</v>
      </c>
    </row>
    <row r="163" spans="1:24" x14ac:dyDescent="0.2">
      <c r="A163" s="1">
        <v>42987</v>
      </c>
      <c r="B163" t="s">
        <v>62</v>
      </c>
      <c r="C163" t="s">
        <v>244</v>
      </c>
      <c r="D163" t="s">
        <v>13</v>
      </c>
      <c r="E163" t="s">
        <v>479</v>
      </c>
      <c r="F163" t="s">
        <v>485</v>
      </c>
      <c r="G163">
        <v>31</v>
      </c>
      <c r="H163">
        <v>22</v>
      </c>
      <c r="I163" s="2">
        <v>3</v>
      </c>
      <c r="J163" s="2">
        <v>3</v>
      </c>
      <c r="K163" s="2">
        <f t="shared" si="26"/>
        <v>3</v>
      </c>
      <c r="L163">
        <f t="shared" si="27"/>
        <v>0</v>
      </c>
      <c r="M163">
        <f t="shared" si="28"/>
        <v>0</v>
      </c>
      <c r="N163">
        <v>0</v>
      </c>
      <c r="O163">
        <f t="shared" si="29"/>
        <v>0</v>
      </c>
      <c r="P163">
        <f t="shared" si="30"/>
        <v>1</v>
      </c>
      <c r="Q163">
        <f t="shared" si="38"/>
        <v>0</v>
      </c>
      <c r="R163">
        <f t="shared" si="31"/>
        <v>0</v>
      </c>
      <c r="S163">
        <f t="shared" si="32"/>
        <v>0</v>
      </c>
      <c r="T163">
        <f t="shared" si="33"/>
        <v>0</v>
      </c>
      <c r="U163">
        <f t="shared" si="34"/>
        <v>0</v>
      </c>
      <c r="V163">
        <f t="shared" si="35"/>
        <v>0</v>
      </c>
      <c r="W163">
        <f t="shared" si="36"/>
        <v>0</v>
      </c>
      <c r="X163">
        <f t="shared" si="37"/>
        <v>0</v>
      </c>
    </row>
    <row r="164" spans="1:24" x14ac:dyDescent="0.2">
      <c r="A164" s="1">
        <v>42988</v>
      </c>
      <c r="B164" t="s">
        <v>129</v>
      </c>
      <c r="C164" t="s">
        <v>122</v>
      </c>
      <c r="D164" t="s">
        <v>61</v>
      </c>
      <c r="E164" t="s">
        <v>484</v>
      </c>
      <c r="F164" t="s">
        <v>5</v>
      </c>
      <c r="G164">
        <v>28</v>
      </c>
      <c r="H164">
        <v>19</v>
      </c>
      <c r="I164" s="2">
        <v>3</v>
      </c>
      <c r="J164" s="2">
        <v>4</v>
      </c>
      <c r="K164" s="2">
        <f t="shared" si="26"/>
        <v>4</v>
      </c>
      <c r="L164">
        <f t="shared" si="27"/>
        <v>0</v>
      </c>
      <c r="M164">
        <f t="shared" si="28"/>
        <v>0</v>
      </c>
      <c r="N164">
        <v>1</v>
      </c>
      <c r="O164">
        <f t="shared" si="29"/>
        <v>0</v>
      </c>
      <c r="P164">
        <f t="shared" si="30"/>
        <v>0</v>
      </c>
      <c r="Q164">
        <f t="shared" si="38"/>
        <v>1</v>
      </c>
      <c r="R164">
        <f t="shared" si="31"/>
        <v>1</v>
      </c>
      <c r="S164">
        <f t="shared" si="32"/>
        <v>0</v>
      </c>
      <c r="T164">
        <f t="shared" si="33"/>
        <v>0</v>
      </c>
      <c r="U164">
        <f t="shared" si="34"/>
        <v>0</v>
      </c>
      <c r="V164">
        <f t="shared" si="35"/>
        <v>0</v>
      </c>
      <c r="W164">
        <f t="shared" si="36"/>
        <v>0</v>
      </c>
      <c r="X164">
        <f t="shared" si="37"/>
        <v>0</v>
      </c>
    </row>
    <row r="165" spans="1:24" x14ac:dyDescent="0.2">
      <c r="A165" s="1">
        <v>42989</v>
      </c>
      <c r="B165" t="s">
        <v>8</v>
      </c>
      <c r="C165" t="s">
        <v>106</v>
      </c>
      <c r="D165" t="s">
        <v>120</v>
      </c>
      <c r="E165" t="s">
        <v>478</v>
      </c>
      <c r="F165" t="s">
        <v>4</v>
      </c>
      <c r="G165">
        <v>28</v>
      </c>
      <c r="H165">
        <v>18</v>
      </c>
      <c r="I165" s="2">
        <v>4</v>
      </c>
      <c r="J165" s="2">
        <v>3</v>
      </c>
      <c r="K165" s="2">
        <f t="shared" si="26"/>
        <v>4</v>
      </c>
      <c r="L165">
        <f t="shared" si="27"/>
        <v>0</v>
      </c>
      <c r="M165">
        <f t="shared" si="28"/>
        <v>1</v>
      </c>
      <c r="N165">
        <v>0</v>
      </c>
      <c r="O165">
        <f t="shared" si="29"/>
        <v>0</v>
      </c>
      <c r="P165">
        <f t="shared" si="30"/>
        <v>0</v>
      </c>
      <c r="Q165">
        <f t="shared" si="38"/>
        <v>0</v>
      </c>
      <c r="R165">
        <f t="shared" si="31"/>
        <v>0</v>
      </c>
      <c r="S165">
        <f t="shared" si="32"/>
        <v>0</v>
      </c>
      <c r="T165">
        <f t="shared" si="33"/>
        <v>0</v>
      </c>
      <c r="U165">
        <f t="shared" si="34"/>
        <v>0</v>
      </c>
      <c r="V165">
        <f t="shared" si="35"/>
        <v>0</v>
      </c>
      <c r="W165">
        <f t="shared" si="36"/>
        <v>0</v>
      </c>
      <c r="X165">
        <f t="shared" si="37"/>
        <v>0</v>
      </c>
    </row>
    <row r="166" spans="1:24" x14ac:dyDescent="0.2">
      <c r="A166" s="1">
        <v>42990</v>
      </c>
      <c r="B166" t="s">
        <v>8</v>
      </c>
      <c r="C166" t="s">
        <v>245</v>
      </c>
      <c r="D166" t="s">
        <v>225</v>
      </c>
      <c r="E166" t="s">
        <v>478</v>
      </c>
      <c r="F166" t="s">
        <v>4</v>
      </c>
      <c r="G166">
        <v>30</v>
      </c>
      <c r="H166">
        <v>20</v>
      </c>
      <c r="I166" s="2">
        <v>3</v>
      </c>
      <c r="J166" s="2">
        <v>3</v>
      </c>
      <c r="K166" s="2">
        <f t="shared" si="26"/>
        <v>3</v>
      </c>
      <c r="L166">
        <f t="shared" si="27"/>
        <v>0</v>
      </c>
      <c r="M166">
        <f t="shared" si="28"/>
        <v>1</v>
      </c>
      <c r="N166">
        <v>0</v>
      </c>
      <c r="O166">
        <f t="shared" si="29"/>
        <v>0</v>
      </c>
      <c r="P166">
        <f t="shared" si="30"/>
        <v>0</v>
      </c>
      <c r="Q166">
        <f t="shared" si="38"/>
        <v>0</v>
      </c>
      <c r="R166">
        <f t="shared" si="31"/>
        <v>0</v>
      </c>
      <c r="S166">
        <f t="shared" si="32"/>
        <v>0</v>
      </c>
      <c r="T166">
        <f t="shared" si="33"/>
        <v>0</v>
      </c>
      <c r="U166">
        <f t="shared" si="34"/>
        <v>0</v>
      </c>
      <c r="V166">
        <f t="shared" si="35"/>
        <v>0</v>
      </c>
      <c r="W166">
        <f t="shared" si="36"/>
        <v>0</v>
      </c>
      <c r="X166">
        <f t="shared" si="37"/>
        <v>0</v>
      </c>
    </row>
    <row r="167" spans="1:24" x14ac:dyDescent="0.2">
      <c r="A167" s="1">
        <v>42991</v>
      </c>
      <c r="B167" t="s">
        <v>8</v>
      </c>
      <c r="C167" t="s">
        <v>244</v>
      </c>
      <c r="D167" t="s">
        <v>31</v>
      </c>
      <c r="E167" t="s">
        <v>478</v>
      </c>
      <c r="F167" t="s">
        <v>4</v>
      </c>
      <c r="G167">
        <v>31</v>
      </c>
      <c r="H167">
        <v>22</v>
      </c>
      <c r="I167" s="2">
        <v>3</v>
      </c>
      <c r="J167" s="2">
        <v>3</v>
      </c>
      <c r="K167" s="2">
        <f t="shared" si="26"/>
        <v>3</v>
      </c>
      <c r="L167">
        <f t="shared" si="27"/>
        <v>0</v>
      </c>
      <c r="M167">
        <f t="shared" si="28"/>
        <v>1</v>
      </c>
      <c r="N167">
        <v>0</v>
      </c>
      <c r="O167">
        <f t="shared" si="29"/>
        <v>0</v>
      </c>
      <c r="P167">
        <f t="shared" si="30"/>
        <v>0</v>
      </c>
      <c r="Q167">
        <f t="shared" si="38"/>
        <v>0</v>
      </c>
      <c r="R167">
        <f t="shared" si="31"/>
        <v>0</v>
      </c>
      <c r="S167">
        <f t="shared" si="32"/>
        <v>0</v>
      </c>
      <c r="T167">
        <f t="shared" si="33"/>
        <v>0</v>
      </c>
      <c r="U167">
        <f t="shared" si="34"/>
        <v>0</v>
      </c>
      <c r="V167">
        <f t="shared" si="35"/>
        <v>0</v>
      </c>
      <c r="W167">
        <f t="shared" si="36"/>
        <v>0</v>
      </c>
      <c r="X167">
        <f t="shared" si="37"/>
        <v>0</v>
      </c>
    </row>
    <row r="168" spans="1:24" x14ac:dyDescent="0.2">
      <c r="A168" s="1">
        <v>42992</v>
      </c>
      <c r="B168" t="s">
        <v>18</v>
      </c>
      <c r="C168" t="s">
        <v>244</v>
      </c>
      <c r="D168" t="s">
        <v>13</v>
      </c>
      <c r="E168" t="s">
        <v>479</v>
      </c>
      <c r="F168" t="s">
        <v>5</v>
      </c>
      <c r="G168">
        <v>31</v>
      </c>
      <c r="H168">
        <v>22</v>
      </c>
      <c r="I168" s="2">
        <v>3</v>
      </c>
      <c r="J168" s="2">
        <v>3</v>
      </c>
      <c r="K168" s="2">
        <f t="shared" si="26"/>
        <v>3</v>
      </c>
      <c r="L168">
        <f t="shared" si="27"/>
        <v>0</v>
      </c>
      <c r="M168">
        <f t="shared" si="28"/>
        <v>1</v>
      </c>
      <c r="N168">
        <v>0</v>
      </c>
      <c r="O168">
        <f t="shared" si="29"/>
        <v>0</v>
      </c>
      <c r="P168">
        <f t="shared" si="30"/>
        <v>0</v>
      </c>
      <c r="Q168">
        <f t="shared" si="38"/>
        <v>0</v>
      </c>
      <c r="R168">
        <f t="shared" si="31"/>
        <v>0</v>
      </c>
      <c r="S168">
        <f t="shared" si="32"/>
        <v>0</v>
      </c>
      <c r="T168">
        <f t="shared" si="33"/>
        <v>0</v>
      </c>
      <c r="U168">
        <f t="shared" si="34"/>
        <v>0</v>
      </c>
      <c r="V168">
        <f t="shared" si="35"/>
        <v>0</v>
      </c>
      <c r="W168">
        <f t="shared" si="36"/>
        <v>0</v>
      </c>
      <c r="X168">
        <f t="shared" si="37"/>
        <v>0</v>
      </c>
    </row>
    <row r="169" spans="1:24" x14ac:dyDescent="0.2">
      <c r="A169" s="1">
        <v>42993</v>
      </c>
      <c r="B169" t="s">
        <v>18</v>
      </c>
      <c r="C169" t="s">
        <v>103</v>
      </c>
      <c r="D169" t="s">
        <v>13</v>
      </c>
      <c r="E169" t="s">
        <v>479</v>
      </c>
      <c r="F169" t="s">
        <v>5</v>
      </c>
      <c r="G169">
        <v>30</v>
      </c>
      <c r="H169">
        <v>22</v>
      </c>
      <c r="I169" s="2">
        <v>3</v>
      </c>
      <c r="J169" s="2">
        <v>3</v>
      </c>
      <c r="K169" s="2">
        <f t="shared" si="26"/>
        <v>3</v>
      </c>
      <c r="L169">
        <f t="shared" si="27"/>
        <v>0</v>
      </c>
      <c r="M169">
        <f t="shared" si="28"/>
        <v>1</v>
      </c>
      <c r="N169">
        <v>0</v>
      </c>
      <c r="O169">
        <f t="shared" si="29"/>
        <v>0</v>
      </c>
      <c r="P169">
        <f t="shared" si="30"/>
        <v>0</v>
      </c>
      <c r="Q169">
        <f t="shared" si="38"/>
        <v>0</v>
      </c>
      <c r="R169">
        <f t="shared" si="31"/>
        <v>0</v>
      </c>
      <c r="S169">
        <f t="shared" si="32"/>
        <v>0</v>
      </c>
      <c r="T169">
        <f t="shared" si="33"/>
        <v>0</v>
      </c>
      <c r="U169">
        <f t="shared" si="34"/>
        <v>0</v>
      </c>
      <c r="V169">
        <f t="shared" si="35"/>
        <v>0</v>
      </c>
      <c r="W169">
        <f t="shared" si="36"/>
        <v>0</v>
      </c>
      <c r="X169">
        <f t="shared" si="37"/>
        <v>0</v>
      </c>
    </row>
    <row r="170" spans="1:24" x14ac:dyDescent="0.2">
      <c r="A170" s="1">
        <v>42994</v>
      </c>
      <c r="B170" t="s">
        <v>129</v>
      </c>
      <c r="C170" t="s">
        <v>238</v>
      </c>
      <c r="D170" t="s">
        <v>246</v>
      </c>
      <c r="E170" t="s">
        <v>484</v>
      </c>
      <c r="F170" t="s">
        <v>5</v>
      </c>
      <c r="G170">
        <v>29</v>
      </c>
      <c r="H170">
        <v>20</v>
      </c>
      <c r="I170" s="2">
        <v>3</v>
      </c>
      <c r="J170" s="2">
        <v>4</v>
      </c>
      <c r="K170" s="2">
        <f t="shared" si="26"/>
        <v>4</v>
      </c>
      <c r="L170">
        <f t="shared" si="27"/>
        <v>0</v>
      </c>
      <c r="M170">
        <f t="shared" si="28"/>
        <v>0</v>
      </c>
      <c r="N170">
        <v>1</v>
      </c>
      <c r="O170">
        <f t="shared" si="29"/>
        <v>0</v>
      </c>
      <c r="P170">
        <f t="shared" si="30"/>
        <v>0</v>
      </c>
      <c r="Q170">
        <f t="shared" si="38"/>
        <v>1</v>
      </c>
      <c r="R170">
        <f t="shared" si="31"/>
        <v>1</v>
      </c>
      <c r="S170">
        <f t="shared" si="32"/>
        <v>0</v>
      </c>
      <c r="T170">
        <f t="shared" si="33"/>
        <v>0</v>
      </c>
      <c r="U170">
        <f t="shared" si="34"/>
        <v>0</v>
      </c>
      <c r="V170">
        <f t="shared" si="35"/>
        <v>0</v>
      </c>
      <c r="W170">
        <f t="shared" si="36"/>
        <v>0</v>
      </c>
      <c r="X170">
        <f t="shared" si="37"/>
        <v>0</v>
      </c>
    </row>
    <row r="171" spans="1:24" x14ac:dyDescent="0.2">
      <c r="A171" s="1">
        <v>42995</v>
      </c>
      <c r="B171" t="s">
        <v>8</v>
      </c>
      <c r="C171" t="s">
        <v>238</v>
      </c>
      <c r="D171" t="s">
        <v>108</v>
      </c>
      <c r="E171" t="s">
        <v>478</v>
      </c>
      <c r="F171" t="s">
        <v>4</v>
      </c>
      <c r="G171">
        <v>29</v>
      </c>
      <c r="H171">
        <v>20</v>
      </c>
      <c r="I171" s="2">
        <v>3</v>
      </c>
      <c r="J171" s="2">
        <v>3</v>
      </c>
      <c r="K171" s="2">
        <f t="shared" si="26"/>
        <v>3</v>
      </c>
      <c r="L171">
        <f t="shared" si="27"/>
        <v>0</v>
      </c>
      <c r="M171">
        <f t="shared" si="28"/>
        <v>1</v>
      </c>
      <c r="N171">
        <v>0</v>
      </c>
      <c r="O171">
        <f t="shared" si="29"/>
        <v>0</v>
      </c>
      <c r="P171">
        <f t="shared" si="30"/>
        <v>0</v>
      </c>
      <c r="Q171">
        <f t="shared" si="38"/>
        <v>0</v>
      </c>
      <c r="R171">
        <f t="shared" si="31"/>
        <v>0</v>
      </c>
      <c r="S171">
        <f t="shared" si="32"/>
        <v>0</v>
      </c>
      <c r="T171">
        <f t="shared" si="33"/>
        <v>0</v>
      </c>
      <c r="U171">
        <f t="shared" si="34"/>
        <v>0</v>
      </c>
      <c r="V171">
        <f t="shared" si="35"/>
        <v>0</v>
      </c>
      <c r="W171">
        <f t="shared" si="36"/>
        <v>0</v>
      </c>
      <c r="X171">
        <f t="shared" si="37"/>
        <v>0</v>
      </c>
    </row>
    <row r="172" spans="1:24" x14ac:dyDescent="0.2">
      <c r="A172" s="1">
        <v>42996</v>
      </c>
      <c r="B172" t="s">
        <v>18</v>
      </c>
      <c r="C172" t="s">
        <v>111</v>
      </c>
      <c r="D172" t="s">
        <v>246</v>
      </c>
      <c r="E172" t="s">
        <v>479</v>
      </c>
      <c r="F172" t="s">
        <v>5</v>
      </c>
      <c r="G172">
        <v>31</v>
      </c>
      <c r="H172">
        <v>20</v>
      </c>
      <c r="I172" s="2">
        <v>3</v>
      </c>
      <c r="J172" s="2">
        <v>4</v>
      </c>
      <c r="K172" s="2">
        <f t="shared" si="26"/>
        <v>4</v>
      </c>
      <c r="L172">
        <f t="shared" si="27"/>
        <v>0</v>
      </c>
      <c r="M172">
        <f t="shared" si="28"/>
        <v>1</v>
      </c>
      <c r="N172">
        <v>0</v>
      </c>
      <c r="O172">
        <f t="shared" si="29"/>
        <v>0</v>
      </c>
      <c r="P172">
        <f t="shared" si="30"/>
        <v>0</v>
      </c>
      <c r="Q172">
        <f t="shared" si="38"/>
        <v>0</v>
      </c>
      <c r="R172">
        <f t="shared" si="31"/>
        <v>0</v>
      </c>
      <c r="S172">
        <f t="shared" si="32"/>
        <v>0</v>
      </c>
      <c r="T172">
        <f t="shared" si="33"/>
        <v>0</v>
      </c>
      <c r="U172">
        <f t="shared" si="34"/>
        <v>0</v>
      </c>
      <c r="V172">
        <f t="shared" si="35"/>
        <v>0</v>
      </c>
      <c r="W172">
        <f t="shared" si="36"/>
        <v>0</v>
      </c>
      <c r="X172">
        <f t="shared" si="37"/>
        <v>0</v>
      </c>
    </row>
    <row r="173" spans="1:24" x14ac:dyDescent="0.2">
      <c r="A173" s="1">
        <v>42997</v>
      </c>
      <c r="B173" t="s">
        <v>8</v>
      </c>
      <c r="C173" t="s">
        <v>89</v>
      </c>
      <c r="D173" t="s">
        <v>247</v>
      </c>
      <c r="E173" t="s">
        <v>478</v>
      </c>
      <c r="F173" t="s">
        <v>4</v>
      </c>
      <c r="G173">
        <v>30</v>
      </c>
      <c r="H173">
        <v>18</v>
      </c>
      <c r="I173" s="2">
        <v>3</v>
      </c>
      <c r="J173" s="2">
        <v>3</v>
      </c>
      <c r="K173" s="2">
        <f t="shared" si="26"/>
        <v>3</v>
      </c>
      <c r="L173">
        <f t="shared" si="27"/>
        <v>0</v>
      </c>
      <c r="M173">
        <f t="shared" si="28"/>
        <v>1</v>
      </c>
      <c r="N173">
        <v>0</v>
      </c>
      <c r="O173">
        <f t="shared" si="29"/>
        <v>0</v>
      </c>
      <c r="P173">
        <f t="shared" si="30"/>
        <v>0</v>
      </c>
      <c r="Q173">
        <f t="shared" si="38"/>
        <v>0</v>
      </c>
      <c r="R173">
        <f t="shared" si="31"/>
        <v>0</v>
      </c>
      <c r="S173">
        <f t="shared" si="32"/>
        <v>0</v>
      </c>
      <c r="T173">
        <f t="shared" si="33"/>
        <v>0</v>
      </c>
      <c r="U173">
        <f t="shared" si="34"/>
        <v>0</v>
      </c>
      <c r="V173">
        <f t="shared" si="35"/>
        <v>0</v>
      </c>
      <c r="W173">
        <f t="shared" si="36"/>
        <v>0</v>
      </c>
      <c r="X173">
        <f t="shared" si="37"/>
        <v>0</v>
      </c>
    </row>
    <row r="174" spans="1:24" x14ac:dyDescent="0.2">
      <c r="A174" s="1">
        <v>42998</v>
      </c>
      <c r="B174" t="s">
        <v>8</v>
      </c>
      <c r="C174" t="s">
        <v>94</v>
      </c>
      <c r="D174" t="s">
        <v>16</v>
      </c>
      <c r="E174" t="s">
        <v>478</v>
      </c>
      <c r="F174" t="s">
        <v>4</v>
      </c>
      <c r="G174">
        <v>29</v>
      </c>
      <c r="H174">
        <v>19</v>
      </c>
      <c r="I174" s="2">
        <v>3</v>
      </c>
      <c r="J174" s="2">
        <v>3</v>
      </c>
      <c r="K174" s="2">
        <f t="shared" si="26"/>
        <v>3</v>
      </c>
      <c r="L174">
        <f t="shared" si="27"/>
        <v>0</v>
      </c>
      <c r="M174">
        <f t="shared" si="28"/>
        <v>1</v>
      </c>
      <c r="N174">
        <v>0</v>
      </c>
      <c r="O174">
        <f t="shared" si="29"/>
        <v>0</v>
      </c>
      <c r="P174">
        <f t="shared" si="30"/>
        <v>0</v>
      </c>
      <c r="Q174">
        <f t="shared" si="38"/>
        <v>0</v>
      </c>
      <c r="R174">
        <f t="shared" si="31"/>
        <v>0</v>
      </c>
      <c r="S174">
        <f t="shared" si="32"/>
        <v>0</v>
      </c>
      <c r="T174">
        <f t="shared" si="33"/>
        <v>0</v>
      </c>
      <c r="U174">
        <f t="shared" si="34"/>
        <v>0</v>
      </c>
      <c r="V174">
        <f t="shared" si="35"/>
        <v>0</v>
      </c>
      <c r="W174">
        <f t="shared" si="36"/>
        <v>0</v>
      </c>
      <c r="X174">
        <f t="shared" si="37"/>
        <v>0</v>
      </c>
    </row>
    <row r="175" spans="1:24" x14ac:dyDescent="0.2">
      <c r="A175" s="1">
        <v>42999</v>
      </c>
      <c r="B175" t="s">
        <v>121</v>
      </c>
      <c r="C175" t="s">
        <v>243</v>
      </c>
      <c r="D175" t="s">
        <v>38</v>
      </c>
      <c r="E175" t="s">
        <v>483</v>
      </c>
      <c r="F175" t="s">
        <v>491</v>
      </c>
      <c r="G175">
        <v>31</v>
      </c>
      <c r="H175">
        <v>21</v>
      </c>
      <c r="I175" s="2">
        <v>4</v>
      </c>
      <c r="J175" s="2">
        <v>4</v>
      </c>
      <c r="K175" s="2">
        <f t="shared" si="26"/>
        <v>4</v>
      </c>
      <c r="L175">
        <f t="shared" si="27"/>
        <v>0</v>
      </c>
      <c r="M175">
        <f t="shared" si="28"/>
        <v>0</v>
      </c>
      <c r="N175">
        <v>1</v>
      </c>
      <c r="O175">
        <f t="shared" si="29"/>
        <v>0</v>
      </c>
      <c r="P175">
        <f t="shared" si="30"/>
        <v>1</v>
      </c>
      <c r="Q175">
        <f t="shared" si="38"/>
        <v>1</v>
      </c>
      <c r="R175">
        <f t="shared" si="31"/>
        <v>0</v>
      </c>
      <c r="S175">
        <f t="shared" si="32"/>
        <v>0</v>
      </c>
      <c r="T175">
        <f t="shared" si="33"/>
        <v>0</v>
      </c>
      <c r="U175">
        <f t="shared" si="34"/>
        <v>0</v>
      </c>
      <c r="V175">
        <f t="shared" si="35"/>
        <v>0</v>
      </c>
      <c r="W175">
        <f t="shared" si="36"/>
        <v>0</v>
      </c>
      <c r="X175">
        <f t="shared" si="37"/>
        <v>0</v>
      </c>
    </row>
    <row r="176" spans="1:24" x14ac:dyDescent="0.2">
      <c r="A176" s="1">
        <v>43000</v>
      </c>
      <c r="B176" t="s">
        <v>8</v>
      </c>
      <c r="C176" t="s">
        <v>109</v>
      </c>
      <c r="D176" t="s">
        <v>50</v>
      </c>
      <c r="E176" t="s">
        <v>478</v>
      </c>
      <c r="F176" t="s">
        <v>4</v>
      </c>
      <c r="G176">
        <v>27</v>
      </c>
      <c r="H176">
        <v>17</v>
      </c>
      <c r="I176" s="2">
        <v>4</v>
      </c>
      <c r="J176" s="2">
        <v>3</v>
      </c>
      <c r="K176" s="2">
        <f t="shared" si="26"/>
        <v>4</v>
      </c>
      <c r="L176">
        <f t="shared" si="27"/>
        <v>0</v>
      </c>
      <c r="M176">
        <f t="shared" si="28"/>
        <v>1</v>
      </c>
      <c r="N176">
        <v>0</v>
      </c>
      <c r="O176">
        <f t="shared" si="29"/>
        <v>0</v>
      </c>
      <c r="P176">
        <f t="shared" si="30"/>
        <v>0</v>
      </c>
      <c r="Q176">
        <f t="shared" si="38"/>
        <v>0</v>
      </c>
      <c r="R176">
        <f t="shared" si="31"/>
        <v>0</v>
      </c>
      <c r="S176">
        <f t="shared" si="32"/>
        <v>0</v>
      </c>
      <c r="T176">
        <f t="shared" si="33"/>
        <v>0</v>
      </c>
      <c r="U176">
        <f t="shared" si="34"/>
        <v>0</v>
      </c>
      <c r="V176">
        <f t="shared" si="35"/>
        <v>0</v>
      </c>
      <c r="W176">
        <f t="shared" si="36"/>
        <v>0</v>
      </c>
      <c r="X176">
        <f t="shared" si="37"/>
        <v>0</v>
      </c>
    </row>
    <row r="177" spans="1:24" x14ac:dyDescent="0.2">
      <c r="A177" s="1">
        <v>43001</v>
      </c>
      <c r="B177" t="s">
        <v>20</v>
      </c>
      <c r="C177" t="s">
        <v>241</v>
      </c>
      <c r="D177" t="s">
        <v>248</v>
      </c>
      <c r="E177" t="s">
        <v>478</v>
      </c>
      <c r="F177" t="s">
        <v>5</v>
      </c>
      <c r="G177">
        <v>30</v>
      </c>
      <c r="H177">
        <v>21</v>
      </c>
      <c r="I177" s="2">
        <v>3</v>
      </c>
      <c r="J177" s="2">
        <v>4</v>
      </c>
      <c r="K177" s="2">
        <f t="shared" si="26"/>
        <v>4</v>
      </c>
      <c r="L177">
        <f t="shared" si="27"/>
        <v>0</v>
      </c>
      <c r="M177">
        <f t="shared" si="28"/>
        <v>1</v>
      </c>
      <c r="N177">
        <v>0</v>
      </c>
      <c r="O177">
        <f t="shared" si="29"/>
        <v>0</v>
      </c>
      <c r="P177">
        <f t="shared" si="30"/>
        <v>0</v>
      </c>
      <c r="Q177">
        <f t="shared" si="38"/>
        <v>0</v>
      </c>
      <c r="R177">
        <f t="shared" si="31"/>
        <v>0</v>
      </c>
      <c r="S177">
        <f t="shared" si="32"/>
        <v>0</v>
      </c>
      <c r="T177">
        <f t="shared" si="33"/>
        <v>0</v>
      </c>
      <c r="U177">
        <f t="shared" si="34"/>
        <v>0</v>
      </c>
      <c r="V177">
        <f t="shared" si="35"/>
        <v>0</v>
      </c>
      <c r="W177">
        <f t="shared" si="36"/>
        <v>0</v>
      </c>
      <c r="X177">
        <f t="shared" si="37"/>
        <v>0</v>
      </c>
    </row>
    <row r="178" spans="1:24" x14ac:dyDescent="0.2">
      <c r="A178" s="1">
        <v>43002</v>
      </c>
      <c r="B178" t="s">
        <v>36</v>
      </c>
      <c r="C178" t="s">
        <v>241</v>
      </c>
      <c r="D178" t="s">
        <v>99</v>
      </c>
      <c r="E178" t="s">
        <v>483</v>
      </c>
      <c r="F178" t="s">
        <v>485</v>
      </c>
      <c r="G178">
        <v>30</v>
      </c>
      <c r="H178">
        <v>21</v>
      </c>
      <c r="I178" s="2">
        <v>3</v>
      </c>
      <c r="J178" s="2">
        <v>3</v>
      </c>
      <c r="K178" s="2">
        <f t="shared" si="26"/>
        <v>3</v>
      </c>
      <c r="L178">
        <f t="shared" si="27"/>
        <v>0</v>
      </c>
      <c r="M178">
        <f t="shared" si="28"/>
        <v>0</v>
      </c>
      <c r="N178">
        <v>0</v>
      </c>
      <c r="O178">
        <f t="shared" si="29"/>
        <v>0</v>
      </c>
      <c r="P178">
        <f t="shared" si="30"/>
        <v>1</v>
      </c>
      <c r="Q178">
        <f t="shared" si="38"/>
        <v>0</v>
      </c>
      <c r="R178">
        <f t="shared" si="31"/>
        <v>0</v>
      </c>
      <c r="S178">
        <f t="shared" si="32"/>
        <v>0</v>
      </c>
      <c r="T178">
        <f t="shared" si="33"/>
        <v>0</v>
      </c>
      <c r="U178">
        <f t="shared" si="34"/>
        <v>0</v>
      </c>
      <c r="V178">
        <f t="shared" si="35"/>
        <v>0</v>
      </c>
      <c r="W178">
        <f t="shared" si="36"/>
        <v>0</v>
      </c>
      <c r="X178">
        <f t="shared" si="37"/>
        <v>0</v>
      </c>
    </row>
    <row r="179" spans="1:24" x14ac:dyDescent="0.2">
      <c r="A179" s="1">
        <v>43003</v>
      </c>
      <c r="B179" t="s">
        <v>62</v>
      </c>
      <c r="C179" t="s">
        <v>241</v>
      </c>
      <c r="D179" t="s">
        <v>16</v>
      </c>
      <c r="E179" t="s">
        <v>479</v>
      </c>
      <c r="F179" t="s">
        <v>485</v>
      </c>
      <c r="G179">
        <v>30</v>
      </c>
      <c r="H179">
        <v>21</v>
      </c>
      <c r="I179" s="2">
        <v>3</v>
      </c>
      <c r="J179" s="2">
        <v>3</v>
      </c>
      <c r="K179" s="2">
        <f t="shared" si="26"/>
        <v>3</v>
      </c>
      <c r="L179">
        <f t="shared" si="27"/>
        <v>0</v>
      </c>
      <c r="M179">
        <f t="shared" si="28"/>
        <v>0</v>
      </c>
      <c r="N179">
        <v>0</v>
      </c>
      <c r="O179">
        <f t="shared" si="29"/>
        <v>0</v>
      </c>
      <c r="P179">
        <f t="shared" si="30"/>
        <v>1</v>
      </c>
      <c r="Q179">
        <f t="shared" si="38"/>
        <v>0</v>
      </c>
      <c r="R179">
        <f t="shared" si="31"/>
        <v>0</v>
      </c>
      <c r="S179">
        <f t="shared" si="32"/>
        <v>0</v>
      </c>
      <c r="T179">
        <f t="shared" si="33"/>
        <v>0</v>
      </c>
      <c r="U179">
        <f t="shared" si="34"/>
        <v>0</v>
      </c>
      <c r="V179">
        <f t="shared" si="35"/>
        <v>0</v>
      </c>
      <c r="W179">
        <f t="shared" si="36"/>
        <v>0</v>
      </c>
      <c r="X179">
        <f t="shared" si="37"/>
        <v>0</v>
      </c>
    </row>
    <row r="180" spans="1:24" x14ac:dyDescent="0.2">
      <c r="A180" s="1">
        <v>43004</v>
      </c>
      <c r="B180" t="s">
        <v>249</v>
      </c>
      <c r="C180" t="s">
        <v>63</v>
      </c>
      <c r="D180" t="s">
        <v>250</v>
      </c>
      <c r="E180" t="s">
        <v>484</v>
      </c>
      <c r="F180" t="s">
        <v>482</v>
      </c>
      <c r="G180">
        <v>26</v>
      </c>
      <c r="H180">
        <v>17</v>
      </c>
      <c r="I180" s="2">
        <v>5</v>
      </c>
      <c r="J180" s="2">
        <v>4</v>
      </c>
      <c r="K180" s="2">
        <f t="shared" si="26"/>
        <v>5</v>
      </c>
      <c r="L180">
        <f t="shared" si="27"/>
        <v>0</v>
      </c>
      <c r="M180">
        <f t="shared" si="28"/>
        <v>0</v>
      </c>
      <c r="N180">
        <v>1</v>
      </c>
      <c r="O180">
        <f t="shared" si="29"/>
        <v>0</v>
      </c>
      <c r="P180">
        <f t="shared" si="30"/>
        <v>0</v>
      </c>
      <c r="Q180">
        <f t="shared" si="38"/>
        <v>1</v>
      </c>
      <c r="R180">
        <f t="shared" si="31"/>
        <v>1</v>
      </c>
      <c r="S180">
        <f t="shared" si="32"/>
        <v>0</v>
      </c>
      <c r="T180">
        <f t="shared" si="33"/>
        <v>0</v>
      </c>
      <c r="U180">
        <f t="shared" si="34"/>
        <v>0</v>
      </c>
      <c r="V180">
        <f t="shared" si="35"/>
        <v>0</v>
      </c>
      <c r="W180">
        <f t="shared" si="36"/>
        <v>0</v>
      </c>
      <c r="X180">
        <f t="shared" si="37"/>
        <v>0</v>
      </c>
    </row>
    <row r="181" spans="1:24" x14ac:dyDescent="0.2">
      <c r="A181" s="1">
        <v>43005</v>
      </c>
      <c r="B181" t="s">
        <v>18</v>
      </c>
      <c r="C181" t="s">
        <v>251</v>
      </c>
      <c r="D181" t="s">
        <v>252</v>
      </c>
      <c r="E181" t="s">
        <v>479</v>
      </c>
      <c r="F181" t="s">
        <v>5</v>
      </c>
      <c r="G181">
        <v>24</v>
      </c>
      <c r="H181">
        <v>14</v>
      </c>
      <c r="I181" s="2">
        <v>3</v>
      </c>
      <c r="J181" s="2">
        <v>4</v>
      </c>
      <c r="K181" s="2">
        <f t="shared" si="26"/>
        <v>4</v>
      </c>
      <c r="L181">
        <f t="shared" si="27"/>
        <v>0</v>
      </c>
      <c r="M181">
        <f t="shared" si="28"/>
        <v>1</v>
      </c>
      <c r="N181">
        <v>0</v>
      </c>
      <c r="O181">
        <f t="shared" si="29"/>
        <v>0</v>
      </c>
      <c r="P181">
        <f t="shared" si="30"/>
        <v>0</v>
      </c>
      <c r="Q181">
        <f t="shared" si="38"/>
        <v>0</v>
      </c>
      <c r="R181">
        <f t="shared" si="31"/>
        <v>0</v>
      </c>
      <c r="S181">
        <f t="shared" si="32"/>
        <v>0</v>
      </c>
      <c r="T181">
        <f t="shared" si="33"/>
        <v>0</v>
      </c>
      <c r="U181">
        <f t="shared" si="34"/>
        <v>0</v>
      </c>
      <c r="V181">
        <f t="shared" si="35"/>
        <v>0</v>
      </c>
      <c r="W181">
        <f t="shared" si="36"/>
        <v>0</v>
      </c>
      <c r="X181">
        <f t="shared" si="37"/>
        <v>0</v>
      </c>
    </row>
    <row r="182" spans="1:24" x14ac:dyDescent="0.2">
      <c r="A182" s="1">
        <v>43006</v>
      </c>
      <c r="B182" t="s">
        <v>8</v>
      </c>
      <c r="C182" t="s">
        <v>253</v>
      </c>
      <c r="D182" t="s">
        <v>108</v>
      </c>
      <c r="E182" t="s">
        <v>478</v>
      </c>
      <c r="F182" t="s">
        <v>4</v>
      </c>
      <c r="G182">
        <v>22</v>
      </c>
      <c r="H182">
        <v>14</v>
      </c>
      <c r="I182" s="2">
        <v>3</v>
      </c>
      <c r="J182" s="2">
        <v>3</v>
      </c>
      <c r="K182" s="2">
        <f t="shared" si="26"/>
        <v>3</v>
      </c>
      <c r="L182">
        <f t="shared" si="27"/>
        <v>0</v>
      </c>
      <c r="M182">
        <f t="shared" si="28"/>
        <v>1</v>
      </c>
      <c r="N182">
        <v>0</v>
      </c>
      <c r="O182">
        <f t="shared" si="29"/>
        <v>0</v>
      </c>
      <c r="P182">
        <f t="shared" si="30"/>
        <v>0</v>
      </c>
      <c r="Q182">
        <f t="shared" si="38"/>
        <v>0</v>
      </c>
      <c r="R182">
        <f t="shared" si="31"/>
        <v>0</v>
      </c>
      <c r="S182">
        <f t="shared" si="32"/>
        <v>0</v>
      </c>
      <c r="T182">
        <f t="shared" si="33"/>
        <v>0</v>
      </c>
      <c r="U182">
        <f t="shared" si="34"/>
        <v>0</v>
      </c>
      <c r="V182">
        <f t="shared" si="35"/>
        <v>0</v>
      </c>
      <c r="W182">
        <f t="shared" si="36"/>
        <v>0</v>
      </c>
      <c r="X182">
        <f t="shared" si="37"/>
        <v>0</v>
      </c>
    </row>
    <row r="183" spans="1:24" x14ac:dyDescent="0.2">
      <c r="A183" s="1">
        <v>43007</v>
      </c>
      <c r="B183" t="s">
        <v>8</v>
      </c>
      <c r="C183" t="s">
        <v>254</v>
      </c>
      <c r="D183" t="s">
        <v>239</v>
      </c>
      <c r="E183" t="s">
        <v>478</v>
      </c>
      <c r="F183" t="s">
        <v>4</v>
      </c>
      <c r="G183">
        <v>26</v>
      </c>
      <c r="H183">
        <v>16</v>
      </c>
      <c r="I183" s="2">
        <v>3</v>
      </c>
      <c r="J183" s="2">
        <v>3</v>
      </c>
      <c r="K183" s="2">
        <f t="shared" si="26"/>
        <v>3</v>
      </c>
      <c r="L183">
        <f t="shared" si="27"/>
        <v>0</v>
      </c>
      <c r="M183">
        <f t="shared" si="28"/>
        <v>1</v>
      </c>
      <c r="N183">
        <v>0</v>
      </c>
      <c r="O183">
        <f t="shared" si="29"/>
        <v>0</v>
      </c>
      <c r="P183">
        <f t="shared" si="30"/>
        <v>0</v>
      </c>
      <c r="Q183">
        <f t="shared" si="38"/>
        <v>0</v>
      </c>
      <c r="R183">
        <f t="shared" si="31"/>
        <v>0</v>
      </c>
      <c r="S183">
        <f t="shared" si="32"/>
        <v>0</v>
      </c>
      <c r="T183">
        <f t="shared" si="33"/>
        <v>0</v>
      </c>
      <c r="U183">
        <f t="shared" si="34"/>
        <v>0</v>
      </c>
      <c r="V183">
        <f t="shared" si="35"/>
        <v>0</v>
      </c>
      <c r="W183">
        <f t="shared" si="36"/>
        <v>0</v>
      </c>
      <c r="X183">
        <f t="shared" si="37"/>
        <v>0</v>
      </c>
    </row>
    <row r="184" spans="1:24" x14ac:dyDescent="0.2">
      <c r="A184" s="1">
        <v>43008</v>
      </c>
      <c r="B184" t="s">
        <v>208</v>
      </c>
      <c r="C184" t="s">
        <v>106</v>
      </c>
      <c r="D184" t="s">
        <v>167</v>
      </c>
      <c r="E184" t="s">
        <v>479</v>
      </c>
      <c r="F184" t="s">
        <v>486</v>
      </c>
      <c r="G184">
        <v>28</v>
      </c>
      <c r="H184">
        <v>18</v>
      </c>
      <c r="I184" s="2">
        <v>4</v>
      </c>
      <c r="J184" s="2">
        <v>3</v>
      </c>
      <c r="K184" s="2">
        <f t="shared" si="26"/>
        <v>4</v>
      </c>
      <c r="L184">
        <f t="shared" si="27"/>
        <v>0</v>
      </c>
      <c r="M184">
        <f t="shared" si="28"/>
        <v>0</v>
      </c>
      <c r="N184">
        <v>1</v>
      </c>
      <c r="O184">
        <f t="shared" si="29"/>
        <v>0</v>
      </c>
      <c r="P184">
        <f t="shared" si="30"/>
        <v>0</v>
      </c>
      <c r="Q184">
        <f t="shared" si="38"/>
        <v>1</v>
      </c>
      <c r="R184">
        <f t="shared" si="31"/>
        <v>0</v>
      </c>
      <c r="S184">
        <f t="shared" si="32"/>
        <v>0</v>
      </c>
      <c r="T184">
        <f t="shared" si="33"/>
        <v>0</v>
      </c>
      <c r="U184">
        <f t="shared" si="34"/>
        <v>0</v>
      </c>
      <c r="V184">
        <f t="shared" si="35"/>
        <v>0</v>
      </c>
      <c r="W184">
        <f t="shared" si="36"/>
        <v>0</v>
      </c>
      <c r="X184">
        <f t="shared" si="37"/>
        <v>0</v>
      </c>
    </row>
    <row r="185" spans="1:24" x14ac:dyDescent="0.2">
      <c r="A185" s="1">
        <v>43009</v>
      </c>
      <c r="B185" t="s">
        <v>18</v>
      </c>
      <c r="C185" t="s">
        <v>66</v>
      </c>
      <c r="D185" t="s">
        <v>255</v>
      </c>
      <c r="E185" t="s">
        <v>479</v>
      </c>
      <c r="F185" t="s">
        <v>5</v>
      </c>
      <c r="G185">
        <v>25</v>
      </c>
      <c r="H185">
        <v>16</v>
      </c>
      <c r="I185" s="2">
        <v>5</v>
      </c>
      <c r="J185" s="2">
        <v>5</v>
      </c>
      <c r="K185" s="2">
        <f t="shared" si="26"/>
        <v>5</v>
      </c>
      <c r="L185">
        <f t="shared" si="27"/>
        <v>0</v>
      </c>
      <c r="M185">
        <f t="shared" si="28"/>
        <v>1</v>
      </c>
      <c r="N185">
        <v>0</v>
      </c>
      <c r="O185">
        <f t="shared" si="29"/>
        <v>0</v>
      </c>
      <c r="P185">
        <f t="shared" si="30"/>
        <v>0</v>
      </c>
      <c r="Q185">
        <f t="shared" si="38"/>
        <v>0</v>
      </c>
      <c r="R185">
        <f t="shared" si="31"/>
        <v>0</v>
      </c>
      <c r="S185">
        <f t="shared" si="32"/>
        <v>0</v>
      </c>
      <c r="T185">
        <f t="shared" si="33"/>
        <v>0</v>
      </c>
      <c r="U185">
        <f t="shared" si="34"/>
        <v>0</v>
      </c>
      <c r="V185">
        <f t="shared" si="35"/>
        <v>0</v>
      </c>
      <c r="W185">
        <f t="shared" si="36"/>
        <v>0</v>
      </c>
      <c r="X185">
        <f t="shared" si="37"/>
        <v>0</v>
      </c>
    </row>
    <row r="186" spans="1:24" x14ac:dyDescent="0.2">
      <c r="A186" s="1">
        <v>43010</v>
      </c>
      <c r="B186" t="s">
        <v>36</v>
      </c>
      <c r="C186" t="s">
        <v>256</v>
      </c>
      <c r="D186" t="s">
        <v>257</v>
      </c>
      <c r="E186" t="s">
        <v>483</v>
      </c>
      <c r="F186" t="s">
        <v>485</v>
      </c>
      <c r="G186">
        <v>21</v>
      </c>
      <c r="H186">
        <v>12</v>
      </c>
      <c r="I186" s="2">
        <v>4</v>
      </c>
      <c r="J186" s="2">
        <v>3</v>
      </c>
      <c r="K186" s="2">
        <f t="shared" si="26"/>
        <v>4</v>
      </c>
      <c r="L186">
        <f t="shared" si="27"/>
        <v>0</v>
      </c>
      <c r="M186">
        <f t="shared" si="28"/>
        <v>0</v>
      </c>
      <c r="N186">
        <v>0</v>
      </c>
      <c r="O186">
        <f t="shared" si="29"/>
        <v>0</v>
      </c>
      <c r="P186">
        <f t="shared" si="30"/>
        <v>1</v>
      </c>
      <c r="Q186">
        <f t="shared" si="38"/>
        <v>0</v>
      </c>
      <c r="R186">
        <f t="shared" si="31"/>
        <v>0</v>
      </c>
      <c r="S186">
        <f t="shared" si="32"/>
        <v>0</v>
      </c>
      <c r="T186">
        <f t="shared" si="33"/>
        <v>0</v>
      </c>
      <c r="U186">
        <f t="shared" si="34"/>
        <v>0</v>
      </c>
      <c r="V186">
        <f t="shared" si="35"/>
        <v>0</v>
      </c>
      <c r="W186">
        <f t="shared" si="36"/>
        <v>0</v>
      </c>
      <c r="X186">
        <f t="shared" si="37"/>
        <v>0</v>
      </c>
    </row>
    <row r="187" spans="1:24" x14ac:dyDescent="0.2">
      <c r="A187" s="1">
        <v>43011</v>
      </c>
      <c r="B187" t="s">
        <v>18</v>
      </c>
      <c r="C187" t="s">
        <v>256</v>
      </c>
      <c r="D187" t="s">
        <v>258</v>
      </c>
      <c r="E187" t="s">
        <v>479</v>
      </c>
      <c r="F187" t="s">
        <v>5</v>
      </c>
      <c r="G187">
        <v>21</v>
      </c>
      <c r="H187">
        <v>12</v>
      </c>
      <c r="I187" s="2">
        <v>3</v>
      </c>
      <c r="J187" s="2">
        <v>3</v>
      </c>
      <c r="K187" s="2">
        <f t="shared" si="26"/>
        <v>3</v>
      </c>
      <c r="L187">
        <f t="shared" si="27"/>
        <v>0</v>
      </c>
      <c r="M187">
        <f t="shared" si="28"/>
        <v>1</v>
      </c>
      <c r="N187">
        <v>0</v>
      </c>
      <c r="O187">
        <f t="shared" si="29"/>
        <v>0</v>
      </c>
      <c r="P187">
        <f t="shared" si="30"/>
        <v>0</v>
      </c>
      <c r="Q187">
        <f t="shared" si="38"/>
        <v>0</v>
      </c>
      <c r="R187">
        <f t="shared" si="31"/>
        <v>0</v>
      </c>
      <c r="S187">
        <f t="shared" si="32"/>
        <v>0</v>
      </c>
      <c r="T187">
        <f t="shared" si="33"/>
        <v>0</v>
      </c>
      <c r="U187">
        <f t="shared" si="34"/>
        <v>0</v>
      </c>
      <c r="V187">
        <f t="shared" si="35"/>
        <v>0</v>
      </c>
      <c r="W187">
        <f t="shared" si="36"/>
        <v>0</v>
      </c>
      <c r="X187">
        <f t="shared" si="37"/>
        <v>0</v>
      </c>
    </row>
    <row r="188" spans="1:24" x14ac:dyDescent="0.2">
      <c r="A188" s="1">
        <v>43012</v>
      </c>
      <c r="B188" t="s">
        <v>11</v>
      </c>
      <c r="C188" t="s">
        <v>77</v>
      </c>
      <c r="D188" t="s">
        <v>225</v>
      </c>
      <c r="E188" t="s">
        <v>479</v>
      </c>
      <c r="F188" t="s">
        <v>4</v>
      </c>
      <c r="G188">
        <v>22</v>
      </c>
      <c r="H188">
        <v>13</v>
      </c>
      <c r="I188" s="2">
        <v>3</v>
      </c>
      <c r="J188" s="2">
        <v>3</v>
      </c>
      <c r="K188" s="2">
        <f t="shared" si="26"/>
        <v>3</v>
      </c>
      <c r="L188">
        <f t="shared" si="27"/>
        <v>0</v>
      </c>
      <c r="M188">
        <f t="shared" si="28"/>
        <v>1</v>
      </c>
      <c r="N188">
        <v>0</v>
      </c>
      <c r="O188">
        <f t="shared" si="29"/>
        <v>0</v>
      </c>
      <c r="P188">
        <f t="shared" si="30"/>
        <v>0</v>
      </c>
      <c r="Q188">
        <f t="shared" si="38"/>
        <v>0</v>
      </c>
      <c r="R188">
        <f t="shared" si="31"/>
        <v>0</v>
      </c>
      <c r="S188">
        <f t="shared" si="32"/>
        <v>0</v>
      </c>
      <c r="T188">
        <f t="shared" si="33"/>
        <v>0</v>
      </c>
      <c r="U188">
        <f t="shared" si="34"/>
        <v>0</v>
      </c>
      <c r="V188">
        <f t="shared" si="35"/>
        <v>0</v>
      </c>
      <c r="W188">
        <f t="shared" si="36"/>
        <v>0</v>
      </c>
      <c r="X188">
        <f t="shared" si="37"/>
        <v>0</v>
      </c>
    </row>
    <row r="189" spans="1:24" x14ac:dyDescent="0.2">
      <c r="A189" s="1">
        <v>43013</v>
      </c>
      <c r="B189" t="s">
        <v>18</v>
      </c>
      <c r="C189" t="s">
        <v>259</v>
      </c>
      <c r="D189" t="s">
        <v>80</v>
      </c>
      <c r="E189" t="s">
        <v>479</v>
      </c>
      <c r="F189" t="s">
        <v>5</v>
      </c>
      <c r="G189">
        <v>23</v>
      </c>
      <c r="H189">
        <v>13</v>
      </c>
      <c r="I189" s="2">
        <v>4</v>
      </c>
      <c r="J189" s="2">
        <v>3</v>
      </c>
      <c r="K189" s="2">
        <f t="shared" si="26"/>
        <v>4</v>
      </c>
      <c r="L189">
        <f t="shared" si="27"/>
        <v>0</v>
      </c>
      <c r="M189">
        <f t="shared" si="28"/>
        <v>1</v>
      </c>
      <c r="N189">
        <v>0</v>
      </c>
      <c r="O189">
        <f t="shared" si="29"/>
        <v>0</v>
      </c>
      <c r="P189">
        <f t="shared" si="30"/>
        <v>0</v>
      </c>
      <c r="Q189">
        <f t="shared" si="38"/>
        <v>0</v>
      </c>
      <c r="R189">
        <f t="shared" si="31"/>
        <v>0</v>
      </c>
      <c r="S189">
        <f t="shared" si="32"/>
        <v>0</v>
      </c>
      <c r="T189">
        <f t="shared" si="33"/>
        <v>0</v>
      </c>
      <c r="U189">
        <f t="shared" si="34"/>
        <v>0</v>
      </c>
      <c r="V189">
        <f t="shared" si="35"/>
        <v>0</v>
      </c>
      <c r="W189">
        <f t="shared" si="36"/>
        <v>0</v>
      </c>
      <c r="X189">
        <f t="shared" si="37"/>
        <v>0</v>
      </c>
    </row>
    <row r="190" spans="1:24" x14ac:dyDescent="0.2">
      <c r="A190" s="1">
        <v>43014</v>
      </c>
      <c r="B190" t="s">
        <v>20</v>
      </c>
      <c r="C190" t="s">
        <v>74</v>
      </c>
      <c r="D190" t="s">
        <v>31</v>
      </c>
      <c r="E190" t="s">
        <v>478</v>
      </c>
      <c r="F190" t="s">
        <v>5</v>
      </c>
      <c r="G190">
        <v>25</v>
      </c>
      <c r="H190">
        <v>15</v>
      </c>
      <c r="I190" s="2">
        <v>3</v>
      </c>
      <c r="J190" s="2">
        <v>3</v>
      </c>
      <c r="K190" s="2">
        <f t="shared" si="26"/>
        <v>3</v>
      </c>
      <c r="L190">
        <f t="shared" si="27"/>
        <v>0</v>
      </c>
      <c r="M190">
        <f t="shared" si="28"/>
        <v>1</v>
      </c>
      <c r="N190">
        <v>0</v>
      </c>
      <c r="O190">
        <f t="shared" si="29"/>
        <v>0</v>
      </c>
      <c r="P190">
        <f t="shared" si="30"/>
        <v>0</v>
      </c>
      <c r="Q190">
        <f t="shared" si="38"/>
        <v>0</v>
      </c>
      <c r="R190">
        <f t="shared" si="31"/>
        <v>0</v>
      </c>
      <c r="S190">
        <f t="shared" si="32"/>
        <v>0</v>
      </c>
      <c r="T190">
        <f t="shared" si="33"/>
        <v>0</v>
      </c>
      <c r="U190">
        <f t="shared" si="34"/>
        <v>0</v>
      </c>
      <c r="V190">
        <f t="shared" si="35"/>
        <v>0</v>
      </c>
      <c r="W190">
        <f t="shared" si="36"/>
        <v>0</v>
      </c>
      <c r="X190">
        <f t="shared" si="37"/>
        <v>0</v>
      </c>
    </row>
    <row r="191" spans="1:24" x14ac:dyDescent="0.2">
      <c r="A191" s="1">
        <v>43015</v>
      </c>
      <c r="B191" t="s">
        <v>249</v>
      </c>
      <c r="C191" t="s">
        <v>260</v>
      </c>
      <c r="D191" t="s">
        <v>261</v>
      </c>
      <c r="E191" t="s">
        <v>484</v>
      </c>
      <c r="F191" t="s">
        <v>482</v>
      </c>
      <c r="G191">
        <v>19</v>
      </c>
      <c r="H191">
        <v>14</v>
      </c>
      <c r="I191" s="2">
        <v>3</v>
      </c>
      <c r="J191" s="2">
        <v>3</v>
      </c>
      <c r="K191" s="2">
        <f t="shared" si="26"/>
        <v>3</v>
      </c>
      <c r="L191">
        <f t="shared" si="27"/>
        <v>0</v>
      </c>
      <c r="M191">
        <f t="shared" si="28"/>
        <v>0</v>
      </c>
      <c r="N191">
        <v>1</v>
      </c>
      <c r="O191">
        <f t="shared" si="29"/>
        <v>0</v>
      </c>
      <c r="P191">
        <f t="shared" si="30"/>
        <v>0</v>
      </c>
      <c r="Q191">
        <f t="shared" si="38"/>
        <v>1</v>
      </c>
      <c r="R191">
        <f t="shared" si="31"/>
        <v>1</v>
      </c>
      <c r="S191">
        <f t="shared" si="32"/>
        <v>0</v>
      </c>
      <c r="T191">
        <f t="shared" si="33"/>
        <v>0</v>
      </c>
      <c r="U191">
        <f t="shared" si="34"/>
        <v>0</v>
      </c>
      <c r="V191">
        <f t="shared" si="35"/>
        <v>0</v>
      </c>
      <c r="W191">
        <f t="shared" si="36"/>
        <v>0</v>
      </c>
      <c r="X191">
        <f t="shared" si="37"/>
        <v>0</v>
      </c>
    </row>
    <row r="192" spans="1:24" x14ac:dyDescent="0.2">
      <c r="A192" s="1">
        <v>43016</v>
      </c>
      <c r="B192" t="s">
        <v>233</v>
      </c>
      <c r="C192" t="s">
        <v>262</v>
      </c>
      <c r="D192" t="s">
        <v>263</v>
      </c>
      <c r="E192" t="s">
        <v>484</v>
      </c>
      <c r="F192" t="s">
        <v>493</v>
      </c>
      <c r="G192">
        <v>18</v>
      </c>
      <c r="H192">
        <v>14</v>
      </c>
      <c r="I192" s="2">
        <v>3</v>
      </c>
      <c r="J192" s="2">
        <v>4</v>
      </c>
      <c r="K192" s="2">
        <f t="shared" si="26"/>
        <v>4</v>
      </c>
      <c r="L192">
        <f t="shared" si="27"/>
        <v>0</v>
      </c>
      <c r="M192">
        <f t="shared" si="28"/>
        <v>0</v>
      </c>
      <c r="N192">
        <v>1</v>
      </c>
      <c r="O192">
        <f t="shared" si="29"/>
        <v>0</v>
      </c>
      <c r="P192">
        <f t="shared" si="30"/>
        <v>0</v>
      </c>
      <c r="Q192">
        <f t="shared" si="38"/>
        <v>1</v>
      </c>
      <c r="R192">
        <f t="shared" si="31"/>
        <v>1</v>
      </c>
      <c r="S192">
        <f t="shared" si="32"/>
        <v>1</v>
      </c>
      <c r="T192">
        <f t="shared" si="33"/>
        <v>0</v>
      </c>
      <c r="U192">
        <f t="shared" si="34"/>
        <v>0</v>
      </c>
      <c r="V192">
        <f t="shared" si="35"/>
        <v>0</v>
      </c>
      <c r="W192">
        <f t="shared" si="36"/>
        <v>0</v>
      </c>
      <c r="X192">
        <f t="shared" si="37"/>
        <v>0</v>
      </c>
    </row>
    <row r="193" spans="1:24" x14ac:dyDescent="0.2">
      <c r="A193" s="1">
        <v>43017</v>
      </c>
      <c r="B193" t="s">
        <v>223</v>
      </c>
      <c r="C193" t="s">
        <v>264</v>
      </c>
      <c r="D193" t="s">
        <v>255</v>
      </c>
      <c r="E193" t="s">
        <v>490</v>
      </c>
      <c r="F193" t="s">
        <v>493</v>
      </c>
      <c r="G193">
        <v>16</v>
      </c>
      <c r="H193">
        <v>10</v>
      </c>
      <c r="I193" s="2">
        <v>5</v>
      </c>
      <c r="J193" s="2">
        <v>5</v>
      </c>
      <c r="K193" s="2">
        <f t="shared" si="26"/>
        <v>5</v>
      </c>
      <c r="L193">
        <f t="shared" si="27"/>
        <v>0</v>
      </c>
      <c r="M193">
        <f t="shared" si="28"/>
        <v>0</v>
      </c>
      <c r="N193">
        <v>1</v>
      </c>
      <c r="O193">
        <f t="shared" si="29"/>
        <v>0</v>
      </c>
      <c r="P193">
        <f t="shared" si="30"/>
        <v>0</v>
      </c>
      <c r="Q193">
        <f t="shared" si="38"/>
        <v>1</v>
      </c>
      <c r="R193">
        <f t="shared" si="31"/>
        <v>0</v>
      </c>
      <c r="S193">
        <f t="shared" si="32"/>
        <v>1</v>
      </c>
      <c r="T193">
        <f t="shared" si="33"/>
        <v>0</v>
      </c>
      <c r="U193">
        <f t="shared" si="34"/>
        <v>0</v>
      </c>
      <c r="V193">
        <f t="shared" si="35"/>
        <v>0</v>
      </c>
      <c r="W193">
        <f t="shared" si="36"/>
        <v>0</v>
      </c>
      <c r="X193">
        <f t="shared" si="37"/>
        <v>0</v>
      </c>
    </row>
    <row r="194" spans="1:24" x14ac:dyDescent="0.2">
      <c r="A194" s="1">
        <v>43018</v>
      </c>
      <c r="B194" t="s">
        <v>118</v>
      </c>
      <c r="C194" t="s">
        <v>265</v>
      </c>
      <c r="D194" t="s">
        <v>266</v>
      </c>
      <c r="E194" t="s">
        <v>484</v>
      </c>
      <c r="F194" t="s">
        <v>485</v>
      </c>
      <c r="G194">
        <v>11</v>
      </c>
      <c r="H194">
        <v>7</v>
      </c>
      <c r="I194" s="2">
        <v>4</v>
      </c>
      <c r="J194" s="2">
        <v>3</v>
      </c>
      <c r="K194" s="2">
        <f t="shared" ref="K194:K257" si="39">MAX(I194,J194)</f>
        <v>4</v>
      </c>
      <c r="L194">
        <f t="shared" ref="L194:L257" si="40">IF(OR(E194="霾",F194="霾"),1,0)</f>
        <v>0</v>
      </c>
      <c r="M194">
        <f t="shared" ref="M194:M257" si="41">IF(AND(L194=0,N194=0,O194=0,P194=0),1,0)</f>
        <v>0</v>
      </c>
      <c r="N194">
        <v>1</v>
      </c>
      <c r="O194">
        <f t="shared" ref="O194:O257" si="42">IF(OR(IFERROR(IF(FIND("扬沙",B194)&gt;0,1,0),0),IFERROR(IF(FIND("浮尘",B194)&gt;0,1,0),0)),1,0)</f>
        <v>0</v>
      </c>
      <c r="P194">
        <f t="shared" ref="P194:P257" si="43">IFERROR(IF(FIND("阴",B194)&gt;0,1,0),0)</f>
        <v>1</v>
      </c>
      <c r="Q194">
        <f t="shared" si="38"/>
        <v>1</v>
      </c>
      <c r="R194">
        <f t="shared" ref="R194:R257" si="44">IFERROR(IF(FIND("小雨",B194)&gt;0,1,0),0)</f>
        <v>1</v>
      </c>
      <c r="S194">
        <f t="shared" ref="S194:S257" si="45">IFERROR(IF(FIND("中雨",B194)&gt;0,1,0),0)</f>
        <v>0</v>
      </c>
      <c r="T194">
        <f t="shared" ref="T194:T257" si="46">IFERROR(IF(FIND("大雨",B194)&gt;0,1,0),0)</f>
        <v>0</v>
      </c>
      <c r="U194">
        <f t="shared" ref="U194:U257" si="47">IFERROR(IF(FIND("雨夹雪",B194)&gt;0,1,0),0)</f>
        <v>0</v>
      </c>
      <c r="V194">
        <f t="shared" ref="V194:V257" si="48">IFERROR(IF(FIND("小雪",B194)&gt;0,1,0),0)</f>
        <v>0</v>
      </c>
      <c r="W194">
        <f t="shared" ref="W194:W257" si="49">IFERROR(IF(FIND("中雪",B194)&gt;0,1,0),0)</f>
        <v>0</v>
      </c>
      <c r="X194">
        <f t="shared" ref="X194:X257" si="50">IFERROR(IF(FIND("大雪",B194)&gt;0,1,0),0)</f>
        <v>0</v>
      </c>
    </row>
    <row r="195" spans="1:24" x14ac:dyDescent="0.2">
      <c r="A195" s="1">
        <v>43019</v>
      </c>
      <c r="B195" t="s">
        <v>20</v>
      </c>
      <c r="C195" t="s">
        <v>267</v>
      </c>
      <c r="D195" t="s">
        <v>247</v>
      </c>
      <c r="E195" t="s">
        <v>478</v>
      </c>
      <c r="F195" t="s">
        <v>5</v>
      </c>
      <c r="G195">
        <v>16</v>
      </c>
      <c r="H195">
        <v>8</v>
      </c>
      <c r="I195" s="2">
        <v>3</v>
      </c>
      <c r="J195" s="2">
        <v>3</v>
      </c>
      <c r="K195" s="2">
        <f t="shared" si="39"/>
        <v>3</v>
      </c>
      <c r="L195">
        <f t="shared" si="40"/>
        <v>0</v>
      </c>
      <c r="M195">
        <f t="shared" si="41"/>
        <v>1</v>
      </c>
      <c r="N195">
        <v>0</v>
      </c>
      <c r="O195">
        <f t="shared" si="42"/>
        <v>0</v>
      </c>
      <c r="P195">
        <f t="shared" si="43"/>
        <v>0</v>
      </c>
      <c r="Q195">
        <f t="shared" ref="Q195:Q258" si="51">IF(OR(IFERROR(FIND("雨",E195)&gt;0,0),IFERROR(FIND("雨",F195)&gt;0,0)),1,0)</f>
        <v>0</v>
      </c>
      <c r="R195">
        <f t="shared" si="44"/>
        <v>0</v>
      </c>
      <c r="S195">
        <f t="shared" si="45"/>
        <v>0</v>
      </c>
      <c r="T195">
        <f t="shared" si="46"/>
        <v>0</v>
      </c>
      <c r="U195">
        <f t="shared" si="47"/>
        <v>0</v>
      </c>
      <c r="V195">
        <f t="shared" si="48"/>
        <v>0</v>
      </c>
      <c r="W195">
        <f t="shared" si="49"/>
        <v>0</v>
      </c>
      <c r="X195">
        <f t="shared" si="50"/>
        <v>0</v>
      </c>
    </row>
    <row r="196" spans="1:24" x14ac:dyDescent="0.2">
      <c r="A196" s="1">
        <v>43020</v>
      </c>
      <c r="B196" t="s">
        <v>18</v>
      </c>
      <c r="C196" t="s">
        <v>268</v>
      </c>
      <c r="D196" t="s">
        <v>99</v>
      </c>
      <c r="E196" t="s">
        <v>479</v>
      </c>
      <c r="F196" t="s">
        <v>5</v>
      </c>
      <c r="G196">
        <v>17</v>
      </c>
      <c r="H196">
        <v>10</v>
      </c>
      <c r="I196" s="2">
        <v>3</v>
      </c>
      <c r="J196" s="2">
        <v>3</v>
      </c>
      <c r="K196" s="2">
        <f t="shared" si="39"/>
        <v>3</v>
      </c>
      <c r="L196">
        <f t="shared" si="40"/>
        <v>0</v>
      </c>
      <c r="M196">
        <f t="shared" si="41"/>
        <v>1</v>
      </c>
      <c r="N196">
        <v>0</v>
      </c>
      <c r="O196">
        <f t="shared" si="42"/>
        <v>0</v>
      </c>
      <c r="P196">
        <f t="shared" si="43"/>
        <v>0</v>
      </c>
      <c r="Q196">
        <f t="shared" si="51"/>
        <v>0</v>
      </c>
      <c r="R196">
        <f t="shared" si="44"/>
        <v>0</v>
      </c>
      <c r="S196">
        <f t="shared" si="45"/>
        <v>0</v>
      </c>
      <c r="T196">
        <f t="shared" si="46"/>
        <v>0</v>
      </c>
      <c r="U196">
        <f t="shared" si="47"/>
        <v>0</v>
      </c>
      <c r="V196">
        <f t="shared" si="48"/>
        <v>0</v>
      </c>
      <c r="W196">
        <f t="shared" si="49"/>
        <v>0</v>
      </c>
      <c r="X196">
        <f t="shared" si="50"/>
        <v>0</v>
      </c>
    </row>
    <row r="197" spans="1:24" x14ac:dyDescent="0.2">
      <c r="A197" s="1">
        <v>43021</v>
      </c>
      <c r="B197" t="s">
        <v>178</v>
      </c>
      <c r="C197" t="s">
        <v>269</v>
      </c>
      <c r="D197" t="s">
        <v>35</v>
      </c>
      <c r="E197" t="s">
        <v>478</v>
      </c>
      <c r="F197" t="s">
        <v>485</v>
      </c>
      <c r="G197">
        <v>19</v>
      </c>
      <c r="H197">
        <v>11</v>
      </c>
      <c r="I197" s="2">
        <v>3</v>
      </c>
      <c r="J197" s="2">
        <v>3</v>
      </c>
      <c r="K197" s="2">
        <f t="shared" si="39"/>
        <v>3</v>
      </c>
      <c r="L197">
        <f t="shared" si="40"/>
        <v>0</v>
      </c>
      <c r="M197">
        <f t="shared" si="41"/>
        <v>0</v>
      </c>
      <c r="N197">
        <v>0</v>
      </c>
      <c r="O197">
        <f t="shared" si="42"/>
        <v>0</v>
      </c>
      <c r="P197">
        <f t="shared" si="43"/>
        <v>1</v>
      </c>
      <c r="Q197">
        <f t="shared" si="51"/>
        <v>0</v>
      </c>
      <c r="R197">
        <f t="shared" si="44"/>
        <v>0</v>
      </c>
      <c r="S197">
        <f t="shared" si="45"/>
        <v>0</v>
      </c>
      <c r="T197">
        <f t="shared" si="46"/>
        <v>0</v>
      </c>
      <c r="U197">
        <f t="shared" si="47"/>
        <v>0</v>
      </c>
      <c r="V197">
        <f t="shared" si="48"/>
        <v>0</v>
      </c>
      <c r="W197">
        <f t="shared" si="49"/>
        <v>0</v>
      </c>
      <c r="X197">
        <f t="shared" si="50"/>
        <v>0</v>
      </c>
    </row>
    <row r="198" spans="1:24" x14ac:dyDescent="0.2">
      <c r="A198" s="1">
        <v>43022</v>
      </c>
      <c r="B198" t="s">
        <v>249</v>
      </c>
      <c r="C198" t="s">
        <v>264</v>
      </c>
      <c r="D198" t="s">
        <v>190</v>
      </c>
      <c r="E198" t="s">
        <v>484</v>
      </c>
      <c r="F198" t="s">
        <v>482</v>
      </c>
      <c r="G198">
        <v>16</v>
      </c>
      <c r="H198">
        <v>10</v>
      </c>
      <c r="I198" s="2">
        <v>4</v>
      </c>
      <c r="J198" s="2">
        <v>3</v>
      </c>
      <c r="K198" s="2">
        <f t="shared" si="39"/>
        <v>4</v>
      </c>
      <c r="L198">
        <f t="shared" si="40"/>
        <v>0</v>
      </c>
      <c r="M198">
        <f t="shared" si="41"/>
        <v>0</v>
      </c>
      <c r="N198">
        <v>1</v>
      </c>
      <c r="O198">
        <f t="shared" si="42"/>
        <v>0</v>
      </c>
      <c r="P198">
        <f t="shared" si="43"/>
        <v>0</v>
      </c>
      <c r="Q198">
        <f t="shared" si="51"/>
        <v>1</v>
      </c>
      <c r="R198">
        <f t="shared" si="44"/>
        <v>1</v>
      </c>
      <c r="S198">
        <f t="shared" si="45"/>
        <v>0</v>
      </c>
      <c r="T198">
        <f t="shared" si="46"/>
        <v>0</v>
      </c>
      <c r="U198">
        <f t="shared" si="47"/>
        <v>0</v>
      </c>
      <c r="V198">
        <f t="shared" si="48"/>
        <v>0</v>
      </c>
      <c r="W198">
        <f t="shared" si="49"/>
        <v>0</v>
      </c>
      <c r="X198">
        <f t="shared" si="50"/>
        <v>0</v>
      </c>
    </row>
    <row r="199" spans="1:24" x14ac:dyDescent="0.2">
      <c r="A199" s="1">
        <v>43023</v>
      </c>
      <c r="B199" t="s">
        <v>198</v>
      </c>
      <c r="C199" t="s">
        <v>19</v>
      </c>
      <c r="D199" t="s">
        <v>270</v>
      </c>
      <c r="E199" t="s">
        <v>483</v>
      </c>
      <c r="F199" t="s">
        <v>5</v>
      </c>
      <c r="G199">
        <v>18</v>
      </c>
      <c r="H199">
        <v>11</v>
      </c>
      <c r="I199" s="2">
        <v>3</v>
      </c>
      <c r="J199" s="2">
        <v>3</v>
      </c>
      <c r="K199" s="2">
        <f t="shared" si="39"/>
        <v>3</v>
      </c>
      <c r="L199">
        <f t="shared" si="40"/>
        <v>0</v>
      </c>
      <c r="M199">
        <f t="shared" si="41"/>
        <v>0</v>
      </c>
      <c r="N199">
        <v>0</v>
      </c>
      <c r="O199">
        <f t="shared" si="42"/>
        <v>0</v>
      </c>
      <c r="P199">
        <f t="shared" si="43"/>
        <v>1</v>
      </c>
      <c r="Q199">
        <f t="shared" si="51"/>
        <v>0</v>
      </c>
      <c r="R199">
        <f t="shared" si="44"/>
        <v>0</v>
      </c>
      <c r="S199">
        <f t="shared" si="45"/>
        <v>0</v>
      </c>
      <c r="T199">
        <f t="shared" si="46"/>
        <v>0</v>
      </c>
      <c r="U199">
        <f t="shared" si="47"/>
        <v>0</v>
      </c>
      <c r="V199">
        <f t="shared" si="48"/>
        <v>0</v>
      </c>
      <c r="W199">
        <f t="shared" si="49"/>
        <v>0</v>
      </c>
      <c r="X199">
        <f t="shared" si="50"/>
        <v>0</v>
      </c>
    </row>
    <row r="200" spans="1:24" x14ac:dyDescent="0.2">
      <c r="A200" s="1">
        <v>43024</v>
      </c>
      <c r="B200" t="s">
        <v>20</v>
      </c>
      <c r="C200" t="s">
        <v>269</v>
      </c>
      <c r="D200" t="s">
        <v>190</v>
      </c>
      <c r="E200" t="s">
        <v>478</v>
      </c>
      <c r="F200" t="s">
        <v>5</v>
      </c>
      <c r="G200">
        <v>19</v>
      </c>
      <c r="H200">
        <v>11</v>
      </c>
      <c r="I200" s="2">
        <v>4</v>
      </c>
      <c r="J200" s="2">
        <v>3</v>
      </c>
      <c r="K200" s="2">
        <f t="shared" si="39"/>
        <v>4</v>
      </c>
      <c r="L200">
        <f t="shared" si="40"/>
        <v>0</v>
      </c>
      <c r="M200">
        <f t="shared" si="41"/>
        <v>1</v>
      </c>
      <c r="N200">
        <v>0</v>
      </c>
      <c r="O200">
        <f t="shared" si="42"/>
        <v>0</v>
      </c>
      <c r="P200">
        <f t="shared" si="43"/>
        <v>0</v>
      </c>
      <c r="Q200">
        <f t="shared" si="51"/>
        <v>0</v>
      </c>
      <c r="R200">
        <f t="shared" si="44"/>
        <v>0</v>
      </c>
      <c r="S200">
        <f t="shared" si="45"/>
        <v>0</v>
      </c>
      <c r="T200">
        <f t="shared" si="46"/>
        <v>0</v>
      </c>
      <c r="U200">
        <f t="shared" si="47"/>
        <v>0</v>
      </c>
      <c r="V200">
        <f t="shared" si="48"/>
        <v>0</v>
      </c>
      <c r="W200">
        <f t="shared" si="49"/>
        <v>0</v>
      </c>
      <c r="X200">
        <f t="shared" si="50"/>
        <v>0</v>
      </c>
    </row>
    <row r="201" spans="1:24" x14ac:dyDescent="0.2">
      <c r="A201" s="1">
        <v>43025</v>
      </c>
      <c r="B201" t="s">
        <v>23</v>
      </c>
      <c r="C201" t="s">
        <v>268</v>
      </c>
      <c r="D201" t="s">
        <v>156</v>
      </c>
      <c r="E201" t="s">
        <v>483</v>
      </c>
      <c r="F201" t="s">
        <v>482</v>
      </c>
      <c r="G201">
        <v>17</v>
      </c>
      <c r="H201">
        <v>10</v>
      </c>
      <c r="I201" s="2">
        <v>3</v>
      </c>
      <c r="J201" s="2">
        <v>3</v>
      </c>
      <c r="K201" s="2">
        <f t="shared" si="39"/>
        <v>3</v>
      </c>
      <c r="L201">
        <f t="shared" si="40"/>
        <v>0</v>
      </c>
      <c r="M201">
        <f t="shared" si="41"/>
        <v>0</v>
      </c>
      <c r="N201">
        <v>1</v>
      </c>
      <c r="O201">
        <f t="shared" si="42"/>
        <v>0</v>
      </c>
      <c r="P201">
        <f t="shared" si="43"/>
        <v>1</v>
      </c>
      <c r="Q201">
        <f t="shared" si="51"/>
        <v>1</v>
      </c>
      <c r="R201">
        <f t="shared" si="44"/>
        <v>1</v>
      </c>
      <c r="S201">
        <f t="shared" si="45"/>
        <v>0</v>
      </c>
      <c r="T201">
        <f t="shared" si="46"/>
        <v>0</v>
      </c>
      <c r="U201">
        <f t="shared" si="47"/>
        <v>0</v>
      </c>
      <c r="V201">
        <f t="shared" si="48"/>
        <v>0</v>
      </c>
      <c r="W201">
        <f t="shared" si="49"/>
        <v>0</v>
      </c>
      <c r="X201">
        <f t="shared" si="50"/>
        <v>0</v>
      </c>
    </row>
    <row r="202" spans="1:24" x14ac:dyDescent="0.2">
      <c r="A202" s="1">
        <v>43026</v>
      </c>
      <c r="B202" t="s">
        <v>118</v>
      </c>
      <c r="C202" t="s">
        <v>264</v>
      </c>
      <c r="D202" t="s">
        <v>13</v>
      </c>
      <c r="E202" t="s">
        <v>484</v>
      </c>
      <c r="F202" t="s">
        <v>485</v>
      </c>
      <c r="G202">
        <v>16</v>
      </c>
      <c r="H202">
        <v>10</v>
      </c>
      <c r="I202" s="2">
        <v>3</v>
      </c>
      <c r="J202" s="2">
        <v>3</v>
      </c>
      <c r="K202" s="2">
        <f t="shared" si="39"/>
        <v>3</v>
      </c>
      <c r="L202">
        <f t="shared" si="40"/>
        <v>0</v>
      </c>
      <c r="M202">
        <f t="shared" si="41"/>
        <v>0</v>
      </c>
      <c r="N202">
        <v>1</v>
      </c>
      <c r="O202">
        <f t="shared" si="42"/>
        <v>0</v>
      </c>
      <c r="P202">
        <f t="shared" si="43"/>
        <v>1</v>
      </c>
      <c r="Q202">
        <f t="shared" si="51"/>
        <v>1</v>
      </c>
      <c r="R202">
        <f t="shared" si="44"/>
        <v>1</v>
      </c>
      <c r="S202">
        <f t="shared" si="45"/>
        <v>0</v>
      </c>
      <c r="T202">
        <f t="shared" si="46"/>
        <v>0</v>
      </c>
      <c r="U202">
        <f t="shared" si="47"/>
        <v>0</v>
      </c>
      <c r="V202">
        <f t="shared" si="48"/>
        <v>0</v>
      </c>
      <c r="W202">
        <f t="shared" si="49"/>
        <v>0</v>
      </c>
      <c r="X202">
        <f t="shared" si="50"/>
        <v>0</v>
      </c>
    </row>
    <row r="203" spans="1:24" x14ac:dyDescent="0.2">
      <c r="A203" s="1">
        <v>43027</v>
      </c>
      <c r="B203" t="s">
        <v>11</v>
      </c>
      <c r="C203" t="s">
        <v>271</v>
      </c>
      <c r="D203" t="s">
        <v>108</v>
      </c>
      <c r="E203" t="s">
        <v>479</v>
      </c>
      <c r="F203" t="s">
        <v>4</v>
      </c>
      <c r="G203">
        <v>19</v>
      </c>
      <c r="H203">
        <v>12</v>
      </c>
      <c r="I203" s="2">
        <v>3</v>
      </c>
      <c r="J203" s="2">
        <v>3</v>
      </c>
      <c r="K203" s="2">
        <f t="shared" si="39"/>
        <v>3</v>
      </c>
      <c r="L203">
        <f t="shared" si="40"/>
        <v>0</v>
      </c>
      <c r="M203">
        <f t="shared" si="41"/>
        <v>1</v>
      </c>
      <c r="N203">
        <v>0</v>
      </c>
      <c r="O203">
        <f t="shared" si="42"/>
        <v>0</v>
      </c>
      <c r="P203">
        <f t="shared" si="43"/>
        <v>0</v>
      </c>
      <c r="Q203">
        <f t="shared" si="51"/>
        <v>0</v>
      </c>
      <c r="R203">
        <f t="shared" si="44"/>
        <v>0</v>
      </c>
      <c r="S203">
        <f t="shared" si="45"/>
        <v>0</v>
      </c>
      <c r="T203">
        <f t="shared" si="46"/>
        <v>0</v>
      </c>
      <c r="U203">
        <f t="shared" si="47"/>
        <v>0</v>
      </c>
      <c r="V203">
        <f t="shared" si="48"/>
        <v>0</v>
      </c>
      <c r="W203">
        <f t="shared" si="49"/>
        <v>0</v>
      </c>
      <c r="X203">
        <f t="shared" si="50"/>
        <v>0</v>
      </c>
    </row>
    <row r="204" spans="1:24" x14ac:dyDescent="0.2">
      <c r="A204" s="1">
        <v>43028</v>
      </c>
      <c r="B204" t="s">
        <v>8</v>
      </c>
      <c r="C204" t="s">
        <v>272</v>
      </c>
      <c r="D204" t="s">
        <v>31</v>
      </c>
      <c r="E204" t="s">
        <v>478</v>
      </c>
      <c r="F204" t="s">
        <v>4</v>
      </c>
      <c r="G204">
        <v>21</v>
      </c>
      <c r="H204">
        <v>13</v>
      </c>
      <c r="I204" s="2">
        <v>3</v>
      </c>
      <c r="J204" s="2">
        <v>3</v>
      </c>
      <c r="K204" s="2">
        <f t="shared" si="39"/>
        <v>3</v>
      </c>
      <c r="L204">
        <f t="shared" si="40"/>
        <v>0</v>
      </c>
      <c r="M204">
        <f t="shared" si="41"/>
        <v>1</v>
      </c>
      <c r="N204">
        <v>0</v>
      </c>
      <c r="O204">
        <f t="shared" si="42"/>
        <v>0</v>
      </c>
      <c r="P204">
        <f t="shared" si="43"/>
        <v>0</v>
      </c>
      <c r="Q204">
        <f t="shared" si="51"/>
        <v>0</v>
      </c>
      <c r="R204">
        <f t="shared" si="44"/>
        <v>0</v>
      </c>
      <c r="S204">
        <f t="shared" si="45"/>
        <v>0</v>
      </c>
      <c r="T204">
        <f t="shared" si="46"/>
        <v>0</v>
      </c>
      <c r="U204">
        <f t="shared" si="47"/>
        <v>0</v>
      </c>
      <c r="V204">
        <f t="shared" si="48"/>
        <v>0</v>
      </c>
      <c r="W204">
        <f t="shared" si="49"/>
        <v>0</v>
      </c>
      <c r="X204">
        <f t="shared" si="50"/>
        <v>0</v>
      </c>
    </row>
    <row r="205" spans="1:24" x14ac:dyDescent="0.2">
      <c r="A205" s="1">
        <v>43029</v>
      </c>
      <c r="B205" t="s">
        <v>23</v>
      </c>
      <c r="C205" t="s">
        <v>45</v>
      </c>
      <c r="D205" t="s">
        <v>273</v>
      </c>
      <c r="E205" t="s">
        <v>483</v>
      </c>
      <c r="F205" t="s">
        <v>482</v>
      </c>
      <c r="G205">
        <v>19</v>
      </c>
      <c r="H205">
        <v>10</v>
      </c>
      <c r="I205" s="2">
        <v>3</v>
      </c>
      <c r="J205" s="2">
        <v>4</v>
      </c>
      <c r="K205" s="2">
        <f t="shared" si="39"/>
        <v>4</v>
      </c>
      <c r="L205">
        <f t="shared" si="40"/>
        <v>0</v>
      </c>
      <c r="M205">
        <f t="shared" si="41"/>
        <v>0</v>
      </c>
      <c r="N205">
        <v>1</v>
      </c>
      <c r="O205">
        <f t="shared" si="42"/>
        <v>0</v>
      </c>
      <c r="P205">
        <f t="shared" si="43"/>
        <v>1</v>
      </c>
      <c r="Q205">
        <f t="shared" si="51"/>
        <v>1</v>
      </c>
      <c r="R205">
        <f t="shared" si="44"/>
        <v>1</v>
      </c>
      <c r="S205">
        <f t="shared" si="45"/>
        <v>0</v>
      </c>
      <c r="T205">
        <f t="shared" si="46"/>
        <v>0</v>
      </c>
      <c r="U205">
        <f t="shared" si="47"/>
        <v>0</v>
      </c>
      <c r="V205">
        <f t="shared" si="48"/>
        <v>0</v>
      </c>
      <c r="W205">
        <f t="shared" si="49"/>
        <v>0</v>
      </c>
      <c r="X205">
        <f t="shared" si="50"/>
        <v>0</v>
      </c>
    </row>
    <row r="206" spans="1:24" x14ac:dyDescent="0.2">
      <c r="A206" s="1">
        <v>43030</v>
      </c>
      <c r="B206" t="s">
        <v>18</v>
      </c>
      <c r="C206" t="s">
        <v>267</v>
      </c>
      <c r="D206" t="s">
        <v>189</v>
      </c>
      <c r="E206" t="s">
        <v>479</v>
      </c>
      <c r="F206" t="s">
        <v>5</v>
      </c>
      <c r="G206">
        <v>16</v>
      </c>
      <c r="H206">
        <v>8</v>
      </c>
      <c r="I206" s="2">
        <v>3</v>
      </c>
      <c r="J206" s="2">
        <v>3</v>
      </c>
      <c r="K206" s="2">
        <f t="shared" si="39"/>
        <v>3</v>
      </c>
      <c r="L206">
        <f t="shared" si="40"/>
        <v>0</v>
      </c>
      <c r="M206">
        <f t="shared" si="41"/>
        <v>1</v>
      </c>
      <c r="N206">
        <v>0</v>
      </c>
      <c r="O206">
        <f t="shared" si="42"/>
        <v>0</v>
      </c>
      <c r="P206">
        <f t="shared" si="43"/>
        <v>0</v>
      </c>
      <c r="Q206">
        <f t="shared" si="51"/>
        <v>0</v>
      </c>
      <c r="R206">
        <f t="shared" si="44"/>
        <v>0</v>
      </c>
      <c r="S206">
        <f t="shared" si="45"/>
        <v>0</v>
      </c>
      <c r="T206">
        <f t="shared" si="46"/>
        <v>0</v>
      </c>
      <c r="U206">
        <f t="shared" si="47"/>
        <v>0</v>
      </c>
      <c r="V206">
        <f t="shared" si="48"/>
        <v>0</v>
      </c>
      <c r="W206">
        <f t="shared" si="49"/>
        <v>0</v>
      </c>
      <c r="X206">
        <f t="shared" si="50"/>
        <v>0</v>
      </c>
    </row>
    <row r="207" spans="1:24" x14ac:dyDescent="0.2">
      <c r="A207" s="1">
        <v>43031</v>
      </c>
      <c r="B207" t="s">
        <v>8</v>
      </c>
      <c r="C207" t="s">
        <v>274</v>
      </c>
      <c r="D207" t="s">
        <v>31</v>
      </c>
      <c r="E207" t="s">
        <v>478</v>
      </c>
      <c r="F207" t="s">
        <v>4</v>
      </c>
      <c r="G207">
        <v>17</v>
      </c>
      <c r="H207">
        <v>7</v>
      </c>
      <c r="I207" s="2">
        <v>3</v>
      </c>
      <c r="J207" s="2">
        <v>3</v>
      </c>
      <c r="K207" s="2">
        <f t="shared" si="39"/>
        <v>3</v>
      </c>
      <c r="L207">
        <f t="shared" si="40"/>
        <v>0</v>
      </c>
      <c r="M207">
        <f t="shared" si="41"/>
        <v>1</v>
      </c>
      <c r="N207">
        <v>0</v>
      </c>
      <c r="O207">
        <f t="shared" si="42"/>
        <v>0</v>
      </c>
      <c r="P207">
        <f t="shared" si="43"/>
        <v>0</v>
      </c>
      <c r="Q207">
        <f t="shared" si="51"/>
        <v>0</v>
      </c>
      <c r="R207">
        <f t="shared" si="44"/>
        <v>0</v>
      </c>
      <c r="S207">
        <f t="shared" si="45"/>
        <v>0</v>
      </c>
      <c r="T207">
        <f t="shared" si="46"/>
        <v>0</v>
      </c>
      <c r="U207">
        <f t="shared" si="47"/>
        <v>0</v>
      </c>
      <c r="V207">
        <f t="shared" si="48"/>
        <v>0</v>
      </c>
      <c r="W207">
        <f t="shared" si="49"/>
        <v>0</v>
      </c>
      <c r="X207">
        <f t="shared" si="50"/>
        <v>0</v>
      </c>
    </row>
    <row r="208" spans="1:24" x14ac:dyDescent="0.2">
      <c r="A208" s="1">
        <v>43032</v>
      </c>
      <c r="B208" t="s">
        <v>20</v>
      </c>
      <c r="C208" t="s">
        <v>275</v>
      </c>
      <c r="D208" t="s">
        <v>31</v>
      </c>
      <c r="E208" t="s">
        <v>478</v>
      </c>
      <c r="F208" t="s">
        <v>5</v>
      </c>
      <c r="G208">
        <v>18</v>
      </c>
      <c r="H208">
        <v>9</v>
      </c>
      <c r="I208" s="2">
        <v>3</v>
      </c>
      <c r="J208" s="2">
        <v>3</v>
      </c>
      <c r="K208" s="2">
        <f t="shared" si="39"/>
        <v>3</v>
      </c>
      <c r="L208">
        <f t="shared" si="40"/>
        <v>0</v>
      </c>
      <c r="M208">
        <f t="shared" si="41"/>
        <v>1</v>
      </c>
      <c r="N208">
        <v>0</v>
      </c>
      <c r="O208">
        <f t="shared" si="42"/>
        <v>0</v>
      </c>
      <c r="P208">
        <f t="shared" si="43"/>
        <v>0</v>
      </c>
      <c r="Q208">
        <f t="shared" si="51"/>
        <v>0</v>
      </c>
      <c r="R208">
        <f t="shared" si="44"/>
        <v>0</v>
      </c>
      <c r="S208">
        <f t="shared" si="45"/>
        <v>0</v>
      </c>
      <c r="T208">
        <f t="shared" si="46"/>
        <v>0</v>
      </c>
      <c r="U208">
        <f t="shared" si="47"/>
        <v>0</v>
      </c>
      <c r="V208">
        <f t="shared" si="48"/>
        <v>0</v>
      </c>
      <c r="W208">
        <f t="shared" si="49"/>
        <v>0</v>
      </c>
      <c r="X208">
        <f t="shared" si="50"/>
        <v>0</v>
      </c>
    </row>
    <row r="209" spans="1:24" x14ac:dyDescent="0.2">
      <c r="A209" s="1">
        <v>43033</v>
      </c>
      <c r="B209" t="s">
        <v>36</v>
      </c>
      <c r="C209" t="s">
        <v>268</v>
      </c>
      <c r="D209" t="s">
        <v>31</v>
      </c>
      <c r="E209" t="s">
        <v>483</v>
      </c>
      <c r="F209" t="s">
        <v>485</v>
      </c>
      <c r="G209">
        <v>17</v>
      </c>
      <c r="H209">
        <v>10</v>
      </c>
      <c r="I209" s="2">
        <v>3</v>
      </c>
      <c r="J209" s="2">
        <v>3</v>
      </c>
      <c r="K209" s="2">
        <f t="shared" si="39"/>
        <v>3</v>
      </c>
      <c r="L209">
        <f t="shared" si="40"/>
        <v>0</v>
      </c>
      <c r="M209">
        <f t="shared" si="41"/>
        <v>0</v>
      </c>
      <c r="N209">
        <v>0</v>
      </c>
      <c r="O209">
        <f t="shared" si="42"/>
        <v>0</v>
      </c>
      <c r="P209">
        <f t="shared" si="43"/>
        <v>1</v>
      </c>
      <c r="Q209">
        <f t="shared" si="51"/>
        <v>0</v>
      </c>
      <c r="R209">
        <f t="shared" si="44"/>
        <v>0</v>
      </c>
      <c r="S209">
        <f t="shared" si="45"/>
        <v>0</v>
      </c>
      <c r="T209">
        <f t="shared" si="46"/>
        <v>0</v>
      </c>
      <c r="U209">
        <f t="shared" si="47"/>
        <v>0</v>
      </c>
      <c r="V209">
        <f t="shared" si="48"/>
        <v>0</v>
      </c>
      <c r="W209">
        <f t="shared" si="49"/>
        <v>0</v>
      </c>
      <c r="X209">
        <f t="shared" si="50"/>
        <v>0</v>
      </c>
    </row>
    <row r="210" spans="1:24" x14ac:dyDescent="0.2">
      <c r="A210" s="1">
        <v>43034</v>
      </c>
      <c r="B210" t="s">
        <v>181</v>
      </c>
      <c r="C210" t="s">
        <v>276</v>
      </c>
      <c r="D210" t="s">
        <v>31</v>
      </c>
      <c r="E210" t="s">
        <v>483</v>
      </c>
      <c r="F210" t="s">
        <v>4</v>
      </c>
      <c r="G210">
        <v>19</v>
      </c>
      <c r="H210">
        <v>9</v>
      </c>
      <c r="I210" s="2">
        <v>3</v>
      </c>
      <c r="J210" s="2">
        <v>3</v>
      </c>
      <c r="K210" s="2">
        <f t="shared" si="39"/>
        <v>3</v>
      </c>
      <c r="L210">
        <f t="shared" si="40"/>
        <v>0</v>
      </c>
      <c r="M210">
        <f t="shared" si="41"/>
        <v>0</v>
      </c>
      <c r="N210">
        <v>0</v>
      </c>
      <c r="O210">
        <f t="shared" si="42"/>
        <v>0</v>
      </c>
      <c r="P210">
        <f t="shared" si="43"/>
        <v>1</v>
      </c>
      <c r="Q210">
        <f t="shared" si="51"/>
        <v>0</v>
      </c>
      <c r="R210">
        <f t="shared" si="44"/>
        <v>0</v>
      </c>
      <c r="S210">
        <f t="shared" si="45"/>
        <v>0</v>
      </c>
      <c r="T210">
        <f t="shared" si="46"/>
        <v>0</v>
      </c>
      <c r="U210">
        <f t="shared" si="47"/>
        <v>0</v>
      </c>
      <c r="V210">
        <f t="shared" si="48"/>
        <v>0</v>
      </c>
      <c r="W210">
        <f t="shared" si="49"/>
        <v>0</v>
      </c>
      <c r="X210">
        <f t="shared" si="50"/>
        <v>0</v>
      </c>
    </row>
    <row r="211" spans="1:24" x14ac:dyDescent="0.2">
      <c r="A211" s="1">
        <v>43035</v>
      </c>
      <c r="B211" t="s">
        <v>8</v>
      </c>
      <c r="C211" t="s">
        <v>256</v>
      </c>
      <c r="D211" t="s">
        <v>277</v>
      </c>
      <c r="E211" t="s">
        <v>478</v>
      </c>
      <c r="F211" t="s">
        <v>4</v>
      </c>
      <c r="G211">
        <v>21</v>
      </c>
      <c r="H211">
        <v>12</v>
      </c>
      <c r="I211" s="2">
        <v>3</v>
      </c>
      <c r="J211" s="2">
        <v>4</v>
      </c>
      <c r="K211" s="2">
        <f t="shared" si="39"/>
        <v>4</v>
      </c>
      <c r="L211">
        <f t="shared" si="40"/>
        <v>0</v>
      </c>
      <c r="M211">
        <f t="shared" si="41"/>
        <v>1</v>
      </c>
      <c r="N211">
        <v>0</v>
      </c>
      <c r="O211">
        <f t="shared" si="42"/>
        <v>0</v>
      </c>
      <c r="P211">
        <f t="shared" si="43"/>
        <v>0</v>
      </c>
      <c r="Q211">
        <f t="shared" si="51"/>
        <v>0</v>
      </c>
      <c r="R211">
        <f t="shared" si="44"/>
        <v>0</v>
      </c>
      <c r="S211">
        <f t="shared" si="45"/>
        <v>0</v>
      </c>
      <c r="T211">
        <f t="shared" si="46"/>
        <v>0</v>
      </c>
      <c r="U211">
        <f t="shared" si="47"/>
        <v>0</v>
      </c>
      <c r="V211">
        <f t="shared" si="48"/>
        <v>0</v>
      </c>
      <c r="W211">
        <f t="shared" si="49"/>
        <v>0</v>
      </c>
      <c r="X211">
        <f t="shared" si="50"/>
        <v>0</v>
      </c>
    </row>
    <row r="212" spans="1:24" x14ac:dyDescent="0.2">
      <c r="A212" s="1">
        <v>43036</v>
      </c>
      <c r="B212" t="s">
        <v>18</v>
      </c>
      <c r="C212" t="s">
        <v>278</v>
      </c>
      <c r="D212" t="s">
        <v>279</v>
      </c>
      <c r="E212" t="s">
        <v>479</v>
      </c>
      <c r="F212" t="s">
        <v>5</v>
      </c>
      <c r="G212">
        <v>18</v>
      </c>
      <c r="H212">
        <v>7</v>
      </c>
      <c r="I212" s="2">
        <v>6</v>
      </c>
      <c r="J212" s="2">
        <v>6</v>
      </c>
      <c r="K212" s="2">
        <f t="shared" si="39"/>
        <v>6</v>
      </c>
      <c r="L212">
        <f t="shared" si="40"/>
        <v>0</v>
      </c>
      <c r="M212">
        <f t="shared" si="41"/>
        <v>1</v>
      </c>
      <c r="N212">
        <v>0</v>
      </c>
      <c r="O212">
        <f t="shared" si="42"/>
        <v>0</v>
      </c>
      <c r="P212">
        <f t="shared" si="43"/>
        <v>0</v>
      </c>
      <c r="Q212">
        <f t="shared" si="51"/>
        <v>0</v>
      </c>
      <c r="R212">
        <f t="shared" si="44"/>
        <v>0</v>
      </c>
      <c r="S212">
        <f t="shared" si="45"/>
        <v>0</v>
      </c>
      <c r="T212">
        <f t="shared" si="46"/>
        <v>0</v>
      </c>
      <c r="U212">
        <f t="shared" si="47"/>
        <v>0</v>
      </c>
      <c r="V212">
        <f t="shared" si="48"/>
        <v>0</v>
      </c>
      <c r="W212">
        <f t="shared" si="49"/>
        <v>0</v>
      </c>
      <c r="X212">
        <f t="shared" si="50"/>
        <v>0</v>
      </c>
    </row>
    <row r="213" spans="1:24" x14ac:dyDescent="0.2">
      <c r="A213" s="1">
        <v>43037</v>
      </c>
      <c r="B213" t="s">
        <v>8</v>
      </c>
      <c r="C213" t="s">
        <v>280</v>
      </c>
      <c r="D213" t="s">
        <v>281</v>
      </c>
      <c r="E213" t="s">
        <v>478</v>
      </c>
      <c r="F213" t="s">
        <v>4</v>
      </c>
      <c r="G213">
        <v>14</v>
      </c>
      <c r="H213">
        <v>4</v>
      </c>
      <c r="I213" s="2">
        <v>4</v>
      </c>
      <c r="J213" s="2">
        <v>3</v>
      </c>
      <c r="K213" s="2">
        <f t="shared" si="39"/>
        <v>4</v>
      </c>
      <c r="L213">
        <f t="shared" si="40"/>
        <v>0</v>
      </c>
      <c r="M213">
        <f t="shared" si="41"/>
        <v>1</v>
      </c>
      <c r="N213">
        <v>0</v>
      </c>
      <c r="O213">
        <f t="shared" si="42"/>
        <v>0</v>
      </c>
      <c r="P213">
        <f t="shared" si="43"/>
        <v>0</v>
      </c>
      <c r="Q213">
        <f t="shared" si="51"/>
        <v>0</v>
      </c>
      <c r="R213">
        <f t="shared" si="44"/>
        <v>0</v>
      </c>
      <c r="S213">
        <f t="shared" si="45"/>
        <v>0</v>
      </c>
      <c r="T213">
        <f t="shared" si="46"/>
        <v>0</v>
      </c>
      <c r="U213">
        <f t="shared" si="47"/>
        <v>0</v>
      </c>
      <c r="V213">
        <f t="shared" si="48"/>
        <v>0</v>
      </c>
      <c r="W213">
        <f t="shared" si="49"/>
        <v>0</v>
      </c>
      <c r="X213">
        <f t="shared" si="50"/>
        <v>0</v>
      </c>
    </row>
    <row r="214" spans="1:24" x14ac:dyDescent="0.2">
      <c r="A214" s="1">
        <v>43038</v>
      </c>
      <c r="B214" t="s">
        <v>8</v>
      </c>
      <c r="C214" t="s">
        <v>282</v>
      </c>
      <c r="D214" t="s">
        <v>31</v>
      </c>
      <c r="E214" t="s">
        <v>478</v>
      </c>
      <c r="F214" t="s">
        <v>4</v>
      </c>
      <c r="G214">
        <v>15</v>
      </c>
      <c r="H214">
        <v>5</v>
      </c>
      <c r="I214" s="2">
        <v>3</v>
      </c>
      <c r="J214" s="2">
        <v>3</v>
      </c>
      <c r="K214" s="2">
        <f t="shared" si="39"/>
        <v>3</v>
      </c>
      <c r="L214">
        <f t="shared" si="40"/>
        <v>0</v>
      </c>
      <c r="M214">
        <f t="shared" si="41"/>
        <v>1</v>
      </c>
      <c r="N214">
        <v>0</v>
      </c>
      <c r="O214">
        <f t="shared" si="42"/>
        <v>0</v>
      </c>
      <c r="P214">
        <f t="shared" si="43"/>
        <v>0</v>
      </c>
      <c r="Q214">
        <f t="shared" si="51"/>
        <v>0</v>
      </c>
      <c r="R214">
        <f t="shared" si="44"/>
        <v>0</v>
      </c>
      <c r="S214">
        <f t="shared" si="45"/>
        <v>0</v>
      </c>
      <c r="T214">
        <f t="shared" si="46"/>
        <v>0</v>
      </c>
      <c r="U214">
        <f t="shared" si="47"/>
        <v>0</v>
      </c>
      <c r="V214">
        <f t="shared" si="48"/>
        <v>0</v>
      </c>
      <c r="W214">
        <f t="shared" si="49"/>
        <v>0</v>
      </c>
      <c r="X214">
        <f t="shared" si="50"/>
        <v>0</v>
      </c>
    </row>
    <row r="215" spans="1:24" x14ac:dyDescent="0.2">
      <c r="A215" s="1">
        <v>43039</v>
      </c>
      <c r="B215" t="s">
        <v>11</v>
      </c>
      <c r="C215" t="s">
        <v>278</v>
      </c>
      <c r="D215" t="s">
        <v>283</v>
      </c>
      <c r="E215" t="s">
        <v>479</v>
      </c>
      <c r="F215" t="s">
        <v>4</v>
      </c>
      <c r="G215">
        <v>18</v>
      </c>
      <c r="H215">
        <v>7</v>
      </c>
      <c r="I215" s="2">
        <v>3</v>
      </c>
      <c r="J215" s="2">
        <v>3</v>
      </c>
      <c r="K215" s="2">
        <f t="shared" si="39"/>
        <v>3</v>
      </c>
      <c r="L215">
        <f t="shared" si="40"/>
        <v>0</v>
      </c>
      <c r="M215">
        <f t="shared" si="41"/>
        <v>1</v>
      </c>
      <c r="N215">
        <v>0</v>
      </c>
      <c r="O215">
        <f t="shared" si="42"/>
        <v>0</v>
      </c>
      <c r="P215">
        <f t="shared" si="43"/>
        <v>0</v>
      </c>
      <c r="Q215">
        <f t="shared" si="51"/>
        <v>0</v>
      </c>
      <c r="R215">
        <f t="shared" si="44"/>
        <v>0</v>
      </c>
      <c r="S215">
        <f t="shared" si="45"/>
        <v>0</v>
      </c>
      <c r="T215">
        <f t="shared" si="46"/>
        <v>0</v>
      </c>
      <c r="U215">
        <f t="shared" si="47"/>
        <v>0</v>
      </c>
      <c r="V215">
        <f t="shared" si="48"/>
        <v>0</v>
      </c>
      <c r="W215">
        <f t="shared" si="49"/>
        <v>0</v>
      </c>
      <c r="X215">
        <f t="shared" si="50"/>
        <v>0</v>
      </c>
    </row>
    <row r="216" spans="1:24" x14ac:dyDescent="0.2">
      <c r="A216" s="1">
        <v>43040</v>
      </c>
      <c r="B216" t="s">
        <v>20</v>
      </c>
      <c r="C216" t="s">
        <v>284</v>
      </c>
      <c r="D216" t="s">
        <v>285</v>
      </c>
      <c r="E216" t="s">
        <v>478</v>
      </c>
      <c r="F216" t="s">
        <v>5</v>
      </c>
      <c r="G216">
        <v>17</v>
      </c>
      <c r="H216">
        <v>8</v>
      </c>
      <c r="I216" s="2">
        <v>3</v>
      </c>
      <c r="J216" s="2">
        <v>3</v>
      </c>
      <c r="K216" s="2">
        <f t="shared" si="39"/>
        <v>3</v>
      </c>
      <c r="L216">
        <f t="shared" si="40"/>
        <v>0</v>
      </c>
      <c r="M216">
        <f t="shared" si="41"/>
        <v>1</v>
      </c>
      <c r="N216">
        <v>0</v>
      </c>
      <c r="O216">
        <f t="shared" si="42"/>
        <v>0</v>
      </c>
      <c r="P216">
        <f t="shared" si="43"/>
        <v>0</v>
      </c>
      <c r="Q216">
        <f t="shared" si="51"/>
        <v>0</v>
      </c>
      <c r="R216">
        <f t="shared" si="44"/>
        <v>0</v>
      </c>
      <c r="S216">
        <f t="shared" si="45"/>
        <v>0</v>
      </c>
      <c r="T216">
        <f t="shared" si="46"/>
        <v>0</v>
      </c>
      <c r="U216">
        <f t="shared" si="47"/>
        <v>0</v>
      </c>
      <c r="V216">
        <f t="shared" si="48"/>
        <v>0</v>
      </c>
      <c r="W216">
        <f t="shared" si="49"/>
        <v>0</v>
      </c>
      <c r="X216">
        <f t="shared" si="50"/>
        <v>0</v>
      </c>
    </row>
    <row r="217" spans="1:24" x14ac:dyDescent="0.2">
      <c r="A217" s="1">
        <v>43041</v>
      </c>
      <c r="B217" t="s">
        <v>36</v>
      </c>
      <c r="C217" t="s">
        <v>286</v>
      </c>
      <c r="D217" t="s">
        <v>287</v>
      </c>
      <c r="E217" t="s">
        <v>483</v>
      </c>
      <c r="F217" t="s">
        <v>485</v>
      </c>
      <c r="G217">
        <v>17</v>
      </c>
      <c r="H217">
        <v>6</v>
      </c>
      <c r="I217" s="2">
        <v>4</v>
      </c>
      <c r="J217" s="2">
        <v>5</v>
      </c>
      <c r="K217" s="2">
        <f t="shared" si="39"/>
        <v>5</v>
      </c>
      <c r="L217">
        <f t="shared" si="40"/>
        <v>0</v>
      </c>
      <c r="M217">
        <f t="shared" si="41"/>
        <v>0</v>
      </c>
      <c r="N217">
        <v>0</v>
      </c>
      <c r="O217">
        <f t="shared" si="42"/>
        <v>0</v>
      </c>
      <c r="P217">
        <f t="shared" si="43"/>
        <v>1</v>
      </c>
      <c r="Q217">
        <f t="shared" si="51"/>
        <v>0</v>
      </c>
      <c r="R217">
        <f t="shared" si="44"/>
        <v>0</v>
      </c>
      <c r="S217">
        <f t="shared" si="45"/>
        <v>0</v>
      </c>
      <c r="T217">
        <f t="shared" si="46"/>
        <v>0</v>
      </c>
      <c r="U217">
        <f t="shared" si="47"/>
        <v>0</v>
      </c>
      <c r="V217">
        <f t="shared" si="48"/>
        <v>0</v>
      </c>
      <c r="W217">
        <f t="shared" si="49"/>
        <v>0</v>
      </c>
      <c r="X217">
        <f t="shared" si="50"/>
        <v>0</v>
      </c>
    </row>
    <row r="218" spans="1:24" x14ac:dyDescent="0.2">
      <c r="A218" s="1">
        <v>43042</v>
      </c>
      <c r="B218" t="s">
        <v>11</v>
      </c>
      <c r="C218" t="s">
        <v>288</v>
      </c>
      <c r="D218" t="s">
        <v>289</v>
      </c>
      <c r="E218" t="s">
        <v>479</v>
      </c>
      <c r="F218" t="s">
        <v>4</v>
      </c>
      <c r="G218">
        <v>13</v>
      </c>
      <c r="H218">
        <v>3</v>
      </c>
      <c r="I218" s="2">
        <v>4</v>
      </c>
      <c r="J218" s="2">
        <v>3</v>
      </c>
      <c r="K218" s="2">
        <f t="shared" si="39"/>
        <v>4</v>
      </c>
      <c r="L218">
        <f t="shared" si="40"/>
        <v>0</v>
      </c>
      <c r="M218">
        <f t="shared" si="41"/>
        <v>1</v>
      </c>
      <c r="N218">
        <v>0</v>
      </c>
      <c r="O218">
        <f t="shared" si="42"/>
        <v>0</v>
      </c>
      <c r="P218">
        <f t="shared" si="43"/>
        <v>0</v>
      </c>
      <c r="Q218">
        <f t="shared" si="51"/>
        <v>0</v>
      </c>
      <c r="R218">
        <f t="shared" si="44"/>
        <v>0</v>
      </c>
      <c r="S218">
        <f t="shared" si="45"/>
        <v>0</v>
      </c>
      <c r="T218">
        <f t="shared" si="46"/>
        <v>0</v>
      </c>
      <c r="U218">
        <f t="shared" si="47"/>
        <v>0</v>
      </c>
      <c r="V218">
        <f t="shared" si="48"/>
        <v>0</v>
      </c>
      <c r="W218">
        <f t="shared" si="49"/>
        <v>0</v>
      </c>
      <c r="X218">
        <f t="shared" si="50"/>
        <v>0</v>
      </c>
    </row>
    <row r="219" spans="1:24" x14ac:dyDescent="0.2">
      <c r="A219" s="1">
        <v>43043</v>
      </c>
      <c r="B219" t="s">
        <v>8</v>
      </c>
      <c r="C219" t="s">
        <v>282</v>
      </c>
      <c r="D219" t="s">
        <v>97</v>
      </c>
      <c r="E219" t="s">
        <v>478</v>
      </c>
      <c r="F219" t="s">
        <v>4</v>
      </c>
      <c r="G219">
        <v>15</v>
      </c>
      <c r="H219">
        <v>5</v>
      </c>
      <c r="I219" s="2">
        <v>4</v>
      </c>
      <c r="J219" s="2">
        <v>3</v>
      </c>
      <c r="K219" s="2">
        <f t="shared" si="39"/>
        <v>4</v>
      </c>
      <c r="L219">
        <f t="shared" si="40"/>
        <v>0</v>
      </c>
      <c r="M219">
        <f t="shared" si="41"/>
        <v>1</v>
      </c>
      <c r="N219">
        <v>0</v>
      </c>
      <c r="O219">
        <f t="shared" si="42"/>
        <v>0</v>
      </c>
      <c r="P219">
        <f t="shared" si="43"/>
        <v>0</v>
      </c>
      <c r="Q219">
        <f t="shared" si="51"/>
        <v>0</v>
      </c>
      <c r="R219">
        <f t="shared" si="44"/>
        <v>0</v>
      </c>
      <c r="S219">
        <f t="shared" si="45"/>
        <v>0</v>
      </c>
      <c r="T219">
        <f t="shared" si="46"/>
        <v>0</v>
      </c>
      <c r="U219">
        <f t="shared" si="47"/>
        <v>0</v>
      </c>
      <c r="V219">
        <f t="shared" si="48"/>
        <v>0</v>
      </c>
      <c r="W219">
        <f t="shared" si="49"/>
        <v>0</v>
      </c>
      <c r="X219">
        <f t="shared" si="50"/>
        <v>0</v>
      </c>
    </row>
    <row r="220" spans="1:24" x14ac:dyDescent="0.2">
      <c r="A220" s="1">
        <v>43044</v>
      </c>
      <c r="B220" t="s">
        <v>20</v>
      </c>
      <c r="C220" t="s">
        <v>275</v>
      </c>
      <c r="D220" t="s">
        <v>80</v>
      </c>
      <c r="E220" t="s">
        <v>478</v>
      </c>
      <c r="F220" t="s">
        <v>5</v>
      </c>
      <c r="G220">
        <v>18</v>
      </c>
      <c r="H220">
        <v>9</v>
      </c>
      <c r="I220" s="2">
        <v>4</v>
      </c>
      <c r="J220" s="2">
        <v>3</v>
      </c>
      <c r="K220" s="2">
        <f t="shared" si="39"/>
        <v>4</v>
      </c>
      <c r="L220">
        <f t="shared" si="40"/>
        <v>0</v>
      </c>
      <c r="M220">
        <f t="shared" si="41"/>
        <v>1</v>
      </c>
      <c r="N220">
        <v>0</v>
      </c>
      <c r="O220">
        <f t="shared" si="42"/>
        <v>0</v>
      </c>
      <c r="P220">
        <f t="shared" si="43"/>
        <v>0</v>
      </c>
      <c r="Q220">
        <f t="shared" si="51"/>
        <v>0</v>
      </c>
      <c r="R220">
        <f t="shared" si="44"/>
        <v>0</v>
      </c>
      <c r="S220">
        <f t="shared" si="45"/>
        <v>0</v>
      </c>
      <c r="T220">
        <f t="shared" si="46"/>
        <v>0</v>
      </c>
      <c r="U220">
        <f t="shared" si="47"/>
        <v>0</v>
      </c>
      <c r="V220">
        <f t="shared" si="48"/>
        <v>0</v>
      </c>
      <c r="W220">
        <f t="shared" si="49"/>
        <v>0</v>
      </c>
      <c r="X220">
        <f t="shared" si="50"/>
        <v>0</v>
      </c>
    </row>
    <row r="221" spans="1:24" x14ac:dyDescent="0.2">
      <c r="A221" s="1">
        <v>43045</v>
      </c>
      <c r="B221" t="s">
        <v>14</v>
      </c>
      <c r="C221" t="s">
        <v>290</v>
      </c>
      <c r="D221" t="s">
        <v>31</v>
      </c>
      <c r="E221" t="s">
        <v>480</v>
      </c>
      <c r="F221" t="s">
        <v>481</v>
      </c>
      <c r="G221">
        <v>17</v>
      </c>
      <c r="H221">
        <v>9</v>
      </c>
      <c r="I221" s="2">
        <v>3</v>
      </c>
      <c r="J221" s="2">
        <v>3</v>
      </c>
      <c r="K221" s="2">
        <f t="shared" si="39"/>
        <v>3</v>
      </c>
      <c r="L221">
        <f t="shared" si="40"/>
        <v>1</v>
      </c>
      <c r="M221">
        <f t="shared" si="41"/>
        <v>0</v>
      </c>
      <c r="N221">
        <v>0</v>
      </c>
      <c r="O221">
        <f t="shared" si="42"/>
        <v>0</v>
      </c>
      <c r="P221">
        <f t="shared" si="43"/>
        <v>0</v>
      </c>
      <c r="Q221">
        <f t="shared" si="51"/>
        <v>0</v>
      </c>
      <c r="R221">
        <f t="shared" si="44"/>
        <v>0</v>
      </c>
      <c r="S221">
        <f t="shared" si="45"/>
        <v>0</v>
      </c>
      <c r="T221">
        <f t="shared" si="46"/>
        <v>0</v>
      </c>
      <c r="U221">
        <f t="shared" si="47"/>
        <v>0</v>
      </c>
      <c r="V221">
        <f t="shared" si="48"/>
        <v>0</v>
      </c>
      <c r="W221">
        <f t="shared" si="49"/>
        <v>0</v>
      </c>
      <c r="X221">
        <f t="shared" si="50"/>
        <v>0</v>
      </c>
    </row>
    <row r="222" spans="1:24" x14ac:dyDescent="0.2">
      <c r="A222" s="1">
        <v>43046</v>
      </c>
      <c r="B222" t="s">
        <v>181</v>
      </c>
      <c r="C222" t="s">
        <v>291</v>
      </c>
      <c r="D222" t="s">
        <v>292</v>
      </c>
      <c r="E222" t="s">
        <v>483</v>
      </c>
      <c r="F222" t="s">
        <v>4</v>
      </c>
      <c r="G222">
        <v>16</v>
      </c>
      <c r="H222">
        <v>6</v>
      </c>
      <c r="I222" s="2">
        <v>5</v>
      </c>
      <c r="J222" s="2">
        <v>5</v>
      </c>
      <c r="K222" s="2">
        <f t="shared" si="39"/>
        <v>5</v>
      </c>
      <c r="L222">
        <f t="shared" si="40"/>
        <v>0</v>
      </c>
      <c r="M222">
        <f t="shared" si="41"/>
        <v>0</v>
      </c>
      <c r="N222">
        <v>0</v>
      </c>
      <c r="O222">
        <f t="shared" si="42"/>
        <v>0</v>
      </c>
      <c r="P222">
        <f t="shared" si="43"/>
        <v>1</v>
      </c>
      <c r="Q222">
        <f t="shared" si="51"/>
        <v>0</v>
      </c>
      <c r="R222">
        <f t="shared" si="44"/>
        <v>0</v>
      </c>
      <c r="S222">
        <f t="shared" si="45"/>
        <v>0</v>
      </c>
      <c r="T222">
        <f t="shared" si="46"/>
        <v>0</v>
      </c>
      <c r="U222">
        <f t="shared" si="47"/>
        <v>0</v>
      </c>
      <c r="V222">
        <f t="shared" si="48"/>
        <v>0</v>
      </c>
      <c r="W222">
        <f t="shared" si="49"/>
        <v>0</v>
      </c>
      <c r="X222">
        <f t="shared" si="50"/>
        <v>0</v>
      </c>
    </row>
    <row r="223" spans="1:24" x14ac:dyDescent="0.2">
      <c r="A223" s="1">
        <v>43047</v>
      </c>
      <c r="B223" t="s">
        <v>62</v>
      </c>
      <c r="C223" t="s">
        <v>293</v>
      </c>
      <c r="D223" t="s">
        <v>150</v>
      </c>
      <c r="E223" t="s">
        <v>479</v>
      </c>
      <c r="F223" t="s">
        <v>485</v>
      </c>
      <c r="G223">
        <v>15</v>
      </c>
      <c r="H223">
        <v>7</v>
      </c>
      <c r="I223" s="2">
        <v>3</v>
      </c>
      <c r="J223" s="2">
        <v>3</v>
      </c>
      <c r="K223" s="2">
        <f t="shared" si="39"/>
        <v>3</v>
      </c>
      <c r="L223">
        <f t="shared" si="40"/>
        <v>0</v>
      </c>
      <c r="M223">
        <f t="shared" si="41"/>
        <v>0</v>
      </c>
      <c r="N223">
        <v>0</v>
      </c>
      <c r="O223">
        <f t="shared" si="42"/>
        <v>0</v>
      </c>
      <c r="P223">
        <f t="shared" si="43"/>
        <v>1</v>
      </c>
      <c r="Q223">
        <f t="shared" si="51"/>
        <v>0</v>
      </c>
      <c r="R223">
        <f t="shared" si="44"/>
        <v>0</v>
      </c>
      <c r="S223">
        <f t="shared" si="45"/>
        <v>0</v>
      </c>
      <c r="T223">
        <f t="shared" si="46"/>
        <v>0</v>
      </c>
      <c r="U223">
        <f t="shared" si="47"/>
        <v>0</v>
      </c>
      <c r="V223">
        <f t="shared" si="48"/>
        <v>0</v>
      </c>
      <c r="W223">
        <f t="shared" si="49"/>
        <v>0</v>
      </c>
      <c r="X223">
        <f t="shared" si="50"/>
        <v>0</v>
      </c>
    </row>
    <row r="224" spans="1:24" x14ac:dyDescent="0.2">
      <c r="A224" s="1">
        <v>43048</v>
      </c>
      <c r="B224" t="s">
        <v>36</v>
      </c>
      <c r="C224" t="s">
        <v>294</v>
      </c>
      <c r="D224" t="s">
        <v>295</v>
      </c>
      <c r="E224" t="s">
        <v>483</v>
      </c>
      <c r="F224" t="s">
        <v>485</v>
      </c>
      <c r="G224">
        <v>14</v>
      </c>
      <c r="H224">
        <v>5</v>
      </c>
      <c r="I224" s="2">
        <v>4</v>
      </c>
      <c r="J224" s="2">
        <v>5</v>
      </c>
      <c r="K224" s="2">
        <f t="shared" si="39"/>
        <v>5</v>
      </c>
      <c r="L224">
        <f t="shared" si="40"/>
        <v>0</v>
      </c>
      <c r="M224">
        <f t="shared" si="41"/>
        <v>0</v>
      </c>
      <c r="N224">
        <v>0</v>
      </c>
      <c r="O224">
        <f t="shared" si="42"/>
        <v>0</v>
      </c>
      <c r="P224">
        <f t="shared" si="43"/>
        <v>1</v>
      </c>
      <c r="Q224">
        <f t="shared" si="51"/>
        <v>0</v>
      </c>
      <c r="R224">
        <f t="shared" si="44"/>
        <v>0</v>
      </c>
      <c r="S224">
        <f t="shared" si="45"/>
        <v>0</v>
      </c>
      <c r="T224">
        <f t="shared" si="46"/>
        <v>0</v>
      </c>
      <c r="U224">
        <f t="shared" si="47"/>
        <v>0</v>
      </c>
      <c r="V224">
        <f t="shared" si="48"/>
        <v>0</v>
      </c>
      <c r="W224">
        <f t="shared" si="49"/>
        <v>0</v>
      </c>
      <c r="X224">
        <f t="shared" si="50"/>
        <v>0</v>
      </c>
    </row>
    <row r="225" spans="1:24" x14ac:dyDescent="0.2">
      <c r="A225" s="1">
        <v>43049</v>
      </c>
      <c r="B225" t="s">
        <v>8</v>
      </c>
      <c r="C225" t="s">
        <v>296</v>
      </c>
      <c r="D225" t="s">
        <v>297</v>
      </c>
      <c r="E225" t="s">
        <v>478</v>
      </c>
      <c r="F225" t="s">
        <v>4</v>
      </c>
      <c r="G225">
        <v>13</v>
      </c>
      <c r="H225">
        <v>0</v>
      </c>
      <c r="I225" s="2">
        <v>6</v>
      </c>
      <c r="J225" s="2">
        <v>4</v>
      </c>
      <c r="K225" s="2">
        <f t="shared" si="39"/>
        <v>6</v>
      </c>
      <c r="L225">
        <f t="shared" si="40"/>
        <v>0</v>
      </c>
      <c r="M225">
        <f t="shared" si="41"/>
        <v>1</v>
      </c>
      <c r="N225">
        <v>0</v>
      </c>
      <c r="O225">
        <f t="shared" si="42"/>
        <v>0</v>
      </c>
      <c r="P225">
        <f t="shared" si="43"/>
        <v>0</v>
      </c>
      <c r="Q225">
        <f t="shared" si="51"/>
        <v>0</v>
      </c>
      <c r="R225">
        <f t="shared" si="44"/>
        <v>0</v>
      </c>
      <c r="S225">
        <f t="shared" si="45"/>
        <v>0</v>
      </c>
      <c r="T225">
        <f t="shared" si="46"/>
        <v>0</v>
      </c>
      <c r="U225">
        <f t="shared" si="47"/>
        <v>0</v>
      </c>
      <c r="V225">
        <f t="shared" si="48"/>
        <v>0</v>
      </c>
      <c r="W225">
        <f t="shared" si="49"/>
        <v>0</v>
      </c>
      <c r="X225">
        <f t="shared" si="50"/>
        <v>0</v>
      </c>
    </row>
    <row r="226" spans="1:24" x14ac:dyDescent="0.2">
      <c r="A226" s="1">
        <v>43050</v>
      </c>
      <c r="B226" t="s">
        <v>8</v>
      </c>
      <c r="C226" t="s">
        <v>298</v>
      </c>
      <c r="D226" t="s">
        <v>31</v>
      </c>
      <c r="E226" t="s">
        <v>478</v>
      </c>
      <c r="F226" t="s">
        <v>4</v>
      </c>
      <c r="G226">
        <v>11</v>
      </c>
      <c r="H226">
        <v>3</v>
      </c>
      <c r="I226" s="2">
        <v>3</v>
      </c>
      <c r="J226" s="2">
        <v>3</v>
      </c>
      <c r="K226" s="2">
        <f t="shared" si="39"/>
        <v>3</v>
      </c>
      <c r="L226">
        <f t="shared" si="40"/>
        <v>0</v>
      </c>
      <c r="M226">
        <f t="shared" si="41"/>
        <v>1</v>
      </c>
      <c r="N226">
        <v>0</v>
      </c>
      <c r="O226">
        <f t="shared" si="42"/>
        <v>0</v>
      </c>
      <c r="P226">
        <f t="shared" si="43"/>
        <v>0</v>
      </c>
      <c r="Q226">
        <f t="shared" si="51"/>
        <v>0</v>
      </c>
      <c r="R226">
        <f t="shared" si="44"/>
        <v>0</v>
      </c>
      <c r="S226">
        <f t="shared" si="45"/>
        <v>0</v>
      </c>
      <c r="T226">
        <f t="shared" si="46"/>
        <v>0</v>
      </c>
      <c r="U226">
        <f t="shared" si="47"/>
        <v>0</v>
      </c>
      <c r="V226">
        <f t="shared" si="48"/>
        <v>0</v>
      </c>
      <c r="W226">
        <f t="shared" si="49"/>
        <v>0</v>
      </c>
      <c r="X226">
        <f t="shared" si="50"/>
        <v>0</v>
      </c>
    </row>
    <row r="227" spans="1:24" x14ac:dyDescent="0.2">
      <c r="A227" s="1">
        <v>43051</v>
      </c>
      <c r="B227" t="s">
        <v>18</v>
      </c>
      <c r="C227" t="s">
        <v>282</v>
      </c>
      <c r="D227" t="s">
        <v>31</v>
      </c>
      <c r="E227" t="s">
        <v>479</v>
      </c>
      <c r="F227" t="s">
        <v>5</v>
      </c>
      <c r="G227">
        <v>15</v>
      </c>
      <c r="H227">
        <v>5</v>
      </c>
      <c r="I227" s="2">
        <v>3</v>
      </c>
      <c r="J227" s="2">
        <v>3</v>
      </c>
      <c r="K227" s="2">
        <f t="shared" si="39"/>
        <v>3</v>
      </c>
      <c r="L227">
        <f t="shared" si="40"/>
        <v>0</v>
      </c>
      <c r="M227">
        <f t="shared" si="41"/>
        <v>1</v>
      </c>
      <c r="N227">
        <v>0</v>
      </c>
      <c r="O227">
        <f t="shared" si="42"/>
        <v>0</v>
      </c>
      <c r="P227">
        <f t="shared" si="43"/>
        <v>0</v>
      </c>
      <c r="Q227">
        <f t="shared" si="51"/>
        <v>0</v>
      </c>
      <c r="R227">
        <f t="shared" si="44"/>
        <v>0</v>
      </c>
      <c r="S227">
        <f t="shared" si="45"/>
        <v>0</v>
      </c>
      <c r="T227">
        <f t="shared" si="46"/>
        <v>0</v>
      </c>
      <c r="U227">
        <f t="shared" si="47"/>
        <v>0</v>
      </c>
      <c r="V227">
        <f t="shared" si="48"/>
        <v>0</v>
      </c>
      <c r="W227">
        <f t="shared" si="49"/>
        <v>0</v>
      </c>
      <c r="X227">
        <f t="shared" si="50"/>
        <v>0</v>
      </c>
    </row>
    <row r="228" spans="1:24" x14ac:dyDescent="0.2">
      <c r="A228" s="1">
        <v>43052</v>
      </c>
      <c r="B228" t="s">
        <v>8</v>
      </c>
      <c r="C228" t="s">
        <v>299</v>
      </c>
      <c r="D228" t="s">
        <v>300</v>
      </c>
      <c r="E228" t="s">
        <v>478</v>
      </c>
      <c r="F228" t="s">
        <v>4</v>
      </c>
      <c r="G228">
        <v>12</v>
      </c>
      <c r="H228">
        <v>3</v>
      </c>
      <c r="I228" s="2">
        <v>5</v>
      </c>
      <c r="J228" s="2">
        <v>4</v>
      </c>
      <c r="K228" s="2">
        <f t="shared" si="39"/>
        <v>5</v>
      </c>
      <c r="L228">
        <f t="shared" si="40"/>
        <v>0</v>
      </c>
      <c r="M228">
        <f t="shared" si="41"/>
        <v>1</v>
      </c>
      <c r="N228">
        <v>0</v>
      </c>
      <c r="O228">
        <f t="shared" si="42"/>
        <v>0</v>
      </c>
      <c r="P228">
        <f t="shared" si="43"/>
        <v>0</v>
      </c>
      <c r="Q228">
        <f t="shared" si="51"/>
        <v>0</v>
      </c>
      <c r="R228">
        <f t="shared" si="44"/>
        <v>0</v>
      </c>
      <c r="S228">
        <f t="shared" si="45"/>
        <v>0</v>
      </c>
      <c r="T228">
        <f t="shared" si="46"/>
        <v>0</v>
      </c>
      <c r="U228">
        <f t="shared" si="47"/>
        <v>0</v>
      </c>
      <c r="V228">
        <f t="shared" si="48"/>
        <v>0</v>
      </c>
      <c r="W228">
        <f t="shared" si="49"/>
        <v>0</v>
      </c>
      <c r="X228">
        <f t="shared" si="50"/>
        <v>0</v>
      </c>
    </row>
    <row r="229" spans="1:24" x14ac:dyDescent="0.2">
      <c r="A229" s="1">
        <v>43053</v>
      </c>
      <c r="B229" t="s">
        <v>8</v>
      </c>
      <c r="C229" t="s">
        <v>301</v>
      </c>
      <c r="D229" t="s">
        <v>302</v>
      </c>
      <c r="E229" t="s">
        <v>478</v>
      </c>
      <c r="F229" t="s">
        <v>4</v>
      </c>
      <c r="G229">
        <v>9</v>
      </c>
      <c r="H229">
        <v>0</v>
      </c>
      <c r="I229" s="2">
        <v>4</v>
      </c>
      <c r="J229" s="2">
        <v>3</v>
      </c>
      <c r="K229" s="2">
        <f t="shared" si="39"/>
        <v>4</v>
      </c>
      <c r="L229">
        <f t="shared" si="40"/>
        <v>0</v>
      </c>
      <c r="M229">
        <f t="shared" si="41"/>
        <v>1</v>
      </c>
      <c r="N229">
        <v>0</v>
      </c>
      <c r="O229">
        <f t="shared" si="42"/>
        <v>0</v>
      </c>
      <c r="P229">
        <f t="shared" si="43"/>
        <v>0</v>
      </c>
      <c r="Q229">
        <f t="shared" si="51"/>
        <v>0</v>
      </c>
      <c r="R229">
        <f t="shared" si="44"/>
        <v>0</v>
      </c>
      <c r="S229">
        <f t="shared" si="45"/>
        <v>0</v>
      </c>
      <c r="T229">
        <f t="shared" si="46"/>
        <v>0</v>
      </c>
      <c r="U229">
        <f t="shared" si="47"/>
        <v>0</v>
      </c>
      <c r="V229">
        <f t="shared" si="48"/>
        <v>0</v>
      </c>
      <c r="W229">
        <f t="shared" si="49"/>
        <v>0</v>
      </c>
      <c r="X229">
        <f t="shared" si="50"/>
        <v>0</v>
      </c>
    </row>
    <row r="230" spans="1:24" x14ac:dyDescent="0.2">
      <c r="A230" s="1">
        <v>43054</v>
      </c>
      <c r="B230" t="s">
        <v>20</v>
      </c>
      <c r="C230" t="s">
        <v>303</v>
      </c>
      <c r="D230" t="s">
        <v>304</v>
      </c>
      <c r="E230" t="s">
        <v>478</v>
      </c>
      <c r="F230" t="s">
        <v>5</v>
      </c>
      <c r="G230">
        <v>10</v>
      </c>
      <c r="H230">
        <v>2</v>
      </c>
      <c r="I230" s="2">
        <v>3</v>
      </c>
      <c r="J230" s="2">
        <v>3</v>
      </c>
      <c r="K230" s="2">
        <f t="shared" si="39"/>
        <v>3</v>
      </c>
      <c r="L230">
        <f t="shared" si="40"/>
        <v>0</v>
      </c>
      <c r="M230">
        <f t="shared" si="41"/>
        <v>1</v>
      </c>
      <c r="N230">
        <v>0</v>
      </c>
      <c r="O230">
        <f t="shared" si="42"/>
        <v>0</v>
      </c>
      <c r="P230">
        <f t="shared" si="43"/>
        <v>0</v>
      </c>
      <c r="Q230">
        <f t="shared" si="51"/>
        <v>0</v>
      </c>
      <c r="R230">
        <f t="shared" si="44"/>
        <v>0</v>
      </c>
      <c r="S230">
        <f t="shared" si="45"/>
        <v>0</v>
      </c>
      <c r="T230">
        <f t="shared" si="46"/>
        <v>0</v>
      </c>
      <c r="U230">
        <f t="shared" si="47"/>
        <v>0</v>
      </c>
      <c r="V230">
        <f t="shared" si="48"/>
        <v>0</v>
      </c>
      <c r="W230">
        <f t="shared" si="49"/>
        <v>0</v>
      </c>
      <c r="X230">
        <f t="shared" si="50"/>
        <v>0</v>
      </c>
    </row>
    <row r="231" spans="1:24" x14ac:dyDescent="0.2">
      <c r="A231" s="1">
        <v>43055</v>
      </c>
      <c r="B231" t="s">
        <v>62</v>
      </c>
      <c r="C231" t="s">
        <v>305</v>
      </c>
      <c r="D231" t="s">
        <v>306</v>
      </c>
      <c r="E231" t="s">
        <v>479</v>
      </c>
      <c r="F231" t="s">
        <v>485</v>
      </c>
      <c r="G231">
        <v>11</v>
      </c>
      <c r="H231">
        <v>2</v>
      </c>
      <c r="I231" s="2">
        <v>5</v>
      </c>
      <c r="J231" s="2">
        <v>5</v>
      </c>
      <c r="K231" s="2">
        <f t="shared" si="39"/>
        <v>5</v>
      </c>
      <c r="L231">
        <f t="shared" si="40"/>
        <v>0</v>
      </c>
      <c r="M231">
        <f t="shared" si="41"/>
        <v>0</v>
      </c>
      <c r="N231">
        <v>0</v>
      </c>
      <c r="O231">
        <f t="shared" si="42"/>
        <v>0</v>
      </c>
      <c r="P231">
        <f t="shared" si="43"/>
        <v>1</v>
      </c>
      <c r="Q231">
        <f t="shared" si="51"/>
        <v>0</v>
      </c>
      <c r="R231">
        <f t="shared" si="44"/>
        <v>0</v>
      </c>
      <c r="S231">
        <f t="shared" si="45"/>
        <v>0</v>
      </c>
      <c r="T231">
        <f t="shared" si="46"/>
        <v>0</v>
      </c>
      <c r="U231">
        <f t="shared" si="47"/>
        <v>0</v>
      </c>
      <c r="V231">
        <f t="shared" si="48"/>
        <v>0</v>
      </c>
      <c r="W231">
        <f t="shared" si="49"/>
        <v>0</v>
      </c>
      <c r="X231">
        <f t="shared" si="50"/>
        <v>0</v>
      </c>
    </row>
    <row r="232" spans="1:24" x14ac:dyDescent="0.2">
      <c r="A232" s="1">
        <v>43056</v>
      </c>
      <c r="B232" t="s">
        <v>181</v>
      </c>
      <c r="C232" t="s">
        <v>307</v>
      </c>
      <c r="D232" t="s">
        <v>308</v>
      </c>
      <c r="E232" t="s">
        <v>483</v>
      </c>
      <c r="F232" t="s">
        <v>4</v>
      </c>
      <c r="G232">
        <v>7</v>
      </c>
      <c r="H232">
        <v>-4</v>
      </c>
      <c r="I232" s="2">
        <v>6</v>
      </c>
      <c r="J232" s="2">
        <v>6</v>
      </c>
      <c r="K232" s="2">
        <f t="shared" si="39"/>
        <v>6</v>
      </c>
      <c r="L232">
        <f t="shared" si="40"/>
        <v>0</v>
      </c>
      <c r="M232">
        <f t="shared" si="41"/>
        <v>0</v>
      </c>
      <c r="N232">
        <v>0</v>
      </c>
      <c r="O232">
        <f t="shared" si="42"/>
        <v>0</v>
      </c>
      <c r="P232">
        <f t="shared" si="43"/>
        <v>1</v>
      </c>
      <c r="Q232">
        <f t="shared" si="51"/>
        <v>0</v>
      </c>
      <c r="R232">
        <f t="shared" si="44"/>
        <v>0</v>
      </c>
      <c r="S232">
        <f t="shared" si="45"/>
        <v>0</v>
      </c>
      <c r="T232">
        <f t="shared" si="46"/>
        <v>0</v>
      </c>
      <c r="U232">
        <f t="shared" si="47"/>
        <v>0</v>
      </c>
      <c r="V232">
        <f t="shared" si="48"/>
        <v>0</v>
      </c>
      <c r="W232">
        <f t="shared" si="49"/>
        <v>0</v>
      </c>
      <c r="X232">
        <f t="shared" si="50"/>
        <v>0</v>
      </c>
    </row>
    <row r="233" spans="1:24" x14ac:dyDescent="0.2">
      <c r="A233" s="1">
        <v>43057</v>
      </c>
      <c r="B233" t="s">
        <v>8</v>
      </c>
      <c r="C233" t="s">
        <v>309</v>
      </c>
      <c r="D233" t="s">
        <v>310</v>
      </c>
      <c r="E233" t="s">
        <v>478</v>
      </c>
      <c r="F233" t="s">
        <v>4</v>
      </c>
      <c r="G233">
        <v>4</v>
      </c>
      <c r="H233">
        <v>-4</v>
      </c>
      <c r="I233" s="2">
        <v>4</v>
      </c>
      <c r="J233" s="2">
        <v>3</v>
      </c>
      <c r="K233" s="2">
        <f t="shared" si="39"/>
        <v>4</v>
      </c>
      <c r="L233">
        <f t="shared" si="40"/>
        <v>0</v>
      </c>
      <c r="M233">
        <f t="shared" si="41"/>
        <v>1</v>
      </c>
      <c r="N233">
        <v>0</v>
      </c>
      <c r="O233">
        <f t="shared" si="42"/>
        <v>0</v>
      </c>
      <c r="P233">
        <f t="shared" si="43"/>
        <v>0</v>
      </c>
      <c r="Q233">
        <f t="shared" si="51"/>
        <v>0</v>
      </c>
      <c r="R233">
        <f t="shared" si="44"/>
        <v>0</v>
      </c>
      <c r="S233">
        <f t="shared" si="45"/>
        <v>0</v>
      </c>
      <c r="T233">
        <f t="shared" si="46"/>
        <v>0</v>
      </c>
      <c r="U233">
        <f t="shared" si="47"/>
        <v>0</v>
      </c>
      <c r="V233">
        <f t="shared" si="48"/>
        <v>0</v>
      </c>
      <c r="W233">
        <f t="shared" si="49"/>
        <v>0</v>
      </c>
      <c r="X233">
        <f t="shared" si="50"/>
        <v>0</v>
      </c>
    </row>
    <row r="234" spans="1:24" x14ac:dyDescent="0.2">
      <c r="A234" s="1">
        <v>43058</v>
      </c>
      <c r="B234" t="s">
        <v>18</v>
      </c>
      <c r="C234" t="s">
        <v>311</v>
      </c>
      <c r="D234" t="s">
        <v>312</v>
      </c>
      <c r="E234" t="s">
        <v>479</v>
      </c>
      <c r="F234" t="s">
        <v>5</v>
      </c>
      <c r="G234">
        <v>7</v>
      </c>
      <c r="H234">
        <v>-2</v>
      </c>
      <c r="I234" s="2">
        <v>3</v>
      </c>
      <c r="J234" s="2">
        <v>3</v>
      </c>
      <c r="K234" s="2">
        <f t="shared" si="39"/>
        <v>3</v>
      </c>
      <c r="L234">
        <f t="shared" si="40"/>
        <v>0</v>
      </c>
      <c r="M234">
        <f t="shared" si="41"/>
        <v>1</v>
      </c>
      <c r="N234">
        <v>0</v>
      </c>
      <c r="O234">
        <f t="shared" si="42"/>
        <v>0</v>
      </c>
      <c r="P234">
        <f t="shared" si="43"/>
        <v>0</v>
      </c>
      <c r="Q234">
        <f t="shared" si="51"/>
        <v>0</v>
      </c>
      <c r="R234">
        <f t="shared" si="44"/>
        <v>0</v>
      </c>
      <c r="S234">
        <f t="shared" si="45"/>
        <v>0</v>
      </c>
      <c r="T234">
        <f t="shared" si="46"/>
        <v>0</v>
      </c>
      <c r="U234">
        <f t="shared" si="47"/>
        <v>0</v>
      </c>
      <c r="V234">
        <f t="shared" si="48"/>
        <v>0</v>
      </c>
      <c r="W234">
        <f t="shared" si="49"/>
        <v>0</v>
      </c>
      <c r="X234">
        <f t="shared" si="50"/>
        <v>0</v>
      </c>
    </row>
    <row r="235" spans="1:24" x14ac:dyDescent="0.2">
      <c r="A235" s="1">
        <v>43059</v>
      </c>
      <c r="B235" t="s">
        <v>8</v>
      </c>
      <c r="C235" t="s">
        <v>313</v>
      </c>
      <c r="D235" t="s">
        <v>314</v>
      </c>
      <c r="E235" t="s">
        <v>478</v>
      </c>
      <c r="F235" t="s">
        <v>4</v>
      </c>
      <c r="G235">
        <v>10</v>
      </c>
      <c r="H235">
        <v>0</v>
      </c>
      <c r="I235" s="2">
        <v>3</v>
      </c>
      <c r="J235" s="2">
        <v>3</v>
      </c>
      <c r="K235" s="2">
        <f t="shared" si="39"/>
        <v>3</v>
      </c>
      <c r="L235">
        <f t="shared" si="40"/>
        <v>0</v>
      </c>
      <c r="M235">
        <f t="shared" si="41"/>
        <v>1</v>
      </c>
      <c r="N235">
        <v>0</v>
      </c>
      <c r="O235">
        <f t="shared" si="42"/>
        <v>0</v>
      </c>
      <c r="P235">
        <f t="shared" si="43"/>
        <v>0</v>
      </c>
      <c r="Q235">
        <f t="shared" si="51"/>
        <v>0</v>
      </c>
      <c r="R235">
        <f t="shared" si="44"/>
        <v>0</v>
      </c>
      <c r="S235">
        <f t="shared" si="45"/>
        <v>0</v>
      </c>
      <c r="T235">
        <f t="shared" si="46"/>
        <v>0</v>
      </c>
      <c r="U235">
        <f t="shared" si="47"/>
        <v>0</v>
      </c>
      <c r="V235">
        <f t="shared" si="48"/>
        <v>0</v>
      </c>
      <c r="W235">
        <f t="shared" si="49"/>
        <v>0</v>
      </c>
      <c r="X235">
        <f t="shared" si="50"/>
        <v>0</v>
      </c>
    </row>
    <row r="236" spans="1:24" x14ac:dyDescent="0.2">
      <c r="A236" s="1">
        <v>43060</v>
      </c>
      <c r="B236" t="s">
        <v>315</v>
      </c>
      <c r="C236" t="s">
        <v>316</v>
      </c>
      <c r="D236" t="s">
        <v>317</v>
      </c>
      <c r="E236" t="s">
        <v>480</v>
      </c>
      <c r="F236" t="s">
        <v>4</v>
      </c>
      <c r="G236">
        <v>11</v>
      </c>
      <c r="H236">
        <v>0</v>
      </c>
      <c r="I236" s="2">
        <v>3</v>
      </c>
      <c r="J236" s="2">
        <v>5</v>
      </c>
      <c r="K236" s="2">
        <f t="shared" si="39"/>
        <v>5</v>
      </c>
      <c r="L236">
        <f t="shared" si="40"/>
        <v>0</v>
      </c>
      <c r="M236">
        <f t="shared" si="41"/>
        <v>1</v>
      </c>
      <c r="N236">
        <v>0</v>
      </c>
      <c r="O236">
        <f t="shared" si="42"/>
        <v>0</v>
      </c>
      <c r="P236">
        <f t="shared" si="43"/>
        <v>0</v>
      </c>
      <c r="Q236">
        <f t="shared" si="51"/>
        <v>0</v>
      </c>
      <c r="R236">
        <f t="shared" si="44"/>
        <v>0</v>
      </c>
      <c r="S236">
        <f t="shared" si="45"/>
        <v>0</v>
      </c>
      <c r="T236">
        <f t="shared" si="46"/>
        <v>0</v>
      </c>
      <c r="U236">
        <f t="shared" si="47"/>
        <v>0</v>
      </c>
      <c r="V236">
        <f t="shared" si="48"/>
        <v>0</v>
      </c>
      <c r="W236">
        <f t="shared" si="49"/>
        <v>0</v>
      </c>
      <c r="X236">
        <f t="shared" si="50"/>
        <v>0</v>
      </c>
    </row>
    <row r="237" spans="1:24" x14ac:dyDescent="0.2">
      <c r="A237" s="1">
        <v>43061</v>
      </c>
      <c r="B237" t="s">
        <v>8</v>
      </c>
      <c r="C237" t="s">
        <v>318</v>
      </c>
      <c r="D237" t="s">
        <v>319</v>
      </c>
      <c r="E237" t="s">
        <v>478</v>
      </c>
      <c r="F237" t="s">
        <v>4</v>
      </c>
      <c r="G237">
        <v>6</v>
      </c>
      <c r="H237">
        <v>-2</v>
      </c>
      <c r="I237" s="2">
        <v>4</v>
      </c>
      <c r="J237" s="2">
        <v>5</v>
      </c>
      <c r="K237" s="2">
        <f t="shared" si="39"/>
        <v>5</v>
      </c>
      <c r="L237">
        <f t="shared" si="40"/>
        <v>0</v>
      </c>
      <c r="M237">
        <f t="shared" si="41"/>
        <v>1</v>
      </c>
      <c r="N237">
        <v>0</v>
      </c>
      <c r="O237">
        <f t="shared" si="42"/>
        <v>0</v>
      </c>
      <c r="P237">
        <f t="shared" si="43"/>
        <v>0</v>
      </c>
      <c r="Q237">
        <f t="shared" si="51"/>
        <v>0</v>
      </c>
      <c r="R237">
        <f t="shared" si="44"/>
        <v>0</v>
      </c>
      <c r="S237">
        <f t="shared" si="45"/>
        <v>0</v>
      </c>
      <c r="T237">
        <f t="shared" si="46"/>
        <v>0</v>
      </c>
      <c r="U237">
        <f t="shared" si="47"/>
        <v>0</v>
      </c>
      <c r="V237">
        <f t="shared" si="48"/>
        <v>0</v>
      </c>
      <c r="W237">
        <f t="shared" si="49"/>
        <v>0</v>
      </c>
      <c r="X237">
        <f t="shared" si="50"/>
        <v>0</v>
      </c>
    </row>
    <row r="238" spans="1:24" x14ac:dyDescent="0.2">
      <c r="A238" s="1">
        <v>43062</v>
      </c>
      <c r="B238" t="s">
        <v>11</v>
      </c>
      <c r="C238" t="s">
        <v>320</v>
      </c>
      <c r="D238" t="s">
        <v>321</v>
      </c>
      <c r="E238" t="s">
        <v>479</v>
      </c>
      <c r="F238" t="s">
        <v>4</v>
      </c>
      <c r="G238">
        <v>6</v>
      </c>
      <c r="H238">
        <v>-3</v>
      </c>
      <c r="I238" s="2">
        <v>4</v>
      </c>
      <c r="J238" s="2">
        <v>4</v>
      </c>
      <c r="K238" s="2">
        <f t="shared" si="39"/>
        <v>4</v>
      </c>
      <c r="L238">
        <f t="shared" si="40"/>
        <v>0</v>
      </c>
      <c r="M238">
        <f t="shared" si="41"/>
        <v>1</v>
      </c>
      <c r="N238">
        <v>0</v>
      </c>
      <c r="O238">
        <f t="shared" si="42"/>
        <v>0</v>
      </c>
      <c r="P238">
        <f t="shared" si="43"/>
        <v>0</v>
      </c>
      <c r="Q238">
        <f t="shared" si="51"/>
        <v>0</v>
      </c>
      <c r="R238">
        <f t="shared" si="44"/>
        <v>0</v>
      </c>
      <c r="S238">
        <f t="shared" si="45"/>
        <v>0</v>
      </c>
      <c r="T238">
        <f t="shared" si="46"/>
        <v>0</v>
      </c>
      <c r="U238">
        <f t="shared" si="47"/>
        <v>0</v>
      </c>
      <c r="V238">
        <f t="shared" si="48"/>
        <v>0</v>
      </c>
      <c r="W238">
        <f t="shared" si="49"/>
        <v>0</v>
      </c>
      <c r="X238">
        <f t="shared" si="50"/>
        <v>0</v>
      </c>
    </row>
    <row r="239" spans="1:24" x14ac:dyDescent="0.2">
      <c r="A239" s="1">
        <v>43063</v>
      </c>
      <c r="B239" t="s">
        <v>18</v>
      </c>
      <c r="C239" t="s">
        <v>322</v>
      </c>
      <c r="D239" t="s">
        <v>323</v>
      </c>
      <c r="E239" t="s">
        <v>479</v>
      </c>
      <c r="F239" t="s">
        <v>5</v>
      </c>
      <c r="G239">
        <v>7</v>
      </c>
      <c r="H239">
        <v>-1</v>
      </c>
      <c r="I239" s="2">
        <v>4</v>
      </c>
      <c r="J239" s="2">
        <v>3</v>
      </c>
      <c r="K239" s="2">
        <f t="shared" si="39"/>
        <v>4</v>
      </c>
      <c r="L239">
        <f t="shared" si="40"/>
        <v>0</v>
      </c>
      <c r="M239">
        <f t="shared" si="41"/>
        <v>1</v>
      </c>
      <c r="N239">
        <v>0</v>
      </c>
      <c r="O239">
        <f t="shared" si="42"/>
        <v>0</v>
      </c>
      <c r="P239">
        <f t="shared" si="43"/>
        <v>0</v>
      </c>
      <c r="Q239">
        <f t="shared" si="51"/>
        <v>0</v>
      </c>
      <c r="R239">
        <f t="shared" si="44"/>
        <v>0</v>
      </c>
      <c r="S239">
        <f t="shared" si="45"/>
        <v>0</v>
      </c>
      <c r="T239">
        <f t="shared" si="46"/>
        <v>0</v>
      </c>
      <c r="U239">
        <f t="shared" si="47"/>
        <v>0</v>
      </c>
      <c r="V239">
        <f t="shared" si="48"/>
        <v>0</v>
      </c>
      <c r="W239">
        <f t="shared" si="49"/>
        <v>0</v>
      </c>
      <c r="X239">
        <f t="shared" si="50"/>
        <v>0</v>
      </c>
    </row>
    <row r="240" spans="1:24" x14ac:dyDescent="0.2">
      <c r="A240" s="1">
        <v>43064</v>
      </c>
      <c r="B240" t="s">
        <v>36</v>
      </c>
      <c r="C240" t="s">
        <v>324</v>
      </c>
      <c r="D240" t="s">
        <v>325</v>
      </c>
      <c r="E240" t="s">
        <v>483</v>
      </c>
      <c r="F240" t="s">
        <v>485</v>
      </c>
      <c r="G240">
        <v>9</v>
      </c>
      <c r="H240">
        <v>1</v>
      </c>
      <c r="I240" s="2">
        <v>3</v>
      </c>
      <c r="J240" s="2">
        <v>6</v>
      </c>
      <c r="K240" s="2">
        <f t="shared" si="39"/>
        <v>6</v>
      </c>
      <c r="L240">
        <f t="shared" si="40"/>
        <v>0</v>
      </c>
      <c r="M240">
        <f t="shared" si="41"/>
        <v>0</v>
      </c>
      <c r="N240">
        <v>0</v>
      </c>
      <c r="O240">
        <f t="shared" si="42"/>
        <v>0</v>
      </c>
      <c r="P240">
        <f t="shared" si="43"/>
        <v>1</v>
      </c>
      <c r="Q240">
        <f t="shared" si="51"/>
        <v>0</v>
      </c>
      <c r="R240">
        <f t="shared" si="44"/>
        <v>0</v>
      </c>
      <c r="S240">
        <f t="shared" si="45"/>
        <v>0</v>
      </c>
      <c r="T240">
        <f t="shared" si="46"/>
        <v>0</v>
      </c>
      <c r="U240">
        <f t="shared" si="47"/>
        <v>0</v>
      </c>
      <c r="V240">
        <f t="shared" si="48"/>
        <v>0</v>
      </c>
      <c r="W240">
        <f t="shared" si="49"/>
        <v>0</v>
      </c>
      <c r="X240">
        <f t="shared" si="50"/>
        <v>0</v>
      </c>
    </row>
    <row r="241" spans="1:24" x14ac:dyDescent="0.2">
      <c r="A241" s="1">
        <v>43065</v>
      </c>
      <c r="B241" t="s">
        <v>8</v>
      </c>
      <c r="C241" t="s">
        <v>326</v>
      </c>
      <c r="D241" t="s">
        <v>327</v>
      </c>
      <c r="E241" t="s">
        <v>478</v>
      </c>
      <c r="F241" t="s">
        <v>4</v>
      </c>
      <c r="G241">
        <v>4</v>
      </c>
      <c r="H241">
        <v>-3</v>
      </c>
      <c r="I241" s="2">
        <v>4</v>
      </c>
      <c r="J241" s="2">
        <v>3</v>
      </c>
      <c r="K241" s="2">
        <f t="shared" si="39"/>
        <v>4</v>
      </c>
      <c r="L241">
        <f t="shared" si="40"/>
        <v>0</v>
      </c>
      <c r="M241">
        <f t="shared" si="41"/>
        <v>1</v>
      </c>
      <c r="N241">
        <v>0</v>
      </c>
      <c r="O241">
        <f t="shared" si="42"/>
        <v>0</v>
      </c>
      <c r="P241">
        <f t="shared" si="43"/>
        <v>0</v>
      </c>
      <c r="Q241">
        <f t="shared" si="51"/>
        <v>0</v>
      </c>
      <c r="R241">
        <f t="shared" si="44"/>
        <v>0</v>
      </c>
      <c r="S241">
        <f t="shared" si="45"/>
        <v>0</v>
      </c>
      <c r="T241">
        <f t="shared" si="46"/>
        <v>0</v>
      </c>
      <c r="U241">
        <f t="shared" si="47"/>
        <v>0</v>
      </c>
      <c r="V241">
        <f t="shared" si="48"/>
        <v>0</v>
      </c>
      <c r="W241">
        <f t="shared" si="49"/>
        <v>0</v>
      </c>
      <c r="X241">
        <f t="shared" si="50"/>
        <v>0</v>
      </c>
    </row>
    <row r="242" spans="1:24" x14ac:dyDescent="0.2">
      <c r="A242" s="1">
        <v>43066</v>
      </c>
      <c r="B242" t="s">
        <v>11</v>
      </c>
      <c r="C242" t="s">
        <v>328</v>
      </c>
      <c r="D242" t="s">
        <v>312</v>
      </c>
      <c r="E242" t="s">
        <v>479</v>
      </c>
      <c r="F242" t="s">
        <v>4</v>
      </c>
      <c r="G242">
        <v>7</v>
      </c>
      <c r="H242">
        <v>-3</v>
      </c>
      <c r="I242" s="2">
        <v>3</v>
      </c>
      <c r="J242" s="2">
        <v>3</v>
      </c>
      <c r="K242" s="2">
        <f t="shared" si="39"/>
        <v>3</v>
      </c>
      <c r="L242">
        <f t="shared" si="40"/>
        <v>0</v>
      </c>
      <c r="M242">
        <f t="shared" si="41"/>
        <v>1</v>
      </c>
      <c r="N242">
        <v>0</v>
      </c>
      <c r="O242">
        <f t="shared" si="42"/>
        <v>0</v>
      </c>
      <c r="P242">
        <f t="shared" si="43"/>
        <v>0</v>
      </c>
      <c r="Q242">
        <f t="shared" si="51"/>
        <v>0</v>
      </c>
      <c r="R242">
        <f t="shared" si="44"/>
        <v>0</v>
      </c>
      <c r="S242">
        <f t="shared" si="45"/>
        <v>0</v>
      </c>
      <c r="T242">
        <f t="shared" si="46"/>
        <v>0</v>
      </c>
      <c r="U242">
        <f t="shared" si="47"/>
        <v>0</v>
      </c>
      <c r="V242">
        <f t="shared" si="48"/>
        <v>0</v>
      </c>
      <c r="W242">
        <f t="shared" si="49"/>
        <v>0</v>
      </c>
      <c r="X242">
        <f t="shared" si="50"/>
        <v>0</v>
      </c>
    </row>
    <row r="243" spans="1:24" x14ac:dyDescent="0.2">
      <c r="A243" s="1">
        <v>43067</v>
      </c>
      <c r="B243" t="s">
        <v>8</v>
      </c>
      <c r="C243" t="s">
        <v>311</v>
      </c>
      <c r="D243" t="s">
        <v>329</v>
      </c>
      <c r="E243" t="s">
        <v>478</v>
      </c>
      <c r="F243" t="s">
        <v>4</v>
      </c>
      <c r="G243">
        <v>7</v>
      </c>
      <c r="H243">
        <v>-2</v>
      </c>
      <c r="I243" s="2">
        <v>5</v>
      </c>
      <c r="J243" s="2">
        <v>5</v>
      </c>
      <c r="K243" s="2">
        <f t="shared" si="39"/>
        <v>5</v>
      </c>
      <c r="L243">
        <f t="shared" si="40"/>
        <v>0</v>
      </c>
      <c r="M243">
        <f t="shared" si="41"/>
        <v>1</v>
      </c>
      <c r="N243">
        <v>0</v>
      </c>
      <c r="O243">
        <f t="shared" si="42"/>
        <v>0</v>
      </c>
      <c r="P243">
        <f t="shared" si="43"/>
        <v>0</v>
      </c>
      <c r="Q243">
        <f t="shared" si="51"/>
        <v>0</v>
      </c>
      <c r="R243">
        <f t="shared" si="44"/>
        <v>0</v>
      </c>
      <c r="S243">
        <f t="shared" si="45"/>
        <v>0</v>
      </c>
      <c r="T243">
        <f t="shared" si="46"/>
        <v>0</v>
      </c>
      <c r="U243">
        <f t="shared" si="47"/>
        <v>0</v>
      </c>
      <c r="V243">
        <f t="shared" si="48"/>
        <v>0</v>
      </c>
      <c r="W243">
        <f t="shared" si="49"/>
        <v>0</v>
      </c>
      <c r="X243">
        <f t="shared" si="50"/>
        <v>0</v>
      </c>
    </row>
    <row r="244" spans="1:24" x14ac:dyDescent="0.2">
      <c r="A244" s="1">
        <v>43068</v>
      </c>
      <c r="B244" t="s">
        <v>18</v>
      </c>
      <c r="C244" t="s">
        <v>330</v>
      </c>
      <c r="D244" t="s">
        <v>331</v>
      </c>
      <c r="E244" t="s">
        <v>479</v>
      </c>
      <c r="F244" t="s">
        <v>5</v>
      </c>
      <c r="G244">
        <v>3</v>
      </c>
      <c r="H244">
        <v>-3</v>
      </c>
      <c r="I244" s="2">
        <v>3</v>
      </c>
      <c r="J244" s="2">
        <v>4</v>
      </c>
      <c r="K244" s="2">
        <f t="shared" si="39"/>
        <v>4</v>
      </c>
      <c r="L244">
        <f t="shared" si="40"/>
        <v>0</v>
      </c>
      <c r="M244">
        <f t="shared" si="41"/>
        <v>1</v>
      </c>
      <c r="N244">
        <v>0</v>
      </c>
      <c r="O244">
        <f t="shared" si="42"/>
        <v>0</v>
      </c>
      <c r="P244">
        <f t="shared" si="43"/>
        <v>0</v>
      </c>
      <c r="Q244">
        <f t="shared" si="51"/>
        <v>0</v>
      </c>
      <c r="R244">
        <f t="shared" si="44"/>
        <v>0</v>
      </c>
      <c r="S244">
        <f t="shared" si="45"/>
        <v>0</v>
      </c>
      <c r="T244">
        <f t="shared" si="46"/>
        <v>0</v>
      </c>
      <c r="U244">
        <f t="shared" si="47"/>
        <v>0</v>
      </c>
      <c r="V244">
        <f t="shared" si="48"/>
        <v>0</v>
      </c>
      <c r="W244">
        <f t="shared" si="49"/>
        <v>0</v>
      </c>
      <c r="X244">
        <f t="shared" si="50"/>
        <v>0</v>
      </c>
    </row>
    <row r="245" spans="1:24" x14ac:dyDescent="0.2">
      <c r="A245" s="1">
        <v>43069</v>
      </c>
      <c r="B245" t="s">
        <v>8</v>
      </c>
      <c r="C245" t="s">
        <v>332</v>
      </c>
      <c r="D245" t="s">
        <v>333</v>
      </c>
      <c r="E245" t="s">
        <v>478</v>
      </c>
      <c r="F245" t="s">
        <v>4</v>
      </c>
      <c r="G245">
        <v>3</v>
      </c>
      <c r="H245">
        <v>-4</v>
      </c>
      <c r="I245" s="2">
        <v>4</v>
      </c>
      <c r="J245" s="2">
        <v>4</v>
      </c>
      <c r="K245" s="2">
        <f t="shared" si="39"/>
        <v>4</v>
      </c>
      <c r="L245">
        <f t="shared" si="40"/>
        <v>0</v>
      </c>
      <c r="M245">
        <f t="shared" si="41"/>
        <v>1</v>
      </c>
      <c r="N245">
        <v>0</v>
      </c>
      <c r="O245">
        <f t="shared" si="42"/>
        <v>0</v>
      </c>
      <c r="P245">
        <f t="shared" si="43"/>
        <v>0</v>
      </c>
      <c r="Q245">
        <f t="shared" si="51"/>
        <v>0</v>
      </c>
      <c r="R245">
        <f t="shared" si="44"/>
        <v>0</v>
      </c>
      <c r="S245">
        <f t="shared" si="45"/>
        <v>0</v>
      </c>
      <c r="T245">
        <f t="shared" si="46"/>
        <v>0</v>
      </c>
      <c r="U245">
        <f t="shared" si="47"/>
        <v>0</v>
      </c>
      <c r="V245">
        <f t="shared" si="48"/>
        <v>0</v>
      </c>
      <c r="W245">
        <f t="shared" si="49"/>
        <v>0</v>
      </c>
      <c r="X245">
        <f t="shared" si="50"/>
        <v>0</v>
      </c>
    </row>
    <row r="246" spans="1:24" x14ac:dyDescent="0.2">
      <c r="A246" s="1">
        <v>43070</v>
      </c>
      <c r="B246" t="s">
        <v>8</v>
      </c>
      <c r="C246" t="s">
        <v>334</v>
      </c>
      <c r="D246" t="s">
        <v>312</v>
      </c>
      <c r="E246" t="s">
        <v>478</v>
      </c>
      <c r="F246" t="s">
        <v>4</v>
      </c>
      <c r="G246">
        <v>5</v>
      </c>
      <c r="H246">
        <v>-2</v>
      </c>
      <c r="I246" s="2">
        <v>3</v>
      </c>
      <c r="J246" s="2">
        <v>3</v>
      </c>
      <c r="K246" s="2">
        <f t="shared" si="39"/>
        <v>3</v>
      </c>
      <c r="L246">
        <f t="shared" si="40"/>
        <v>0</v>
      </c>
      <c r="M246">
        <f t="shared" si="41"/>
        <v>1</v>
      </c>
      <c r="N246">
        <v>0</v>
      </c>
      <c r="O246">
        <f t="shared" si="42"/>
        <v>0</v>
      </c>
      <c r="P246">
        <f t="shared" si="43"/>
        <v>0</v>
      </c>
      <c r="Q246">
        <f t="shared" si="51"/>
        <v>0</v>
      </c>
      <c r="R246">
        <f t="shared" si="44"/>
        <v>0</v>
      </c>
      <c r="S246">
        <f t="shared" si="45"/>
        <v>0</v>
      </c>
      <c r="T246">
        <f t="shared" si="46"/>
        <v>0</v>
      </c>
      <c r="U246">
        <f t="shared" si="47"/>
        <v>0</v>
      </c>
      <c r="V246">
        <f t="shared" si="48"/>
        <v>0</v>
      </c>
      <c r="W246">
        <f t="shared" si="49"/>
        <v>0</v>
      </c>
      <c r="X246">
        <f t="shared" si="50"/>
        <v>0</v>
      </c>
    </row>
    <row r="247" spans="1:24" x14ac:dyDescent="0.2">
      <c r="A247" s="1">
        <v>43071</v>
      </c>
      <c r="B247" t="s">
        <v>14</v>
      </c>
      <c r="C247" t="s">
        <v>335</v>
      </c>
      <c r="D247" t="s">
        <v>336</v>
      </c>
      <c r="E247" t="s">
        <v>480</v>
      </c>
      <c r="F247" t="s">
        <v>481</v>
      </c>
      <c r="G247">
        <v>8</v>
      </c>
      <c r="H247">
        <v>-1</v>
      </c>
      <c r="I247" s="2">
        <v>3</v>
      </c>
      <c r="J247" s="2">
        <v>3</v>
      </c>
      <c r="K247" s="2">
        <f t="shared" si="39"/>
        <v>3</v>
      </c>
      <c r="L247">
        <f t="shared" si="40"/>
        <v>1</v>
      </c>
      <c r="M247">
        <f t="shared" si="41"/>
        <v>0</v>
      </c>
      <c r="N247">
        <v>0</v>
      </c>
      <c r="O247">
        <f t="shared" si="42"/>
        <v>0</v>
      </c>
      <c r="P247">
        <f t="shared" si="43"/>
        <v>0</v>
      </c>
      <c r="Q247">
        <f t="shared" si="51"/>
        <v>0</v>
      </c>
      <c r="R247">
        <f t="shared" si="44"/>
        <v>0</v>
      </c>
      <c r="S247">
        <f t="shared" si="45"/>
        <v>0</v>
      </c>
      <c r="T247">
        <f t="shared" si="46"/>
        <v>0</v>
      </c>
      <c r="U247">
        <f t="shared" si="47"/>
        <v>0</v>
      </c>
      <c r="V247">
        <f t="shared" si="48"/>
        <v>0</v>
      </c>
      <c r="W247">
        <f t="shared" si="49"/>
        <v>0</v>
      </c>
      <c r="X247">
        <f t="shared" si="50"/>
        <v>0</v>
      </c>
    </row>
    <row r="248" spans="1:24" x14ac:dyDescent="0.2">
      <c r="A248" s="1">
        <v>43072</v>
      </c>
      <c r="B248" t="s">
        <v>18</v>
      </c>
      <c r="C248" t="s">
        <v>326</v>
      </c>
      <c r="D248" t="s">
        <v>337</v>
      </c>
      <c r="E248" t="s">
        <v>479</v>
      </c>
      <c r="F248" t="s">
        <v>5</v>
      </c>
      <c r="G248">
        <v>4</v>
      </c>
      <c r="H248">
        <v>-3</v>
      </c>
      <c r="I248" s="2">
        <v>4</v>
      </c>
      <c r="J248" s="2">
        <v>4</v>
      </c>
      <c r="K248" s="2">
        <f t="shared" si="39"/>
        <v>4</v>
      </c>
      <c r="L248">
        <f t="shared" si="40"/>
        <v>0</v>
      </c>
      <c r="M248">
        <f t="shared" si="41"/>
        <v>1</v>
      </c>
      <c r="N248">
        <v>0</v>
      </c>
      <c r="O248">
        <f t="shared" si="42"/>
        <v>0</v>
      </c>
      <c r="P248">
        <f t="shared" si="43"/>
        <v>0</v>
      </c>
      <c r="Q248">
        <f t="shared" si="51"/>
        <v>0</v>
      </c>
      <c r="R248">
        <f t="shared" si="44"/>
        <v>0</v>
      </c>
      <c r="S248">
        <f t="shared" si="45"/>
        <v>0</v>
      </c>
      <c r="T248">
        <f t="shared" si="46"/>
        <v>0</v>
      </c>
      <c r="U248">
        <f t="shared" si="47"/>
        <v>0</v>
      </c>
      <c r="V248">
        <f t="shared" si="48"/>
        <v>0</v>
      </c>
      <c r="W248">
        <f t="shared" si="49"/>
        <v>0</v>
      </c>
      <c r="X248">
        <f t="shared" si="50"/>
        <v>0</v>
      </c>
    </row>
    <row r="249" spans="1:24" x14ac:dyDescent="0.2">
      <c r="A249" s="1">
        <v>43073</v>
      </c>
      <c r="B249" t="s">
        <v>8</v>
      </c>
      <c r="C249" t="s">
        <v>338</v>
      </c>
      <c r="D249" t="s">
        <v>339</v>
      </c>
      <c r="E249" t="s">
        <v>478</v>
      </c>
      <c r="F249" t="s">
        <v>4</v>
      </c>
      <c r="G249">
        <v>2</v>
      </c>
      <c r="H249">
        <v>-4</v>
      </c>
      <c r="I249" s="2">
        <v>4</v>
      </c>
      <c r="J249" s="2">
        <v>3</v>
      </c>
      <c r="K249" s="2">
        <f t="shared" si="39"/>
        <v>4</v>
      </c>
      <c r="L249">
        <f t="shared" si="40"/>
        <v>0</v>
      </c>
      <c r="M249">
        <f t="shared" si="41"/>
        <v>1</v>
      </c>
      <c r="N249">
        <v>0</v>
      </c>
      <c r="O249">
        <f t="shared" si="42"/>
        <v>0</v>
      </c>
      <c r="P249">
        <f t="shared" si="43"/>
        <v>0</v>
      </c>
      <c r="Q249">
        <f t="shared" si="51"/>
        <v>0</v>
      </c>
      <c r="R249">
        <f t="shared" si="44"/>
        <v>0</v>
      </c>
      <c r="S249">
        <f t="shared" si="45"/>
        <v>0</v>
      </c>
      <c r="T249">
        <f t="shared" si="46"/>
        <v>0</v>
      </c>
      <c r="U249">
        <f t="shared" si="47"/>
        <v>0</v>
      </c>
      <c r="V249">
        <f t="shared" si="48"/>
        <v>0</v>
      </c>
      <c r="W249">
        <f t="shared" si="49"/>
        <v>0</v>
      </c>
      <c r="X249">
        <f t="shared" si="50"/>
        <v>0</v>
      </c>
    </row>
    <row r="250" spans="1:24" x14ac:dyDescent="0.2">
      <c r="A250" s="1">
        <v>43074</v>
      </c>
      <c r="B250" t="s">
        <v>8</v>
      </c>
      <c r="C250" t="s">
        <v>318</v>
      </c>
      <c r="D250" t="s">
        <v>323</v>
      </c>
      <c r="E250" t="s">
        <v>478</v>
      </c>
      <c r="F250" t="s">
        <v>4</v>
      </c>
      <c r="G250">
        <v>6</v>
      </c>
      <c r="H250">
        <v>-2</v>
      </c>
      <c r="I250" s="2">
        <v>4</v>
      </c>
      <c r="J250" s="2">
        <v>3</v>
      </c>
      <c r="K250" s="2">
        <f t="shared" si="39"/>
        <v>4</v>
      </c>
      <c r="L250">
        <f t="shared" si="40"/>
        <v>0</v>
      </c>
      <c r="M250">
        <f t="shared" si="41"/>
        <v>1</v>
      </c>
      <c r="N250">
        <v>0</v>
      </c>
      <c r="O250">
        <f t="shared" si="42"/>
        <v>0</v>
      </c>
      <c r="P250">
        <f t="shared" si="43"/>
        <v>0</v>
      </c>
      <c r="Q250">
        <f t="shared" si="51"/>
        <v>0</v>
      </c>
      <c r="R250">
        <f t="shared" si="44"/>
        <v>0</v>
      </c>
      <c r="S250">
        <f t="shared" si="45"/>
        <v>0</v>
      </c>
      <c r="T250">
        <f t="shared" si="46"/>
        <v>0</v>
      </c>
      <c r="U250">
        <f t="shared" si="47"/>
        <v>0</v>
      </c>
      <c r="V250">
        <f t="shared" si="48"/>
        <v>0</v>
      </c>
      <c r="W250">
        <f t="shared" si="49"/>
        <v>0</v>
      </c>
      <c r="X250">
        <f t="shared" si="50"/>
        <v>0</v>
      </c>
    </row>
    <row r="251" spans="1:24" x14ac:dyDescent="0.2">
      <c r="A251" s="1">
        <v>43075</v>
      </c>
      <c r="B251" t="s">
        <v>8</v>
      </c>
      <c r="C251" t="s">
        <v>328</v>
      </c>
      <c r="D251" t="s">
        <v>54</v>
      </c>
      <c r="E251" t="s">
        <v>478</v>
      </c>
      <c r="F251" t="s">
        <v>4</v>
      </c>
      <c r="G251">
        <v>7</v>
      </c>
      <c r="H251">
        <v>-3</v>
      </c>
      <c r="I251" s="2">
        <v>3</v>
      </c>
      <c r="J251" s="2">
        <v>4</v>
      </c>
      <c r="K251" s="2">
        <f t="shared" si="39"/>
        <v>4</v>
      </c>
      <c r="L251">
        <f t="shared" si="40"/>
        <v>0</v>
      </c>
      <c r="M251">
        <f t="shared" si="41"/>
        <v>1</v>
      </c>
      <c r="N251">
        <v>0</v>
      </c>
      <c r="O251">
        <f t="shared" si="42"/>
        <v>0</v>
      </c>
      <c r="P251">
        <f t="shared" si="43"/>
        <v>0</v>
      </c>
      <c r="Q251">
        <f t="shared" si="51"/>
        <v>0</v>
      </c>
      <c r="R251">
        <f t="shared" si="44"/>
        <v>0</v>
      </c>
      <c r="S251">
        <f t="shared" si="45"/>
        <v>0</v>
      </c>
      <c r="T251">
        <f t="shared" si="46"/>
        <v>0</v>
      </c>
      <c r="U251">
        <f t="shared" si="47"/>
        <v>0</v>
      </c>
      <c r="V251">
        <f t="shared" si="48"/>
        <v>0</v>
      </c>
      <c r="W251">
        <f t="shared" si="49"/>
        <v>0</v>
      </c>
      <c r="X251">
        <f t="shared" si="50"/>
        <v>0</v>
      </c>
    </row>
    <row r="252" spans="1:24" x14ac:dyDescent="0.2">
      <c r="A252" s="1">
        <v>43076</v>
      </c>
      <c r="B252" t="s">
        <v>8</v>
      </c>
      <c r="C252" t="s">
        <v>309</v>
      </c>
      <c r="D252" t="s">
        <v>340</v>
      </c>
      <c r="E252" t="s">
        <v>478</v>
      </c>
      <c r="F252" t="s">
        <v>4</v>
      </c>
      <c r="G252">
        <v>4</v>
      </c>
      <c r="H252">
        <v>-4</v>
      </c>
      <c r="I252" s="2">
        <v>5</v>
      </c>
      <c r="J252" s="2">
        <v>5</v>
      </c>
      <c r="K252" s="2">
        <f t="shared" si="39"/>
        <v>5</v>
      </c>
      <c r="L252">
        <f t="shared" si="40"/>
        <v>0</v>
      </c>
      <c r="M252">
        <f t="shared" si="41"/>
        <v>1</v>
      </c>
      <c r="N252">
        <v>0</v>
      </c>
      <c r="O252">
        <f t="shared" si="42"/>
        <v>0</v>
      </c>
      <c r="P252">
        <f t="shared" si="43"/>
        <v>0</v>
      </c>
      <c r="Q252">
        <f t="shared" si="51"/>
        <v>0</v>
      </c>
      <c r="R252">
        <f t="shared" si="44"/>
        <v>0</v>
      </c>
      <c r="S252">
        <f t="shared" si="45"/>
        <v>0</v>
      </c>
      <c r="T252">
        <f t="shared" si="46"/>
        <v>0</v>
      </c>
      <c r="U252">
        <f t="shared" si="47"/>
        <v>0</v>
      </c>
      <c r="V252">
        <f t="shared" si="48"/>
        <v>0</v>
      </c>
      <c r="W252">
        <f t="shared" si="49"/>
        <v>0</v>
      </c>
      <c r="X252">
        <f t="shared" si="50"/>
        <v>0</v>
      </c>
    </row>
    <row r="253" spans="1:24" x14ac:dyDescent="0.2">
      <c r="A253" s="1">
        <v>43077</v>
      </c>
      <c r="B253" t="s">
        <v>8</v>
      </c>
      <c r="C253" t="s">
        <v>318</v>
      </c>
      <c r="D253" t="s">
        <v>323</v>
      </c>
      <c r="E253" t="s">
        <v>478</v>
      </c>
      <c r="F253" t="s">
        <v>4</v>
      </c>
      <c r="G253">
        <v>6</v>
      </c>
      <c r="H253">
        <v>-2</v>
      </c>
      <c r="I253" s="2">
        <v>4</v>
      </c>
      <c r="J253" s="2">
        <v>3</v>
      </c>
      <c r="K253" s="2">
        <f t="shared" si="39"/>
        <v>4</v>
      </c>
      <c r="L253">
        <f t="shared" si="40"/>
        <v>0</v>
      </c>
      <c r="M253">
        <f t="shared" si="41"/>
        <v>1</v>
      </c>
      <c r="N253">
        <v>0</v>
      </c>
      <c r="O253">
        <f t="shared" si="42"/>
        <v>0</v>
      </c>
      <c r="P253">
        <f t="shared" si="43"/>
        <v>0</v>
      </c>
      <c r="Q253">
        <f t="shared" si="51"/>
        <v>0</v>
      </c>
      <c r="R253">
        <f t="shared" si="44"/>
        <v>0</v>
      </c>
      <c r="S253">
        <f t="shared" si="45"/>
        <v>0</v>
      </c>
      <c r="T253">
        <f t="shared" si="46"/>
        <v>0</v>
      </c>
      <c r="U253">
        <f t="shared" si="47"/>
        <v>0</v>
      </c>
      <c r="V253">
        <f t="shared" si="48"/>
        <v>0</v>
      </c>
      <c r="W253">
        <f t="shared" si="49"/>
        <v>0</v>
      </c>
      <c r="X253">
        <f t="shared" si="50"/>
        <v>0</v>
      </c>
    </row>
    <row r="254" spans="1:24" x14ac:dyDescent="0.2">
      <c r="A254" s="1">
        <v>43078</v>
      </c>
      <c r="B254" t="s">
        <v>18</v>
      </c>
      <c r="C254" t="s">
        <v>322</v>
      </c>
      <c r="D254" t="s">
        <v>341</v>
      </c>
      <c r="E254" t="s">
        <v>479</v>
      </c>
      <c r="F254" t="s">
        <v>5</v>
      </c>
      <c r="G254">
        <v>7</v>
      </c>
      <c r="H254">
        <v>-1</v>
      </c>
      <c r="I254" s="2">
        <v>3</v>
      </c>
      <c r="J254" s="2">
        <v>4</v>
      </c>
      <c r="K254" s="2">
        <f t="shared" si="39"/>
        <v>4</v>
      </c>
      <c r="L254">
        <f t="shared" si="40"/>
        <v>0</v>
      </c>
      <c r="M254">
        <f t="shared" si="41"/>
        <v>1</v>
      </c>
      <c r="N254">
        <v>0</v>
      </c>
      <c r="O254">
        <f t="shared" si="42"/>
        <v>0</v>
      </c>
      <c r="P254">
        <f t="shared" si="43"/>
        <v>0</v>
      </c>
      <c r="Q254">
        <f t="shared" si="51"/>
        <v>0</v>
      </c>
      <c r="R254">
        <f t="shared" si="44"/>
        <v>0</v>
      </c>
      <c r="S254">
        <f t="shared" si="45"/>
        <v>0</v>
      </c>
      <c r="T254">
        <f t="shared" si="46"/>
        <v>0</v>
      </c>
      <c r="U254">
        <f t="shared" si="47"/>
        <v>0</v>
      </c>
      <c r="V254">
        <f t="shared" si="48"/>
        <v>0</v>
      </c>
      <c r="W254">
        <f t="shared" si="49"/>
        <v>0</v>
      </c>
      <c r="X254">
        <f t="shared" si="50"/>
        <v>0</v>
      </c>
    </row>
    <row r="255" spans="1:24" x14ac:dyDescent="0.2">
      <c r="A255" s="1">
        <v>43079</v>
      </c>
      <c r="B255" t="s">
        <v>8</v>
      </c>
      <c r="C255" t="s">
        <v>342</v>
      </c>
      <c r="D255" t="s">
        <v>343</v>
      </c>
      <c r="E255" t="s">
        <v>478</v>
      </c>
      <c r="F255" t="s">
        <v>4</v>
      </c>
      <c r="G255">
        <v>6</v>
      </c>
      <c r="H255">
        <v>-4</v>
      </c>
      <c r="I255" s="2">
        <v>6</v>
      </c>
      <c r="J255" s="2">
        <v>4</v>
      </c>
      <c r="K255" s="2">
        <f t="shared" si="39"/>
        <v>6</v>
      </c>
      <c r="L255">
        <f t="shared" si="40"/>
        <v>0</v>
      </c>
      <c r="M255">
        <f t="shared" si="41"/>
        <v>1</v>
      </c>
      <c r="N255">
        <v>0</v>
      </c>
      <c r="O255">
        <f t="shared" si="42"/>
        <v>0</v>
      </c>
      <c r="P255">
        <f t="shared" si="43"/>
        <v>0</v>
      </c>
      <c r="Q255">
        <f t="shared" si="51"/>
        <v>0</v>
      </c>
      <c r="R255">
        <f t="shared" si="44"/>
        <v>0</v>
      </c>
      <c r="S255">
        <f t="shared" si="45"/>
        <v>0</v>
      </c>
      <c r="T255">
        <f t="shared" si="46"/>
        <v>0</v>
      </c>
      <c r="U255">
        <f t="shared" si="47"/>
        <v>0</v>
      </c>
      <c r="V255">
        <f t="shared" si="48"/>
        <v>0</v>
      </c>
      <c r="W255">
        <f t="shared" si="49"/>
        <v>0</v>
      </c>
      <c r="X255">
        <f t="shared" si="50"/>
        <v>0</v>
      </c>
    </row>
    <row r="256" spans="1:24" x14ac:dyDescent="0.2">
      <c r="A256" s="1">
        <v>43080</v>
      </c>
      <c r="B256" t="s">
        <v>18</v>
      </c>
      <c r="C256" t="s">
        <v>344</v>
      </c>
      <c r="D256" t="s">
        <v>345</v>
      </c>
      <c r="E256" t="s">
        <v>479</v>
      </c>
      <c r="F256" t="s">
        <v>5</v>
      </c>
      <c r="G256">
        <v>2</v>
      </c>
      <c r="H256">
        <v>-6</v>
      </c>
      <c r="I256" s="2">
        <v>4</v>
      </c>
      <c r="J256" s="2">
        <v>4</v>
      </c>
      <c r="K256" s="2">
        <f t="shared" si="39"/>
        <v>4</v>
      </c>
      <c r="L256">
        <f t="shared" si="40"/>
        <v>0</v>
      </c>
      <c r="M256">
        <f t="shared" si="41"/>
        <v>1</v>
      </c>
      <c r="N256">
        <v>0</v>
      </c>
      <c r="O256">
        <f t="shared" si="42"/>
        <v>0</v>
      </c>
      <c r="P256">
        <f t="shared" si="43"/>
        <v>0</v>
      </c>
      <c r="Q256">
        <f t="shared" si="51"/>
        <v>0</v>
      </c>
      <c r="R256">
        <f t="shared" si="44"/>
        <v>0</v>
      </c>
      <c r="S256">
        <f t="shared" si="45"/>
        <v>0</v>
      </c>
      <c r="T256">
        <f t="shared" si="46"/>
        <v>0</v>
      </c>
      <c r="U256">
        <f t="shared" si="47"/>
        <v>0</v>
      </c>
      <c r="V256">
        <f t="shared" si="48"/>
        <v>0</v>
      </c>
      <c r="W256">
        <f t="shared" si="49"/>
        <v>0</v>
      </c>
      <c r="X256">
        <f t="shared" si="50"/>
        <v>0</v>
      </c>
    </row>
    <row r="257" spans="1:24" x14ac:dyDescent="0.2">
      <c r="A257" s="1">
        <v>43081</v>
      </c>
      <c r="B257" t="s">
        <v>11</v>
      </c>
      <c r="C257" t="s">
        <v>346</v>
      </c>
      <c r="D257" t="s">
        <v>347</v>
      </c>
      <c r="E257" t="s">
        <v>479</v>
      </c>
      <c r="F257" t="s">
        <v>4</v>
      </c>
      <c r="G257">
        <v>-1</v>
      </c>
      <c r="H257">
        <v>-6</v>
      </c>
      <c r="I257" s="2">
        <v>4</v>
      </c>
      <c r="J257" s="2">
        <v>3</v>
      </c>
      <c r="K257" s="2">
        <f t="shared" si="39"/>
        <v>4</v>
      </c>
      <c r="L257">
        <f t="shared" si="40"/>
        <v>0</v>
      </c>
      <c r="M257">
        <f t="shared" si="41"/>
        <v>1</v>
      </c>
      <c r="N257">
        <v>0</v>
      </c>
      <c r="O257">
        <f t="shared" si="42"/>
        <v>0</v>
      </c>
      <c r="P257">
        <f t="shared" si="43"/>
        <v>0</v>
      </c>
      <c r="Q257">
        <f t="shared" si="51"/>
        <v>0</v>
      </c>
      <c r="R257">
        <f t="shared" si="44"/>
        <v>0</v>
      </c>
      <c r="S257">
        <f t="shared" si="45"/>
        <v>0</v>
      </c>
      <c r="T257">
        <f t="shared" si="46"/>
        <v>0</v>
      </c>
      <c r="U257">
        <f t="shared" si="47"/>
        <v>0</v>
      </c>
      <c r="V257">
        <f t="shared" si="48"/>
        <v>0</v>
      </c>
      <c r="W257">
        <f t="shared" si="49"/>
        <v>0</v>
      </c>
      <c r="X257">
        <f t="shared" si="50"/>
        <v>0</v>
      </c>
    </row>
    <row r="258" spans="1:24" x14ac:dyDescent="0.2">
      <c r="A258" s="1">
        <v>43082</v>
      </c>
      <c r="B258" t="s">
        <v>62</v>
      </c>
      <c r="C258" t="s">
        <v>348</v>
      </c>
      <c r="D258" t="s">
        <v>349</v>
      </c>
      <c r="E258" t="s">
        <v>479</v>
      </c>
      <c r="F258" t="s">
        <v>485</v>
      </c>
      <c r="G258">
        <v>1</v>
      </c>
      <c r="H258">
        <v>-4</v>
      </c>
      <c r="I258" s="2">
        <v>3</v>
      </c>
      <c r="J258" s="2">
        <v>3</v>
      </c>
      <c r="K258" s="2">
        <f t="shared" ref="K258:K321" si="52">MAX(I258,J258)</f>
        <v>3</v>
      </c>
      <c r="L258">
        <f t="shared" ref="L258:L321" si="53">IF(OR(E258="霾",F258="霾"),1,0)</f>
        <v>0</v>
      </c>
      <c r="M258">
        <f t="shared" ref="M258:M321" si="54">IF(AND(L258=0,N258=0,O258=0,P258=0),1,0)</f>
        <v>0</v>
      </c>
      <c r="N258">
        <v>0</v>
      </c>
      <c r="O258">
        <f t="shared" ref="O258:O321" si="55">IF(OR(IFERROR(IF(FIND("扬沙",B258)&gt;0,1,0),0),IFERROR(IF(FIND("浮尘",B258)&gt;0,1,0),0)),1,0)</f>
        <v>0</v>
      </c>
      <c r="P258">
        <f t="shared" ref="P258:P321" si="56">IFERROR(IF(FIND("阴",B258)&gt;0,1,0),0)</f>
        <v>1</v>
      </c>
      <c r="Q258">
        <f t="shared" si="51"/>
        <v>0</v>
      </c>
      <c r="R258">
        <f t="shared" ref="R258:R321" si="57">IFERROR(IF(FIND("小雨",B258)&gt;0,1,0),0)</f>
        <v>0</v>
      </c>
      <c r="S258">
        <f t="shared" ref="S258:S321" si="58">IFERROR(IF(FIND("中雨",B258)&gt;0,1,0),0)</f>
        <v>0</v>
      </c>
      <c r="T258">
        <f t="shared" ref="T258:T321" si="59">IFERROR(IF(FIND("大雨",B258)&gt;0,1,0),0)</f>
        <v>0</v>
      </c>
      <c r="U258">
        <f t="shared" ref="U258:U321" si="60">IFERROR(IF(FIND("雨夹雪",B258)&gt;0,1,0),0)</f>
        <v>0</v>
      </c>
      <c r="V258">
        <f t="shared" ref="V258:V321" si="61">IFERROR(IF(FIND("小雪",B258)&gt;0,1,0),0)</f>
        <v>0</v>
      </c>
      <c r="W258">
        <f t="shared" ref="W258:W321" si="62">IFERROR(IF(FIND("中雪",B258)&gt;0,1,0),0)</f>
        <v>0</v>
      </c>
      <c r="X258">
        <f t="shared" ref="X258:X321" si="63">IFERROR(IF(FIND("大雪",B258)&gt;0,1,0),0)</f>
        <v>0</v>
      </c>
    </row>
    <row r="259" spans="1:24" x14ac:dyDescent="0.2">
      <c r="A259" s="1">
        <v>43083</v>
      </c>
      <c r="B259" t="s">
        <v>350</v>
      </c>
      <c r="C259" t="s">
        <v>348</v>
      </c>
      <c r="D259" t="s">
        <v>336</v>
      </c>
      <c r="E259" t="s">
        <v>498</v>
      </c>
      <c r="F259" t="s">
        <v>485</v>
      </c>
      <c r="G259">
        <v>1</v>
      </c>
      <c r="H259">
        <v>-4</v>
      </c>
      <c r="I259" s="2">
        <v>3</v>
      </c>
      <c r="J259" s="2">
        <v>3</v>
      </c>
      <c r="K259" s="2">
        <f t="shared" si="52"/>
        <v>3</v>
      </c>
      <c r="L259">
        <f t="shared" si="53"/>
        <v>0</v>
      </c>
      <c r="M259">
        <f t="shared" si="54"/>
        <v>0</v>
      </c>
      <c r="N259">
        <v>1</v>
      </c>
      <c r="O259">
        <f t="shared" si="55"/>
        <v>0</v>
      </c>
      <c r="P259">
        <f t="shared" si="56"/>
        <v>1</v>
      </c>
      <c r="Q259">
        <f t="shared" ref="Q259:Q322" si="64">IF(OR(IFERROR(FIND("雨",E259)&gt;0,0),IFERROR(FIND("雨",F259)&gt;0,0)),1,0)</f>
        <v>0</v>
      </c>
      <c r="R259">
        <f t="shared" si="57"/>
        <v>0</v>
      </c>
      <c r="S259">
        <f t="shared" si="58"/>
        <v>0</v>
      </c>
      <c r="T259">
        <f t="shared" si="59"/>
        <v>0</v>
      </c>
      <c r="U259">
        <f t="shared" si="60"/>
        <v>0</v>
      </c>
      <c r="V259">
        <f t="shared" si="61"/>
        <v>1</v>
      </c>
      <c r="W259">
        <f t="shared" si="62"/>
        <v>0</v>
      </c>
      <c r="X259">
        <f t="shared" si="63"/>
        <v>0</v>
      </c>
    </row>
    <row r="260" spans="1:24" x14ac:dyDescent="0.2">
      <c r="A260" s="1">
        <v>43084</v>
      </c>
      <c r="B260" t="s">
        <v>11</v>
      </c>
      <c r="C260" t="s">
        <v>332</v>
      </c>
      <c r="D260" t="s">
        <v>351</v>
      </c>
      <c r="E260" t="s">
        <v>479</v>
      </c>
      <c r="F260" t="s">
        <v>4</v>
      </c>
      <c r="G260">
        <v>3</v>
      </c>
      <c r="H260">
        <v>-4</v>
      </c>
      <c r="I260" s="2">
        <v>4</v>
      </c>
      <c r="J260" s="2">
        <v>6</v>
      </c>
      <c r="K260" s="2">
        <f t="shared" si="52"/>
        <v>6</v>
      </c>
      <c r="L260">
        <f t="shared" si="53"/>
        <v>0</v>
      </c>
      <c r="M260">
        <f t="shared" si="54"/>
        <v>1</v>
      </c>
      <c r="N260">
        <v>0</v>
      </c>
      <c r="O260">
        <f t="shared" si="55"/>
        <v>0</v>
      </c>
      <c r="P260">
        <f t="shared" si="56"/>
        <v>0</v>
      </c>
      <c r="Q260">
        <f t="shared" si="64"/>
        <v>0</v>
      </c>
      <c r="R260">
        <f t="shared" si="57"/>
        <v>0</v>
      </c>
      <c r="S260">
        <f t="shared" si="58"/>
        <v>0</v>
      </c>
      <c r="T260">
        <f t="shared" si="59"/>
        <v>0</v>
      </c>
      <c r="U260">
        <f t="shared" si="60"/>
        <v>0</v>
      </c>
      <c r="V260">
        <f t="shared" si="61"/>
        <v>0</v>
      </c>
      <c r="W260">
        <f t="shared" si="62"/>
        <v>0</v>
      </c>
      <c r="X260">
        <f t="shared" si="63"/>
        <v>0</v>
      </c>
    </row>
    <row r="261" spans="1:24" x14ac:dyDescent="0.2">
      <c r="A261" s="1">
        <v>43085</v>
      </c>
      <c r="B261" t="s">
        <v>8</v>
      </c>
      <c r="C261" t="s">
        <v>352</v>
      </c>
      <c r="D261" t="s">
        <v>353</v>
      </c>
      <c r="E261" t="s">
        <v>478</v>
      </c>
      <c r="F261" t="s">
        <v>4</v>
      </c>
      <c r="G261">
        <v>0</v>
      </c>
      <c r="H261">
        <v>-6</v>
      </c>
      <c r="I261" s="2">
        <v>6</v>
      </c>
      <c r="J261" s="2">
        <v>4</v>
      </c>
      <c r="K261" s="2">
        <f t="shared" si="52"/>
        <v>6</v>
      </c>
      <c r="L261">
        <f t="shared" si="53"/>
        <v>0</v>
      </c>
      <c r="M261">
        <f t="shared" si="54"/>
        <v>1</v>
      </c>
      <c r="N261">
        <v>0</v>
      </c>
      <c r="O261">
        <f t="shared" si="55"/>
        <v>0</v>
      </c>
      <c r="P261">
        <f t="shared" si="56"/>
        <v>0</v>
      </c>
      <c r="Q261">
        <f t="shared" si="64"/>
        <v>0</v>
      </c>
      <c r="R261">
        <f t="shared" si="57"/>
        <v>0</v>
      </c>
      <c r="S261">
        <f t="shared" si="58"/>
        <v>0</v>
      </c>
      <c r="T261">
        <f t="shared" si="59"/>
        <v>0</v>
      </c>
      <c r="U261">
        <f t="shared" si="60"/>
        <v>0</v>
      </c>
      <c r="V261">
        <f t="shared" si="61"/>
        <v>0</v>
      </c>
      <c r="W261">
        <f t="shared" si="62"/>
        <v>0</v>
      </c>
      <c r="X261">
        <f t="shared" si="63"/>
        <v>0</v>
      </c>
    </row>
    <row r="262" spans="1:24" x14ac:dyDescent="0.2">
      <c r="A262" s="1">
        <v>43086</v>
      </c>
      <c r="B262" t="s">
        <v>8</v>
      </c>
      <c r="C262" t="s">
        <v>354</v>
      </c>
      <c r="D262" t="s">
        <v>355</v>
      </c>
      <c r="E262" t="s">
        <v>478</v>
      </c>
      <c r="F262" t="s">
        <v>4</v>
      </c>
      <c r="G262">
        <v>5</v>
      </c>
      <c r="H262">
        <v>-4</v>
      </c>
      <c r="I262" s="2">
        <v>4</v>
      </c>
      <c r="J262" s="2">
        <v>4</v>
      </c>
      <c r="K262" s="2">
        <f t="shared" si="52"/>
        <v>4</v>
      </c>
      <c r="L262">
        <f t="shared" si="53"/>
        <v>0</v>
      </c>
      <c r="M262">
        <f t="shared" si="54"/>
        <v>1</v>
      </c>
      <c r="N262">
        <v>0</v>
      </c>
      <c r="O262">
        <f t="shared" si="55"/>
        <v>0</v>
      </c>
      <c r="P262">
        <f t="shared" si="56"/>
        <v>0</v>
      </c>
      <c r="Q262">
        <f t="shared" si="64"/>
        <v>0</v>
      </c>
      <c r="R262">
        <f t="shared" si="57"/>
        <v>0</v>
      </c>
      <c r="S262">
        <f t="shared" si="58"/>
        <v>0</v>
      </c>
      <c r="T262">
        <f t="shared" si="59"/>
        <v>0</v>
      </c>
      <c r="U262">
        <f t="shared" si="60"/>
        <v>0</v>
      </c>
      <c r="V262">
        <f t="shared" si="61"/>
        <v>0</v>
      </c>
      <c r="W262">
        <f t="shared" si="62"/>
        <v>0</v>
      </c>
      <c r="X262">
        <f t="shared" si="63"/>
        <v>0</v>
      </c>
    </row>
    <row r="263" spans="1:24" x14ac:dyDescent="0.2">
      <c r="A263" s="1">
        <v>43087</v>
      </c>
      <c r="B263" t="s">
        <v>8</v>
      </c>
      <c r="C263" t="s">
        <v>342</v>
      </c>
      <c r="D263" t="s">
        <v>356</v>
      </c>
      <c r="E263" t="s">
        <v>478</v>
      </c>
      <c r="F263" t="s">
        <v>4</v>
      </c>
      <c r="G263">
        <v>6</v>
      </c>
      <c r="H263">
        <v>-4</v>
      </c>
      <c r="I263" s="2">
        <v>5</v>
      </c>
      <c r="J263" s="2">
        <v>5</v>
      </c>
      <c r="K263" s="2">
        <f t="shared" si="52"/>
        <v>5</v>
      </c>
      <c r="L263">
        <f t="shared" si="53"/>
        <v>0</v>
      </c>
      <c r="M263">
        <f t="shared" si="54"/>
        <v>1</v>
      </c>
      <c r="N263">
        <v>0</v>
      </c>
      <c r="O263">
        <f t="shared" si="55"/>
        <v>0</v>
      </c>
      <c r="P263">
        <f t="shared" si="56"/>
        <v>0</v>
      </c>
      <c r="Q263">
        <f t="shared" si="64"/>
        <v>0</v>
      </c>
      <c r="R263">
        <f t="shared" si="57"/>
        <v>0</v>
      </c>
      <c r="S263">
        <f t="shared" si="58"/>
        <v>0</v>
      </c>
      <c r="T263">
        <f t="shared" si="59"/>
        <v>0</v>
      </c>
      <c r="U263">
        <f t="shared" si="60"/>
        <v>0</v>
      </c>
      <c r="V263">
        <f t="shared" si="61"/>
        <v>0</v>
      </c>
      <c r="W263">
        <f t="shared" si="62"/>
        <v>0</v>
      </c>
      <c r="X263">
        <f t="shared" si="63"/>
        <v>0</v>
      </c>
    </row>
    <row r="264" spans="1:24" x14ac:dyDescent="0.2">
      <c r="A264" s="1">
        <v>43088</v>
      </c>
      <c r="B264" t="s">
        <v>18</v>
      </c>
      <c r="C264" t="s">
        <v>357</v>
      </c>
      <c r="D264" t="s">
        <v>321</v>
      </c>
      <c r="E264" t="s">
        <v>479</v>
      </c>
      <c r="F264" t="s">
        <v>5</v>
      </c>
      <c r="G264">
        <v>5</v>
      </c>
      <c r="H264">
        <v>-3</v>
      </c>
      <c r="I264" s="2">
        <v>4</v>
      </c>
      <c r="J264" s="2">
        <v>4</v>
      </c>
      <c r="K264" s="2">
        <f t="shared" si="52"/>
        <v>4</v>
      </c>
      <c r="L264">
        <f t="shared" si="53"/>
        <v>0</v>
      </c>
      <c r="M264">
        <f t="shared" si="54"/>
        <v>1</v>
      </c>
      <c r="N264">
        <v>0</v>
      </c>
      <c r="O264">
        <f t="shared" si="55"/>
        <v>0</v>
      </c>
      <c r="P264">
        <f t="shared" si="56"/>
        <v>0</v>
      </c>
      <c r="Q264">
        <f t="shared" si="64"/>
        <v>0</v>
      </c>
      <c r="R264">
        <f t="shared" si="57"/>
        <v>0</v>
      </c>
      <c r="S264">
        <f t="shared" si="58"/>
        <v>0</v>
      </c>
      <c r="T264">
        <f t="shared" si="59"/>
        <v>0</v>
      </c>
      <c r="U264">
        <f t="shared" si="60"/>
        <v>0</v>
      </c>
      <c r="V264">
        <f t="shared" si="61"/>
        <v>0</v>
      </c>
      <c r="W264">
        <f t="shared" si="62"/>
        <v>0</v>
      </c>
      <c r="X264">
        <f t="shared" si="63"/>
        <v>0</v>
      </c>
    </row>
    <row r="265" spans="1:24" x14ac:dyDescent="0.2">
      <c r="A265" s="1">
        <v>43089</v>
      </c>
      <c r="B265" t="s">
        <v>8</v>
      </c>
      <c r="C265" t="s">
        <v>320</v>
      </c>
      <c r="D265" t="s">
        <v>310</v>
      </c>
      <c r="E265" t="s">
        <v>478</v>
      </c>
      <c r="F265" t="s">
        <v>4</v>
      </c>
      <c r="G265">
        <v>6</v>
      </c>
      <c r="H265">
        <v>-3</v>
      </c>
      <c r="I265" s="2">
        <v>4</v>
      </c>
      <c r="J265" s="2">
        <v>3</v>
      </c>
      <c r="K265" s="2">
        <f t="shared" si="52"/>
        <v>4</v>
      </c>
      <c r="L265">
        <f t="shared" si="53"/>
        <v>0</v>
      </c>
      <c r="M265">
        <f t="shared" si="54"/>
        <v>1</v>
      </c>
      <c r="N265">
        <v>0</v>
      </c>
      <c r="O265">
        <f t="shared" si="55"/>
        <v>0</v>
      </c>
      <c r="P265">
        <f t="shared" si="56"/>
        <v>0</v>
      </c>
      <c r="Q265">
        <f t="shared" si="64"/>
        <v>0</v>
      </c>
      <c r="R265">
        <f t="shared" si="57"/>
        <v>0</v>
      </c>
      <c r="S265">
        <f t="shared" si="58"/>
        <v>0</v>
      </c>
      <c r="T265">
        <f t="shared" si="59"/>
        <v>0</v>
      </c>
      <c r="U265">
        <f t="shared" si="60"/>
        <v>0</v>
      </c>
      <c r="V265">
        <f t="shared" si="61"/>
        <v>0</v>
      </c>
      <c r="W265">
        <f t="shared" si="62"/>
        <v>0</v>
      </c>
      <c r="X265">
        <f t="shared" si="63"/>
        <v>0</v>
      </c>
    </row>
    <row r="266" spans="1:24" x14ac:dyDescent="0.2">
      <c r="A266" s="1">
        <v>43090</v>
      </c>
      <c r="B266" t="s">
        <v>8</v>
      </c>
      <c r="C266" t="s">
        <v>322</v>
      </c>
      <c r="D266" t="s">
        <v>312</v>
      </c>
      <c r="E266" t="s">
        <v>478</v>
      </c>
      <c r="F266" t="s">
        <v>4</v>
      </c>
      <c r="G266">
        <v>7</v>
      </c>
      <c r="H266">
        <v>-1</v>
      </c>
      <c r="I266" s="2">
        <v>3</v>
      </c>
      <c r="J266" s="2">
        <v>3</v>
      </c>
      <c r="K266" s="2">
        <f t="shared" si="52"/>
        <v>3</v>
      </c>
      <c r="L266">
        <f t="shared" si="53"/>
        <v>0</v>
      </c>
      <c r="M266">
        <f t="shared" si="54"/>
        <v>1</v>
      </c>
      <c r="N266">
        <v>0</v>
      </c>
      <c r="O266">
        <f t="shared" si="55"/>
        <v>0</v>
      </c>
      <c r="P266">
        <f t="shared" si="56"/>
        <v>0</v>
      </c>
      <c r="Q266">
        <f t="shared" si="64"/>
        <v>0</v>
      </c>
      <c r="R266">
        <f t="shared" si="57"/>
        <v>0</v>
      </c>
      <c r="S266">
        <f t="shared" si="58"/>
        <v>0</v>
      </c>
      <c r="T266">
        <f t="shared" si="59"/>
        <v>0</v>
      </c>
      <c r="U266">
        <f t="shared" si="60"/>
        <v>0</v>
      </c>
      <c r="V266">
        <f t="shared" si="61"/>
        <v>0</v>
      </c>
      <c r="W266">
        <f t="shared" si="62"/>
        <v>0</v>
      </c>
      <c r="X266">
        <f t="shared" si="63"/>
        <v>0</v>
      </c>
    </row>
    <row r="267" spans="1:24" x14ac:dyDescent="0.2">
      <c r="A267" s="1">
        <v>43091</v>
      </c>
      <c r="B267" t="s">
        <v>20</v>
      </c>
      <c r="C267" t="s">
        <v>335</v>
      </c>
      <c r="D267" t="s">
        <v>358</v>
      </c>
      <c r="E267" t="s">
        <v>478</v>
      </c>
      <c r="F267" t="s">
        <v>5</v>
      </c>
      <c r="G267">
        <v>8</v>
      </c>
      <c r="H267">
        <v>-1</v>
      </c>
      <c r="I267" s="2">
        <v>4</v>
      </c>
      <c r="J267" s="2">
        <v>3</v>
      </c>
      <c r="K267" s="2">
        <f t="shared" si="52"/>
        <v>4</v>
      </c>
      <c r="L267">
        <f t="shared" si="53"/>
        <v>0</v>
      </c>
      <c r="M267">
        <f t="shared" si="54"/>
        <v>1</v>
      </c>
      <c r="N267">
        <v>0</v>
      </c>
      <c r="O267">
        <f t="shared" si="55"/>
        <v>0</v>
      </c>
      <c r="P267">
        <f t="shared" si="56"/>
        <v>0</v>
      </c>
      <c r="Q267">
        <f t="shared" si="64"/>
        <v>0</v>
      </c>
      <c r="R267">
        <f t="shared" si="57"/>
        <v>0</v>
      </c>
      <c r="S267">
        <f t="shared" si="58"/>
        <v>0</v>
      </c>
      <c r="T267">
        <f t="shared" si="59"/>
        <v>0</v>
      </c>
      <c r="U267">
        <f t="shared" si="60"/>
        <v>0</v>
      </c>
      <c r="V267">
        <f t="shared" si="61"/>
        <v>0</v>
      </c>
      <c r="W267">
        <f t="shared" si="62"/>
        <v>0</v>
      </c>
      <c r="X267">
        <f t="shared" si="63"/>
        <v>0</v>
      </c>
    </row>
    <row r="268" spans="1:24" x14ac:dyDescent="0.2">
      <c r="A268" s="1">
        <v>43092</v>
      </c>
      <c r="B268" t="s">
        <v>18</v>
      </c>
      <c r="C268" t="s">
        <v>318</v>
      </c>
      <c r="D268" t="s">
        <v>341</v>
      </c>
      <c r="E268" t="s">
        <v>479</v>
      </c>
      <c r="F268" t="s">
        <v>5</v>
      </c>
      <c r="G268">
        <v>6</v>
      </c>
      <c r="H268">
        <v>-2</v>
      </c>
      <c r="I268" s="2">
        <v>3</v>
      </c>
      <c r="J268" s="2">
        <v>4</v>
      </c>
      <c r="K268" s="2">
        <f t="shared" si="52"/>
        <v>4</v>
      </c>
      <c r="L268">
        <f t="shared" si="53"/>
        <v>0</v>
      </c>
      <c r="M268">
        <f t="shared" si="54"/>
        <v>1</v>
      </c>
      <c r="N268">
        <v>0</v>
      </c>
      <c r="O268">
        <f t="shared" si="55"/>
        <v>0</v>
      </c>
      <c r="P268">
        <f t="shared" si="56"/>
        <v>0</v>
      </c>
      <c r="Q268">
        <f t="shared" si="64"/>
        <v>0</v>
      </c>
      <c r="R268">
        <f t="shared" si="57"/>
        <v>0</v>
      </c>
      <c r="S268">
        <f t="shared" si="58"/>
        <v>0</v>
      </c>
      <c r="T268">
        <f t="shared" si="59"/>
        <v>0</v>
      </c>
      <c r="U268">
        <f t="shared" si="60"/>
        <v>0</v>
      </c>
      <c r="V268">
        <f t="shared" si="61"/>
        <v>0</v>
      </c>
      <c r="W268">
        <f t="shared" si="62"/>
        <v>0</v>
      </c>
      <c r="X268">
        <f t="shared" si="63"/>
        <v>0</v>
      </c>
    </row>
    <row r="269" spans="1:24" x14ac:dyDescent="0.2">
      <c r="A269" s="1">
        <v>43093</v>
      </c>
      <c r="B269" t="s">
        <v>11</v>
      </c>
      <c r="C269" t="s">
        <v>309</v>
      </c>
      <c r="D269" t="s">
        <v>300</v>
      </c>
      <c r="E269" t="s">
        <v>479</v>
      </c>
      <c r="F269" t="s">
        <v>4</v>
      </c>
      <c r="G269">
        <v>4</v>
      </c>
      <c r="H269">
        <v>-4</v>
      </c>
      <c r="I269" s="2">
        <v>5</v>
      </c>
      <c r="J269" s="2">
        <v>4</v>
      </c>
      <c r="K269" s="2">
        <f t="shared" si="52"/>
        <v>5</v>
      </c>
      <c r="L269">
        <f t="shared" si="53"/>
        <v>0</v>
      </c>
      <c r="M269">
        <f t="shared" si="54"/>
        <v>1</v>
      </c>
      <c r="N269">
        <v>0</v>
      </c>
      <c r="O269">
        <f t="shared" si="55"/>
        <v>0</v>
      </c>
      <c r="P269">
        <f t="shared" si="56"/>
        <v>0</v>
      </c>
      <c r="Q269">
        <f t="shared" si="64"/>
        <v>0</v>
      </c>
      <c r="R269">
        <f t="shared" si="57"/>
        <v>0</v>
      </c>
      <c r="S269">
        <f t="shared" si="58"/>
        <v>0</v>
      </c>
      <c r="T269">
        <f t="shared" si="59"/>
        <v>0</v>
      </c>
      <c r="U269">
        <f t="shared" si="60"/>
        <v>0</v>
      </c>
      <c r="V269">
        <f t="shared" si="61"/>
        <v>0</v>
      </c>
      <c r="W269">
        <f t="shared" si="62"/>
        <v>0</v>
      </c>
      <c r="X269">
        <f t="shared" si="63"/>
        <v>0</v>
      </c>
    </row>
    <row r="270" spans="1:24" x14ac:dyDescent="0.2">
      <c r="A270" s="1">
        <v>43094</v>
      </c>
      <c r="B270" t="s">
        <v>20</v>
      </c>
      <c r="C270" t="s">
        <v>320</v>
      </c>
      <c r="D270" t="s">
        <v>359</v>
      </c>
      <c r="E270" t="s">
        <v>478</v>
      </c>
      <c r="F270" t="s">
        <v>5</v>
      </c>
      <c r="G270">
        <v>6</v>
      </c>
      <c r="H270">
        <v>-3</v>
      </c>
      <c r="I270" s="2">
        <v>4</v>
      </c>
      <c r="J270" s="2">
        <v>4</v>
      </c>
      <c r="K270" s="2">
        <f t="shared" si="52"/>
        <v>4</v>
      </c>
      <c r="L270">
        <f t="shared" si="53"/>
        <v>0</v>
      </c>
      <c r="M270">
        <f t="shared" si="54"/>
        <v>1</v>
      </c>
      <c r="N270">
        <v>0</v>
      </c>
      <c r="O270">
        <f t="shared" si="55"/>
        <v>0</v>
      </c>
      <c r="P270">
        <f t="shared" si="56"/>
        <v>0</v>
      </c>
      <c r="Q270">
        <f t="shared" si="64"/>
        <v>0</v>
      </c>
      <c r="R270">
        <f t="shared" si="57"/>
        <v>0</v>
      </c>
      <c r="S270">
        <f t="shared" si="58"/>
        <v>0</v>
      </c>
      <c r="T270">
        <f t="shared" si="59"/>
        <v>0</v>
      </c>
      <c r="U270">
        <f t="shared" si="60"/>
        <v>0</v>
      </c>
      <c r="V270">
        <f t="shared" si="61"/>
        <v>0</v>
      </c>
      <c r="W270">
        <f t="shared" si="62"/>
        <v>0</v>
      </c>
      <c r="X270">
        <f t="shared" si="63"/>
        <v>0</v>
      </c>
    </row>
    <row r="271" spans="1:24" x14ac:dyDescent="0.2">
      <c r="A271" s="1">
        <v>43095</v>
      </c>
      <c r="B271" t="s">
        <v>11</v>
      </c>
      <c r="C271" t="s">
        <v>332</v>
      </c>
      <c r="D271" t="s">
        <v>360</v>
      </c>
      <c r="E271" t="s">
        <v>479</v>
      </c>
      <c r="F271" t="s">
        <v>4</v>
      </c>
      <c r="G271">
        <v>3</v>
      </c>
      <c r="H271">
        <v>-4</v>
      </c>
      <c r="I271" s="2">
        <v>5</v>
      </c>
      <c r="J271" s="2">
        <v>4</v>
      </c>
      <c r="K271" s="2">
        <f t="shared" si="52"/>
        <v>5</v>
      </c>
      <c r="L271">
        <f t="shared" si="53"/>
        <v>0</v>
      </c>
      <c r="M271">
        <f t="shared" si="54"/>
        <v>1</v>
      </c>
      <c r="N271">
        <v>0</v>
      </c>
      <c r="O271">
        <f t="shared" si="55"/>
        <v>0</v>
      </c>
      <c r="P271">
        <f t="shared" si="56"/>
        <v>0</v>
      </c>
      <c r="Q271">
        <f t="shared" si="64"/>
        <v>0</v>
      </c>
      <c r="R271">
        <f t="shared" si="57"/>
        <v>0</v>
      </c>
      <c r="S271">
        <f t="shared" si="58"/>
        <v>0</v>
      </c>
      <c r="T271">
        <f t="shared" si="59"/>
        <v>0</v>
      </c>
      <c r="U271">
        <f t="shared" si="60"/>
        <v>0</v>
      </c>
      <c r="V271">
        <f t="shared" si="61"/>
        <v>0</v>
      </c>
      <c r="W271">
        <f t="shared" si="62"/>
        <v>0</v>
      </c>
      <c r="X271">
        <f t="shared" si="63"/>
        <v>0</v>
      </c>
    </row>
    <row r="272" spans="1:24" x14ac:dyDescent="0.2">
      <c r="A272" s="1">
        <v>43096</v>
      </c>
      <c r="B272" t="s">
        <v>8</v>
      </c>
      <c r="C272" t="s">
        <v>326</v>
      </c>
      <c r="D272" t="s">
        <v>361</v>
      </c>
      <c r="E272" t="s">
        <v>478</v>
      </c>
      <c r="F272" t="s">
        <v>4</v>
      </c>
      <c r="G272">
        <v>4</v>
      </c>
      <c r="H272">
        <v>-3</v>
      </c>
      <c r="I272" s="2">
        <v>3</v>
      </c>
      <c r="J272" s="2">
        <v>3</v>
      </c>
      <c r="K272" s="2">
        <f t="shared" si="52"/>
        <v>3</v>
      </c>
      <c r="L272">
        <f t="shared" si="53"/>
        <v>0</v>
      </c>
      <c r="M272">
        <f t="shared" si="54"/>
        <v>1</v>
      </c>
      <c r="N272">
        <v>0</v>
      </c>
      <c r="O272">
        <f t="shared" si="55"/>
        <v>0</v>
      </c>
      <c r="P272">
        <f t="shared" si="56"/>
        <v>0</v>
      </c>
      <c r="Q272">
        <f t="shared" si="64"/>
        <v>0</v>
      </c>
      <c r="R272">
        <f t="shared" si="57"/>
        <v>0</v>
      </c>
      <c r="S272">
        <f t="shared" si="58"/>
        <v>0</v>
      </c>
      <c r="T272">
        <f t="shared" si="59"/>
        <v>0</v>
      </c>
      <c r="U272">
        <f t="shared" si="60"/>
        <v>0</v>
      </c>
      <c r="V272">
        <f t="shared" si="61"/>
        <v>0</v>
      </c>
      <c r="W272">
        <f t="shared" si="62"/>
        <v>0</v>
      </c>
      <c r="X272">
        <f t="shared" si="63"/>
        <v>0</v>
      </c>
    </row>
    <row r="273" spans="1:24" x14ac:dyDescent="0.2">
      <c r="A273" s="1">
        <v>43097</v>
      </c>
      <c r="B273" t="s">
        <v>8</v>
      </c>
      <c r="C273" t="s">
        <v>334</v>
      </c>
      <c r="D273" t="s">
        <v>361</v>
      </c>
      <c r="E273" t="s">
        <v>478</v>
      </c>
      <c r="F273" t="s">
        <v>4</v>
      </c>
      <c r="G273">
        <v>5</v>
      </c>
      <c r="H273">
        <v>-2</v>
      </c>
      <c r="I273" s="2">
        <v>3</v>
      </c>
      <c r="J273" s="2">
        <v>3</v>
      </c>
      <c r="K273" s="2">
        <f t="shared" si="52"/>
        <v>3</v>
      </c>
      <c r="L273">
        <f t="shared" si="53"/>
        <v>0</v>
      </c>
      <c r="M273">
        <f t="shared" si="54"/>
        <v>1</v>
      </c>
      <c r="N273">
        <v>0</v>
      </c>
      <c r="O273">
        <f t="shared" si="55"/>
        <v>0</v>
      </c>
      <c r="P273">
        <f t="shared" si="56"/>
        <v>0</v>
      </c>
      <c r="Q273">
        <f t="shared" si="64"/>
        <v>0</v>
      </c>
      <c r="R273">
        <f t="shared" si="57"/>
        <v>0</v>
      </c>
      <c r="S273">
        <f t="shared" si="58"/>
        <v>0</v>
      </c>
      <c r="T273">
        <f t="shared" si="59"/>
        <v>0</v>
      </c>
      <c r="U273">
        <f t="shared" si="60"/>
        <v>0</v>
      </c>
      <c r="V273">
        <f t="shared" si="61"/>
        <v>0</v>
      </c>
      <c r="W273">
        <f t="shared" si="62"/>
        <v>0</v>
      </c>
      <c r="X273">
        <f t="shared" si="63"/>
        <v>0</v>
      </c>
    </row>
    <row r="274" spans="1:24" x14ac:dyDescent="0.2">
      <c r="A274" s="1">
        <v>43098</v>
      </c>
      <c r="B274" t="s">
        <v>36</v>
      </c>
      <c r="C274" t="s">
        <v>362</v>
      </c>
      <c r="D274" t="s">
        <v>363</v>
      </c>
      <c r="E274" t="s">
        <v>483</v>
      </c>
      <c r="F274" t="s">
        <v>485</v>
      </c>
      <c r="G274">
        <v>3</v>
      </c>
      <c r="H274">
        <v>-1</v>
      </c>
      <c r="I274" s="2">
        <v>3</v>
      </c>
      <c r="J274" s="2">
        <v>3</v>
      </c>
      <c r="K274" s="2">
        <f t="shared" si="52"/>
        <v>3</v>
      </c>
      <c r="L274">
        <f t="shared" si="53"/>
        <v>0</v>
      </c>
      <c r="M274">
        <f t="shared" si="54"/>
        <v>0</v>
      </c>
      <c r="N274">
        <v>0</v>
      </c>
      <c r="O274">
        <f t="shared" si="55"/>
        <v>0</v>
      </c>
      <c r="P274">
        <f t="shared" si="56"/>
        <v>1</v>
      </c>
      <c r="Q274">
        <f t="shared" si="64"/>
        <v>0</v>
      </c>
      <c r="R274">
        <f t="shared" si="57"/>
        <v>0</v>
      </c>
      <c r="S274">
        <f t="shared" si="58"/>
        <v>0</v>
      </c>
      <c r="T274">
        <f t="shared" si="59"/>
        <v>0</v>
      </c>
      <c r="U274">
        <f t="shared" si="60"/>
        <v>0</v>
      </c>
      <c r="V274">
        <f t="shared" si="61"/>
        <v>0</v>
      </c>
      <c r="W274">
        <f t="shared" si="62"/>
        <v>0</v>
      </c>
      <c r="X274">
        <f t="shared" si="63"/>
        <v>0</v>
      </c>
    </row>
    <row r="275" spans="1:24" x14ac:dyDescent="0.2">
      <c r="A275" s="1">
        <v>43099</v>
      </c>
      <c r="B275" t="s">
        <v>181</v>
      </c>
      <c r="C275" t="s">
        <v>354</v>
      </c>
      <c r="D275" t="s">
        <v>300</v>
      </c>
      <c r="E275" t="s">
        <v>483</v>
      </c>
      <c r="F275" t="s">
        <v>4</v>
      </c>
      <c r="G275">
        <v>5</v>
      </c>
      <c r="H275">
        <v>-4</v>
      </c>
      <c r="I275" s="2">
        <v>5</v>
      </c>
      <c r="J275" s="2">
        <v>4</v>
      </c>
      <c r="K275" s="2">
        <f t="shared" si="52"/>
        <v>5</v>
      </c>
      <c r="L275">
        <f t="shared" si="53"/>
        <v>0</v>
      </c>
      <c r="M275">
        <f t="shared" si="54"/>
        <v>0</v>
      </c>
      <c r="N275">
        <v>0</v>
      </c>
      <c r="O275">
        <f t="shared" si="55"/>
        <v>0</v>
      </c>
      <c r="P275">
        <f t="shared" si="56"/>
        <v>1</v>
      </c>
      <c r="Q275">
        <f t="shared" si="64"/>
        <v>0</v>
      </c>
      <c r="R275">
        <f t="shared" si="57"/>
        <v>0</v>
      </c>
      <c r="S275">
        <f t="shared" si="58"/>
        <v>0</v>
      </c>
      <c r="T275">
        <f t="shared" si="59"/>
        <v>0</v>
      </c>
      <c r="U275">
        <f t="shared" si="60"/>
        <v>0</v>
      </c>
      <c r="V275">
        <f t="shared" si="61"/>
        <v>0</v>
      </c>
      <c r="W275">
        <f t="shared" si="62"/>
        <v>0</v>
      </c>
      <c r="X275">
        <f t="shared" si="63"/>
        <v>0</v>
      </c>
    </row>
    <row r="276" spans="1:24" x14ac:dyDescent="0.2">
      <c r="A276" s="1">
        <v>43100</v>
      </c>
      <c r="B276" t="s">
        <v>8</v>
      </c>
      <c r="C276" t="s">
        <v>364</v>
      </c>
      <c r="D276" t="s">
        <v>365</v>
      </c>
      <c r="E276" t="s">
        <v>478</v>
      </c>
      <c r="F276" t="s">
        <v>4</v>
      </c>
      <c r="G276">
        <v>3</v>
      </c>
      <c r="H276">
        <v>-5</v>
      </c>
      <c r="I276" s="2">
        <v>3</v>
      </c>
      <c r="J276" s="2">
        <v>3</v>
      </c>
      <c r="K276" s="2">
        <f t="shared" si="52"/>
        <v>3</v>
      </c>
      <c r="L276">
        <f t="shared" si="53"/>
        <v>0</v>
      </c>
      <c r="M276">
        <f t="shared" si="54"/>
        <v>1</v>
      </c>
      <c r="N276">
        <v>0</v>
      </c>
      <c r="O276">
        <f t="shared" si="55"/>
        <v>0</v>
      </c>
      <c r="P276">
        <f t="shared" si="56"/>
        <v>0</v>
      </c>
      <c r="Q276">
        <f t="shared" si="64"/>
        <v>0</v>
      </c>
      <c r="R276">
        <f t="shared" si="57"/>
        <v>0</v>
      </c>
      <c r="S276">
        <f t="shared" si="58"/>
        <v>0</v>
      </c>
      <c r="T276">
        <f t="shared" si="59"/>
        <v>0</v>
      </c>
      <c r="U276">
        <f t="shared" si="60"/>
        <v>0</v>
      </c>
      <c r="V276">
        <f t="shared" si="61"/>
        <v>0</v>
      </c>
      <c r="W276">
        <f t="shared" si="62"/>
        <v>0</v>
      </c>
      <c r="X276">
        <f t="shared" si="63"/>
        <v>0</v>
      </c>
    </row>
    <row r="277" spans="1:24" x14ac:dyDescent="0.2">
      <c r="A277" s="1">
        <v>43101</v>
      </c>
      <c r="B277" t="s">
        <v>8</v>
      </c>
      <c r="C277" t="s">
        <v>309</v>
      </c>
      <c r="D277" t="s">
        <v>366</v>
      </c>
      <c r="E277" t="s">
        <v>478</v>
      </c>
      <c r="F277" t="s">
        <v>4</v>
      </c>
      <c r="G277">
        <v>4</v>
      </c>
      <c r="H277">
        <v>-4</v>
      </c>
      <c r="I277" s="2">
        <v>3</v>
      </c>
      <c r="J277" s="2">
        <v>4</v>
      </c>
      <c r="K277" s="2">
        <f t="shared" si="52"/>
        <v>4</v>
      </c>
      <c r="L277">
        <f t="shared" si="53"/>
        <v>0</v>
      </c>
      <c r="M277">
        <f t="shared" si="54"/>
        <v>1</v>
      </c>
      <c r="N277">
        <v>0</v>
      </c>
      <c r="O277">
        <f t="shared" si="55"/>
        <v>0</v>
      </c>
      <c r="P277">
        <f t="shared" si="56"/>
        <v>0</v>
      </c>
      <c r="Q277">
        <f t="shared" si="64"/>
        <v>0</v>
      </c>
      <c r="R277">
        <f t="shared" si="57"/>
        <v>0</v>
      </c>
      <c r="S277">
        <f t="shared" si="58"/>
        <v>0</v>
      </c>
      <c r="T277">
        <f t="shared" si="59"/>
        <v>0</v>
      </c>
      <c r="U277">
        <f t="shared" si="60"/>
        <v>0</v>
      </c>
      <c r="V277">
        <f t="shared" si="61"/>
        <v>0</v>
      </c>
      <c r="W277">
        <f t="shared" si="62"/>
        <v>0</v>
      </c>
      <c r="X277">
        <f t="shared" si="63"/>
        <v>0</v>
      </c>
    </row>
    <row r="278" spans="1:24" x14ac:dyDescent="0.2">
      <c r="A278" s="1">
        <v>43102</v>
      </c>
      <c r="B278" t="s">
        <v>18</v>
      </c>
      <c r="C278" t="s">
        <v>338</v>
      </c>
      <c r="D278" t="s">
        <v>337</v>
      </c>
      <c r="E278" t="s">
        <v>479</v>
      </c>
      <c r="F278" t="s">
        <v>5</v>
      </c>
      <c r="G278">
        <v>2</v>
      </c>
      <c r="H278">
        <v>-4</v>
      </c>
      <c r="I278" s="2">
        <v>4</v>
      </c>
      <c r="J278" s="2">
        <v>4</v>
      </c>
      <c r="K278" s="2">
        <f t="shared" si="52"/>
        <v>4</v>
      </c>
      <c r="L278">
        <f t="shared" si="53"/>
        <v>0</v>
      </c>
      <c r="M278">
        <f t="shared" si="54"/>
        <v>1</v>
      </c>
      <c r="N278">
        <v>0</v>
      </c>
      <c r="O278">
        <f t="shared" si="55"/>
        <v>0</v>
      </c>
      <c r="P278">
        <f t="shared" si="56"/>
        <v>0</v>
      </c>
      <c r="Q278">
        <f t="shared" si="64"/>
        <v>0</v>
      </c>
      <c r="R278">
        <f t="shared" si="57"/>
        <v>0</v>
      </c>
      <c r="S278">
        <f t="shared" si="58"/>
        <v>0</v>
      </c>
      <c r="T278">
        <f t="shared" si="59"/>
        <v>0</v>
      </c>
      <c r="U278">
        <f t="shared" si="60"/>
        <v>0</v>
      </c>
      <c r="V278">
        <f t="shared" si="61"/>
        <v>0</v>
      </c>
      <c r="W278">
        <f t="shared" si="62"/>
        <v>0</v>
      </c>
      <c r="X278">
        <f t="shared" si="63"/>
        <v>0</v>
      </c>
    </row>
    <row r="279" spans="1:24" x14ac:dyDescent="0.2">
      <c r="A279" s="1">
        <v>43103</v>
      </c>
      <c r="B279" t="s">
        <v>18</v>
      </c>
      <c r="C279" t="s">
        <v>367</v>
      </c>
      <c r="D279" t="s">
        <v>95</v>
      </c>
      <c r="E279" t="s">
        <v>479</v>
      </c>
      <c r="F279" t="s">
        <v>5</v>
      </c>
      <c r="G279">
        <v>1</v>
      </c>
      <c r="H279">
        <v>-3</v>
      </c>
      <c r="I279" s="2">
        <v>4</v>
      </c>
      <c r="J279" s="2">
        <v>3</v>
      </c>
      <c r="K279" s="2">
        <f t="shared" si="52"/>
        <v>4</v>
      </c>
      <c r="L279">
        <f t="shared" si="53"/>
        <v>0</v>
      </c>
      <c r="M279">
        <f t="shared" si="54"/>
        <v>1</v>
      </c>
      <c r="N279">
        <v>0</v>
      </c>
      <c r="O279">
        <f t="shared" si="55"/>
        <v>0</v>
      </c>
      <c r="P279">
        <f t="shared" si="56"/>
        <v>0</v>
      </c>
      <c r="Q279">
        <f t="shared" si="64"/>
        <v>0</v>
      </c>
      <c r="R279">
        <f t="shared" si="57"/>
        <v>0</v>
      </c>
      <c r="S279">
        <f t="shared" si="58"/>
        <v>0</v>
      </c>
      <c r="T279">
        <f t="shared" si="59"/>
        <v>0</v>
      </c>
      <c r="U279">
        <f t="shared" si="60"/>
        <v>0</v>
      </c>
      <c r="V279">
        <f t="shared" si="61"/>
        <v>0</v>
      </c>
      <c r="W279">
        <f t="shared" si="62"/>
        <v>0</v>
      </c>
      <c r="X279">
        <f t="shared" si="63"/>
        <v>0</v>
      </c>
    </row>
    <row r="280" spans="1:24" x14ac:dyDescent="0.2">
      <c r="A280" s="1">
        <v>43104</v>
      </c>
      <c r="B280" t="s">
        <v>36</v>
      </c>
      <c r="C280" t="s">
        <v>368</v>
      </c>
      <c r="D280" t="s">
        <v>369</v>
      </c>
      <c r="E280" t="s">
        <v>483</v>
      </c>
      <c r="F280" t="s">
        <v>485</v>
      </c>
      <c r="G280">
        <v>-1</v>
      </c>
      <c r="H280">
        <v>-3</v>
      </c>
      <c r="I280" s="2">
        <v>3</v>
      </c>
      <c r="J280" s="2">
        <v>3</v>
      </c>
      <c r="K280" s="2">
        <f t="shared" si="52"/>
        <v>3</v>
      </c>
      <c r="L280">
        <f t="shared" si="53"/>
        <v>0</v>
      </c>
      <c r="M280">
        <f t="shared" si="54"/>
        <v>0</v>
      </c>
      <c r="N280">
        <v>0</v>
      </c>
      <c r="O280">
        <f t="shared" si="55"/>
        <v>0</v>
      </c>
      <c r="P280">
        <f t="shared" si="56"/>
        <v>1</v>
      </c>
      <c r="Q280">
        <f t="shared" si="64"/>
        <v>0</v>
      </c>
      <c r="R280">
        <f t="shared" si="57"/>
        <v>0</v>
      </c>
      <c r="S280">
        <f t="shared" si="58"/>
        <v>0</v>
      </c>
      <c r="T280">
        <f t="shared" si="59"/>
        <v>0</v>
      </c>
      <c r="U280">
        <f t="shared" si="60"/>
        <v>0</v>
      </c>
      <c r="V280">
        <f t="shared" si="61"/>
        <v>0</v>
      </c>
      <c r="W280">
        <f t="shared" si="62"/>
        <v>0</v>
      </c>
      <c r="X280">
        <f t="shared" si="63"/>
        <v>0</v>
      </c>
    </row>
    <row r="281" spans="1:24" x14ac:dyDescent="0.2">
      <c r="A281" s="1">
        <v>43105</v>
      </c>
      <c r="B281" t="s">
        <v>11</v>
      </c>
      <c r="C281" t="s">
        <v>332</v>
      </c>
      <c r="D281" t="s">
        <v>370</v>
      </c>
      <c r="E281" t="s">
        <v>479</v>
      </c>
      <c r="F281" t="s">
        <v>4</v>
      </c>
      <c r="G281">
        <v>3</v>
      </c>
      <c r="H281">
        <v>-4</v>
      </c>
      <c r="I281" s="2">
        <v>3</v>
      </c>
      <c r="J281" s="2">
        <v>3</v>
      </c>
      <c r="K281" s="2">
        <f t="shared" si="52"/>
        <v>3</v>
      </c>
      <c r="L281">
        <f t="shared" si="53"/>
        <v>0</v>
      </c>
      <c r="M281">
        <f t="shared" si="54"/>
        <v>1</v>
      </c>
      <c r="N281">
        <v>0</v>
      </c>
      <c r="O281">
        <f t="shared" si="55"/>
        <v>0</v>
      </c>
      <c r="P281">
        <f t="shared" si="56"/>
        <v>0</v>
      </c>
      <c r="Q281">
        <f t="shared" si="64"/>
        <v>0</v>
      </c>
      <c r="R281">
        <f t="shared" si="57"/>
        <v>0</v>
      </c>
      <c r="S281">
        <f t="shared" si="58"/>
        <v>0</v>
      </c>
      <c r="T281">
        <f t="shared" si="59"/>
        <v>0</v>
      </c>
      <c r="U281">
        <f t="shared" si="60"/>
        <v>0</v>
      </c>
      <c r="V281">
        <f t="shared" si="61"/>
        <v>0</v>
      </c>
      <c r="W281">
        <f t="shared" si="62"/>
        <v>0</v>
      </c>
      <c r="X281">
        <f t="shared" si="63"/>
        <v>0</v>
      </c>
    </row>
    <row r="282" spans="1:24" x14ac:dyDescent="0.2">
      <c r="A282" s="1">
        <v>43106</v>
      </c>
      <c r="B282" t="s">
        <v>62</v>
      </c>
      <c r="C282" t="s">
        <v>371</v>
      </c>
      <c r="D282" t="s">
        <v>372</v>
      </c>
      <c r="E282" t="s">
        <v>479</v>
      </c>
      <c r="F282" t="s">
        <v>485</v>
      </c>
      <c r="G282">
        <v>4</v>
      </c>
      <c r="H282">
        <v>-2</v>
      </c>
      <c r="I282" s="2">
        <v>3</v>
      </c>
      <c r="J282" s="2">
        <v>3</v>
      </c>
      <c r="K282" s="2">
        <f t="shared" si="52"/>
        <v>3</v>
      </c>
      <c r="L282">
        <f t="shared" si="53"/>
        <v>0</v>
      </c>
      <c r="M282">
        <f t="shared" si="54"/>
        <v>0</v>
      </c>
      <c r="N282">
        <v>0</v>
      </c>
      <c r="O282">
        <f t="shared" si="55"/>
        <v>0</v>
      </c>
      <c r="P282">
        <f t="shared" si="56"/>
        <v>1</v>
      </c>
      <c r="Q282">
        <f t="shared" si="64"/>
        <v>0</v>
      </c>
      <c r="R282">
        <f t="shared" si="57"/>
        <v>0</v>
      </c>
      <c r="S282">
        <f t="shared" si="58"/>
        <v>0</v>
      </c>
      <c r="T282">
        <f t="shared" si="59"/>
        <v>0</v>
      </c>
      <c r="U282">
        <f t="shared" si="60"/>
        <v>0</v>
      </c>
      <c r="V282">
        <f t="shared" si="61"/>
        <v>0</v>
      </c>
      <c r="W282">
        <f t="shared" si="62"/>
        <v>0</v>
      </c>
      <c r="X282">
        <f t="shared" si="63"/>
        <v>0</v>
      </c>
    </row>
    <row r="283" spans="1:24" x14ac:dyDescent="0.2">
      <c r="A283" s="1">
        <v>43107</v>
      </c>
      <c r="B283" t="s">
        <v>198</v>
      </c>
      <c r="C283" t="s">
        <v>338</v>
      </c>
      <c r="D283" t="s">
        <v>373</v>
      </c>
      <c r="E283" t="s">
        <v>483</v>
      </c>
      <c r="F283" t="s">
        <v>5</v>
      </c>
      <c r="G283">
        <v>2</v>
      </c>
      <c r="H283">
        <v>-4</v>
      </c>
      <c r="I283" s="2">
        <v>3</v>
      </c>
      <c r="J283" s="2">
        <v>5</v>
      </c>
      <c r="K283" s="2">
        <f t="shared" si="52"/>
        <v>5</v>
      </c>
      <c r="L283">
        <f t="shared" si="53"/>
        <v>0</v>
      </c>
      <c r="M283">
        <f t="shared" si="54"/>
        <v>0</v>
      </c>
      <c r="N283">
        <v>0</v>
      </c>
      <c r="O283">
        <f t="shared" si="55"/>
        <v>0</v>
      </c>
      <c r="P283">
        <f t="shared" si="56"/>
        <v>1</v>
      </c>
      <c r="Q283">
        <f t="shared" si="64"/>
        <v>0</v>
      </c>
      <c r="R283">
        <f t="shared" si="57"/>
        <v>0</v>
      </c>
      <c r="S283">
        <f t="shared" si="58"/>
        <v>0</v>
      </c>
      <c r="T283">
        <f t="shared" si="59"/>
        <v>0</v>
      </c>
      <c r="U283">
        <f t="shared" si="60"/>
        <v>0</v>
      </c>
      <c r="V283">
        <f t="shared" si="61"/>
        <v>0</v>
      </c>
      <c r="W283">
        <f t="shared" si="62"/>
        <v>0</v>
      </c>
      <c r="X283">
        <f t="shared" si="63"/>
        <v>0</v>
      </c>
    </row>
    <row r="284" spans="1:24" x14ac:dyDescent="0.2">
      <c r="A284" s="1">
        <v>43108</v>
      </c>
      <c r="B284" t="s">
        <v>8</v>
      </c>
      <c r="C284" t="s">
        <v>352</v>
      </c>
      <c r="D284" t="s">
        <v>374</v>
      </c>
      <c r="E284" t="s">
        <v>478</v>
      </c>
      <c r="F284" t="s">
        <v>4</v>
      </c>
      <c r="G284">
        <v>0</v>
      </c>
      <c r="H284">
        <v>-6</v>
      </c>
      <c r="I284" s="2">
        <v>5</v>
      </c>
      <c r="J284" s="2">
        <v>4</v>
      </c>
      <c r="K284" s="2">
        <f t="shared" si="52"/>
        <v>5</v>
      </c>
      <c r="L284">
        <f t="shared" si="53"/>
        <v>0</v>
      </c>
      <c r="M284">
        <f t="shared" si="54"/>
        <v>1</v>
      </c>
      <c r="N284">
        <v>0</v>
      </c>
      <c r="O284">
        <f t="shared" si="55"/>
        <v>0</v>
      </c>
      <c r="P284">
        <f t="shared" si="56"/>
        <v>0</v>
      </c>
      <c r="Q284">
        <f t="shared" si="64"/>
        <v>0</v>
      </c>
      <c r="R284">
        <f t="shared" si="57"/>
        <v>0</v>
      </c>
      <c r="S284">
        <f t="shared" si="58"/>
        <v>0</v>
      </c>
      <c r="T284">
        <f t="shared" si="59"/>
        <v>0</v>
      </c>
      <c r="U284">
        <f t="shared" si="60"/>
        <v>0</v>
      </c>
      <c r="V284">
        <f t="shared" si="61"/>
        <v>0</v>
      </c>
      <c r="W284">
        <f t="shared" si="62"/>
        <v>0</v>
      </c>
      <c r="X284">
        <f t="shared" si="63"/>
        <v>0</v>
      </c>
    </row>
    <row r="285" spans="1:24" x14ac:dyDescent="0.2">
      <c r="A285" s="1">
        <v>43109</v>
      </c>
      <c r="B285" t="s">
        <v>8</v>
      </c>
      <c r="C285" t="s">
        <v>375</v>
      </c>
      <c r="D285" t="s">
        <v>376</v>
      </c>
      <c r="E285" t="s">
        <v>478</v>
      </c>
      <c r="F285" t="s">
        <v>4</v>
      </c>
      <c r="G285">
        <v>0</v>
      </c>
      <c r="H285">
        <v>-7</v>
      </c>
      <c r="I285" s="2">
        <v>6</v>
      </c>
      <c r="J285" s="2">
        <v>5</v>
      </c>
      <c r="K285" s="2">
        <f t="shared" si="52"/>
        <v>6</v>
      </c>
      <c r="L285">
        <f t="shared" si="53"/>
        <v>0</v>
      </c>
      <c r="M285">
        <f t="shared" si="54"/>
        <v>1</v>
      </c>
      <c r="N285">
        <v>0</v>
      </c>
      <c r="O285">
        <f t="shared" si="55"/>
        <v>0</v>
      </c>
      <c r="P285">
        <f t="shared" si="56"/>
        <v>0</v>
      </c>
      <c r="Q285">
        <f t="shared" si="64"/>
        <v>0</v>
      </c>
      <c r="R285">
        <f t="shared" si="57"/>
        <v>0</v>
      </c>
      <c r="S285">
        <f t="shared" si="58"/>
        <v>0</v>
      </c>
      <c r="T285">
        <f t="shared" si="59"/>
        <v>0</v>
      </c>
      <c r="U285">
        <f t="shared" si="60"/>
        <v>0</v>
      </c>
      <c r="V285">
        <f t="shared" si="61"/>
        <v>0</v>
      </c>
      <c r="W285">
        <f t="shared" si="62"/>
        <v>0</v>
      </c>
      <c r="X285">
        <f t="shared" si="63"/>
        <v>0</v>
      </c>
    </row>
    <row r="286" spans="1:24" x14ac:dyDescent="0.2">
      <c r="A286" s="1">
        <v>43110</v>
      </c>
      <c r="B286" t="s">
        <v>8</v>
      </c>
      <c r="C286" t="s">
        <v>377</v>
      </c>
      <c r="D286" t="s">
        <v>356</v>
      </c>
      <c r="E286" t="s">
        <v>478</v>
      </c>
      <c r="F286" t="s">
        <v>4</v>
      </c>
      <c r="G286">
        <v>-2</v>
      </c>
      <c r="H286">
        <v>-9</v>
      </c>
      <c r="I286" s="2">
        <v>5</v>
      </c>
      <c r="J286" s="2">
        <v>5</v>
      </c>
      <c r="K286" s="2">
        <f t="shared" si="52"/>
        <v>5</v>
      </c>
      <c r="L286">
        <f t="shared" si="53"/>
        <v>0</v>
      </c>
      <c r="M286">
        <f t="shared" si="54"/>
        <v>1</v>
      </c>
      <c r="N286">
        <v>0</v>
      </c>
      <c r="O286">
        <f t="shared" si="55"/>
        <v>0</v>
      </c>
      <c r="P286">
        <f t="shared" si="56"/>
        <v>0</v>
      </c>
      <c r="Q286">
        <f t="shared" si="64"/>
        <v>0</v>
      </c>
      <c r="R286">
        <f t="shared" si="57"/>
        <v>0</v>
      </c>
      <c r="S286">
        <f t="shared" si="58"/>
        <v>0</v>
      </c>
      <c r="T286">
        <f t="shared" si="59"/>
        <v>0</v>
      </c>
      <c r="U286">
        <f t="shared" si="60"/>
        <v>0</v>
      </c>
      <c r="V286">
        <f t="shared" si="61"/>
        <v>0</v>
      </c>
      <c r="W286">
        <f t="shared" si="62"/>
        <v>0</v>
      </c>
      <c r="X286">
        <f t="shared" si="63"/>
        <v>0</v>
      </c>
    </row>
    <row r="287" spans="1:24" x14ac:dyDescent="0.2">
      <c r="A287" s="1">
        <v>43111</v>
      </c>
      <c r="B287" t="s">
        <v>8</v>
      </c>
      <c r="C287" t="s">
        <v>378</v>
      </c>
      <c r="D287" t="s">
        <v>379</v>
      </c>
      <c r="E287" t="s">
        <v>478</v>
      </c>
      <c r="F287" t="s">
        <v>4</v>
      </c>
      <c r="G287">
        <v>-3</v>
      </c>
      <c r="H287">
        <v>-9</v>
      </c>
      <c r="I287" s="2">
        <v>5</v>
      </c>
      <c r="J287" s="2">
        <v>3</v>
      </c>
      <c r="K287" s="2">
        <f t="shared" si="52"/>
        <v>5</v>
      </c>
      <c r="L287">
        <f t="shared" si="53"/>
        <v>0</v>
      </c>
      <c r="M287">
        <f t="shared" si="54"/>
        <v>1</v>
      </c>
      <c r="N287">
        <v>0</v>
      </c>
      <c r="O287">
        <f t="shared" si="55"/>
        <v>0</v>
      </c>
      <c r="P287">
        <f t="shared" si="56"/>
        <v>0</v>
      </c>
      <c r="Q287">
        <f t="shared" si="64"/>
        <v>0</v>
      </c>
      <c r="R287">
        <f t="shared" si="57"/>
        <v>0</v>
      </c>
      <c r="S287">
        <f t="shared" si="58"/>
        <v>0</v>
      </c>
      <c r="T287">
        <f t="shared" si="59"/>
        <v>0</v>
      </c>
      <c r="U287">
        <f t="shared" si="60"/>
        <v>0</v>
      </c>
      <c r="V287">
        <f t="shared" si="61"/>
        <v>0</v>
      </c>
      <c r="W287">
        <f t="shared" si="62"/>
        <v>0</v>
      </c>
      <c r="X287">
        <f t="shared" si="63"/>
        <v>0</v>
      </c>
    </row>
    <row r="288" spans="1:24" x14ac:dyDescent="0.2">
      <c r="A288" s="1">
        <v>43112</v>
      </c>
      <c r="B288" t="s">
        <v>8</v>
      </c>
      <c r="C288" t="s">
        <v>380</v>
      </c>
      <c r="D288" t="s">
        <v>312</v>
      </c>
      <c r="E288" t="s">
        <v>478</v>
      </c>
      <c r="F288" t="s">
        <v>4</v>
      </c>
      <c r="G288">
        <v>1</v>
      </c>
      <c r="H288">
        <v>-6</v>
      </c>
      <c r="I288" s="2">
        <v>3</v>
      </c>
      <c r="J288" s="2">
        <v>3</v>
      </c>
      <c r="K288" s="2">
        <f t="shared" si="52"/>
        <v>3</v>
      </c>
      <c r="L288">
        <f t="shared" si="53"/>
        <v>0</v>
      </c>
      <c r="M288">
        <f t="shared" si="54"/>
        <v>1</v>
      </c>
      <c r="N288">
        <v>0</v>
      </c>
      <c r="O288">
        <f t="shared" si="55"/>
        <v>0</v>
      </c>
      <c r="P288">
        <f t="shared" si="56"/>
        <v>0</v>
      </c>
      <c r="Q288">
        <f t="shared" si="64"/>
        <v>0</v>
      </c>
      <c r="R288">
        <f t="shared" si="57"/>
        <v>0</v>
      </c>
      <c r="S288">
        <f t="shared" si="58"/>
        <v>0</v>
      </c>
      <c r="T288">
        <f t="shared" si="59"/>
        <v>0</v>
      </c>
      <c r="U288">
        <f t="shared" si="60"/>
        <v>0</v>
      </c>
      <c r="V288">
        <f t="shared" si="61"/>
        <v>0</v>
      </c>
      <c r="W288">
        <f t="shared" si="62"/>
        <v>0</v>
      </c>
      <c r="X288">
        <f t="shared" si="63"/>
        <v>0</v>
      </c>
    </row>
    <row r="289" spans="1:24" x14ac:dyDescent="0.2">
      <c r="A289" s="1">
        <v>43113</v>
      </c>
      <c r="B289" t="s">
        <v>381</v>
      </c>
      <c r="C289" t="s">
        <v>354</v>
      </c>
      <c r="D289" t="s">
        <v>382</v>
      </c>
      <c r="E289" t="s">
        <v>478</v>
      </c>
      <c r="F289" t="s">
        <v>481</v>
      </c>
      <c r="G289">
        <v>5</v>
      </c>
      <c r="H289">
        <v>-4</v>
      </c>
      <c r="I289" s="2">
        <v>3</v>
      </c>
      <c r="J289" s="2">
        <v>3</v>
      </c>
      <c r="K289" s="2">
        <f t="shared" si="52"/>
        <v>3</v>
      </c>
      <c r="L289">
        <f t="shared" si="53"/>
        <v>1</v>
      </c>
      <c r="M289">
        <f t="shared" si="54"/>
        <v>0</v>
      </c>
      <c r="N289">
        <v>0</v>
      </c>
      <c r="O289">
        <f t="shared" si="55"/>
        <v>0</v>
      </c>
      <c r="P289">
        <f t="shared" si="56"/>
        <v>0</v>
      </c>
      <c r="Q289">
        <f t="shared" si="64"/>
        <v>0</v>
      </c>
      <c r="R289">
        <f t="shared" si="57"/>
        <v>0</v>
      </c>
      <c r="S289">
        <f t="shared" si="58"/>
        <v>0</v>
      </c>
      <c r="T289">
        <f t="shared" si="59"/>
        <v>0</v>
      </c>
      <c r="U289">
        <f t="shared" si="60"/>
        <v>0</v>
      </c>
      <c r="V289">
        <f t="shared" si="61"/>
        <v>0</v>
      </c>
      <c r="W289">
        <f t="shared" si="62"/>
        <v>0</v>
      </c>
      <c r="X289">
        <f t="shared" si="63"/>
        <v>0</v>
      </c>
    </row>
    <row r="290" spans="1:24" x14ac:dyDescent="0.2">
      <c r="A290" s="1">
        <v>43114</v>
      </c>
      <c r="B290" t="s">
        <v>383</v>
      </c>
      <c r="C290" t="s">
        <v>354</v>
      </c>
      <c r="D290" t="s">
        <v>384</v>
      </c>
      <c r="E290" t="s">
        <v>480</v>
      </c>
      <c r="F290" t="s">
        <v>5</v>
      </c>
      <c r="G290">
        <v>5</v>
      </c>
      <c r="H290">
        <v>-4</v>
      </c>
      <c r="I290" s="2">
        <v>3</v>
      </c>
      <c r="J290" s="2">
        <v>3</v>
      </c>
      <c r="K290" s="2">
        <f t="shared" si="52"/>
        <v>3</v>
      </c>
      <c r="L290">
        <f t="shared" si="53"/>
        <v>0</v>
      </c>
      <c r="M290">
        <f t="shared" si="54"/>
        <v>1</v>
      </c>
      <c r="N290">
        <v>0</v>
      </c>
      <c r="O290">
        <f t="shared" si="55"/>
        <v>0</v>
      </c>
      <c r="P290">
        <f t="shared" si="56"/>
        <v>0</v>
      </c>
      <c r="Q290">
        <f t="shared" si="64"/>
        <v>0</v>
      </c>
      <c r="R290">
        <f t="shared" si="57"/>
        <v>0</v>
      </c>
      <c r="S290">
        <f t="shared" si="58"/>
        <v>0</v>
      </c>
      <c r="T290">
        <f t="shared" si="59"/>
        <v>0</v>
      </c>
      <c r="U290">
        <f t="shared" si="60"/>
        <v>0</v>
      </c>
      <c r="V290">
        <f t="shared" si="61"/>
        <v>0</v>
      </c>
      <c r="W290">
        <f t="shared" si="62"/>
        <v>0</v>
      </c>
      <c r="X290">
        <f t="shared" si="63"/>
        <v>0</v>
      </c>
    </row>
    <row r="291" spans="1:24" x14ac:dyDescent="0.2">
      <c r="A291" s="1">
        <v>43115</v>
      </c>
      <c r="B291" t="s">
        <v>18</v>
      </c>
      <c r="C291" t="s">
        <v>330</v>
      </c>
      <c r="D291" t="s">
        <v>385</v>
      </c>
      <c r="E291" t="s">
        <v>479</v>
      </c>
      <c r="F291" t="s">
        <v>5</v>
      </c>
      <c r="G291">
        <v>3</v>
      </c>
      <c r="H291">
        <v>-3</v>
      </c>
      <c r="I291" s="2">
        <v>3</v>
      </c>
      <c r="J291" s="2">
        <v>3</v>
      </c>
      <c r="K291" s="2">
        <f t="shared" si="52"/>
        <v>3</v>
      </c>
      <c r="L291">
        <f t="shared" si="53"/>
        <v>0</v>
      </c>
      <c r="M291">
        <f t="shared" si="54"/>
        <v>1</v>
      </c>
      <c r="N291">
        <v>0</v>
      </c>
      <c r="O291">
        <f t="shared" si="55"/>
        <v>0</v>
      </c>
      <c r="P291">
        <f t="shared" si="56"/>
        <v>0</v>
      </c>
      <c r="Q291">
        <f t="shared" si="64"/>
        <v>0</v>
      </c>
      <c r="R291">
        <f t="shared" si="57"/>
        <v>0</v>
      </c>
      <c r="S291">
        <f t="shared" si="58"/>
        <v>0</v>
      </c>
      <c r="T291">
        <f t="shared" si="59"/>
        <v>0</v>
      </c>
      <c r="U291">
        <f t="shared" si="60"/>
        <v>0</v>
      </c>
      <c r="V291">
        <f t="shared" si="61"/>
        <v>0</v>
      </c>
      <c r="W291">
        <f t="shared" si="62"/>
        <v>0</v>
      </c>
      <c r="X291">
        <f t="shared" si="63"/>
        <v>0</v>
      </c>
    </row>
    <row r="292" spans="1:24" x14ac:dyDescent="0.2">
      <c r="A292" s="1">
        <v>43116</v>
      </c>
      <c r="B292" t="s">
        <v>62</v>
      </c>
      <c r="C292" t="s">
        <v>357</v>
      </c>
      <c r="D292" t="s">
        <v>386</v>
      </c>
      <c r="E292" t="s">
        <v>479</v>
      </c>
      <c r="F292" t="s">
        <v>485</v>
      </c>
      <c r="G292">
        <v>5</v>
      </c>
      <c r="H292">
        <v>-3</v>
      </c>
      <c r="I292" s="2">
        <v>4</v>
      </c>
      <c r="J292" s="2">
        <v>3</v>
      </c>
      <c r="K292" s="2">
        <f t="shared" si="52"/>
        <v>4</v>
      </c>
      <c r="L292">
        <f t="shared" si="53"/>
        <v>0</v>
      </c>
      <c r="M292">
        <f t="shared" si="54"/>
        <v>0</v>
      </c>
      <c r="N292">
        <v>0</v>
      </c>
      <c r="O292">
        <f t="shared" si="55"/>
        <v>0</v>
      </c>
      <c r="P292">
        <f t="shared" si="56"/>
        <v>1</v>
      </c>
      <c r="Q292">
        <f t="shared" si="64"/>
        <v>0</v>
      </c>
      <c r="R292">
        <f t="shared" si="57"/>
        <v>0</v>
      </c>
      <c r="S292">
        <f t="shared" si="58"/>
        <v>0</v>
      </c>
      <c r="T292">
        <f t="shared" si="59"/>
        <v>0</v>
      </c>
      <c r="U292">
        <f t="shared" si="60"/>
        <v>0</v>
      </c>
      <c r="V292">
        <f t="shared" si="61"/>
        <v>0</v>
      </c>
      <c r="W292">
        <f t="shared" si="62"/>
        <v>0</v>
      </c>
      <c r="X292">
        <f t="shared" si="63"/>
        <v>0</v>
      </c>
    </row>
    <row r="293" spans="1:24" x14ac:dyDescent="0.2">
      <c r="A293" s="1">
        <v>43117</v>
      </c>
      <c r="B293" t="s">
        <v>181</v>
      </c>
      <c r="C293" t="s">
        <v>342</v>
      </c>
      <c r="D293" t="s">
        <v>387</v>
      </c>
      <c r="E293" t="s">
        <v>483</v>
      </c>
      <c r="F293" t="s">
        <v>4</v>
      </c>
      <c r="G293">
        <v>6</v>
      </c>
      <c r="H293">
        <v>-4</v>
      </c>
      <c r="I293" s="2">
        <v>4</v>
      </c>
      <c r="J293" s="2">
        <v>4</v>
      </c>
      <c r="K293" s="2">
        <f t="shared" si="52"/>
        <v>4</v>
      </c>
      <c r="L293">
        <f t="shared" si="53"/>
        <v>0</v>
      </c>
      <c r="M293">
        <f t="shared" si="54"/>
        <v>0</v>
      </c>
      <c r="N293">
        <v>0</v>
      </c>
      <c r="O293">
        <f t="shared" si="55"/>
        <v>0</v>
      </c>
      <c r="P293">
        <f t="shared" si="56"/>
        <v>1</v>
      </c>
      <c r="Q293">
        <f t="shared" si="64"/>
        <v>0</v>
      </c>
      <c r="R293">
        <f t="shared" si="57"/>
        <v>0</v>
      </c>
      <c r="S293">
        <f t="shared" si="58"/>
        <v>0</v>
      </c>
      <c r="T293">
        <f t="shared" si="59"/>
        <v>0</v>
      </c>
      <c r="U293">
        <f t="shared" si="60"/>
        <v>0</v>
      </c>
      <c r="V293">
        <f t="shared" si="61"/>
        <v>0</v>
      </c>
      <c r="W293">
        <f t="shared" si="62"/>
        <v>0</v>
      </c>
      <c r="X293">
        <f t="shared" si="63"/>
        <v>0</v>
      </c>
    </row>
    <row r="294" spans="1:24" x14ac:dyDescent="0.2">
      <c r="A294" s="1">
        <v>43118</v>
      </c>
      <c r="B294" t="s">
        <v>18</v>
      </c>
      <c r="C294" t="s">
        <v>307</v>
      </c>
      <c r="D294" t="s">
        <v>312</v>
      </c>
      <c r="E294" t="s">
        <v>479</v>
      </c>
      <c r="F294" t="s">
        <v>5</v>
      </c>
      <c r="G294">
        <v>7</v>
      </c>
      <c r="H294">
        <v>-4</v>
      </c>
      <c r="I294" s="2">
        <v>3</v>
      </c>
      <c r="J294" s="2">
        <v>3</v>
      </c>
      <c r="K294" s="2">
        <f t="shared" si="52"/>
        <v>3</v>
      </c>
      <c r="L294">
        <f t="shared" si="53"/>
        <v>0</v>
      </c>
      <c r="M294">
        <f t="shared" si="54"/>
        <v>1</v>
      </c>
      <c r="N294">
        <v>0</v>
      </c>
      <c r="O294">
        <f t="shared" si="55"/>
        <v>0</v>
      </c>
      <c r="P294">
        <f t="shared" si="56"/>
        <v>0</v>
      </c>
      <c r="Q294">
        <f t="shared" si="64"/>
        <v>0</v>
      </c>
      <c r="R294">
        <f t="shared" si="57"/>
        <v>0</v>
      </c>
      <c r="S294">
        <f t="shared" si="58"/>
        <v>0</v>
      </c>
      <c r="T294">
        <f t="shared" si="59"/>
        <v>0</v>
      </c>
      <c r="U294">
        <f t="shared" si="60"/>
        <v>0</v>
      </c>
      <c r="V294">
        <f t="shared" si="61"/>
        <v>0</v>
      </c>
      <c r="W294">
        <f t="shared" si="62"/>
        <v>0</v>
      </c>
      <c r="X294">
        <f t="shared" si="63"/>
        <v>0</v>
      </c>
    </row>
    <row r="295" spans="1:24" x14ac:dyDescent="0.2">
      <c r="A295" s="1">
        <v>43119</v>
      </c>
      <c r="B295" t="s">
        <v>8</v>
      </c>
      <c r="C295" t="s">
        <v>307</v>
      </c>
      <c r="D295" t="s">
        <v>388</v>
      </c>
      <c r="E295" t="s">
        <v>478</v>
      </c>
      <c r="F295" t="s">
        <v>4</v>
      </c>
      <c r="G295">
        <v>7</v>
      </c>
      <c r="H295">
        <v>-4</v>
      </c>
      <c r="I295" s="2">
        <v>3</v>
      </c>
      <c r="J295" s="2">
        <v>3</v>
      </c>
      <c r="K295" s="2">
        <f t="shared" si="52"/>
        <v>3</v>
      </c>
      <c r="L295">
        <f t="shared" si="53"/>
        <v>0</v>
      </c>
      <c r="M295">
        <f t="shared" si="54"/>
        <v>1</v>
      </c>
      <c r="N295">
        <v>0</v>
      </c>
      <c r="O295">
        <f t="shared" si="55"/>
        <v>0</v>
      </c>
      <c r="P295">
        <f t="shared" si="56"/>
        <v>0</v>
      </c>
      <c r="Q295">
        <f t="shared" si="64"/>
        <v>0</v>
      </c>
      <c r="R295">
        <f t="shared" si="57"/>
        <v>0</v>
      </c>
      <c r="S295">
        <f t="shared" si="58"/>
        <v>0</v>
      </c>
      <c r="T295">
        <f t="shared" si="59"/>
        <v>0</v>
      </c>
      <c r="U295">
        <f t="shared" si="60"/>
        <v>0</v>
      </c>
      <c r="V295">
        <f t="shared" si="61"/>
        <v>0</v>
      </c>
      <c r="W295">
        <f t="shared" si="62"/>
        <v>0</v>
      </c>
      <c r="X295">
        <f t="shared" si="63"/>
        <v>0</v>
      </c>
    </row>
    <row r="296" spans="1:24" x14ac:dyDescent="0.2">
      <c r="A296" s="1">
        <v>43120</v>
      </c>
      <c r="B296" t="s">
        <v>18</v>
      </c>
      <c r="C296" t="s">
        <v>309</v>
      </c>
      <c r="D296" t="s">
        <v>389</v>
      </c>
      <c r="E296" t="s">
        <v>479</v>
      </c>
      <c r="F296" t="s">
        <v>5</v>
      </c>
      <c r="G296">
        <v>4</v>
      </c>
      <c r="H296">
        <v>-4</v>
      </c>
      <c r="I296" s="2">
        <v>4</v>
      </c>
      <c r="J296" s="2">
        <v>4</v>
      </c>
      <c r="K296" s="2">
        <f t="shared" si="52"/>
        <v>4</v>
      </c>
      <c r="L296">
        <f t="shared" si="53"/>
        <v>0</v>
      </c>
      <c r="M296">
        <f t="shared" si="54"/>
        <v>1</v>
      </c>
      <c r="N296">
        <v>0</v>
      </c>
      <c r="O296">
        <f t="shared" si="55"/>
        <v>0</v>
      </c>
      <c r="P296">
        <f t="shared" si="56"/>
        <v>0</v>
      </c>
      <c r="Q296">
        <f t="shared" si="64"/>
        <v>0</v>
      </c>
      <c r="R296">
        <f t="shared" si="57"/>
        <v>0</v>
      </c>
      <c r="S296">
        <f t="shared" si="58"/>
        <v>0</v>
      </c>
      <c r="T296">
        <f t="shared" si="59"/>
        <v>0</v>
      </c>
      <c r="U296">
        <f t="shared" si="60"/>
        <v>0</v>
      </c>
      <c r="V296">
        <f t="shared" si="61"/>
        <v>0</v>
      </c>
      <c r="W296">
        <f t="shared" si="62"/>
        <v>0</v>
      </c>
      <c r="X296">
        <f t="shared" si="63"/>
        <v>0</v>
      </c>
    </row>
    <row r="297" spans="1:24" x14ac:dyDescent="0.2">
      <c r="A297" s="1">
        <v>43121</v>
      </c>
      <c r="B297" t="s">
        <v>390</v>
      </c>
      <c r="C297" t="s">
        <v>391</v>
      </c>
      <c r="D297" t="s">
        <v>392</v>
      </c>
      <c r="E297" t="s">
        <v>483</v>
      </c>
      <c r="F297" t="s">
        <v>499</v>
      </c>
      <c r="G297">
        <v>1</v>
      </c>
      <c r="H297">
        <v>-5</v>
      </c>
      <c r="I297" s="2">
        <v>4</v>
      </c>
      <c r="J297" s="2">
        <v>4</v>
      </c>
      <c r="K297" s="2">
        <f t="shared" si="52"/>
        <v>4</v>
      </c>
      <c r="L297">
        <f t="shared" si="53"/>
        <v>0</v>
      </c>
      <c r="M297">
        <f t="shared" si="54"/>
        <v>0</v>
      </c>
      <c r="N297">
        <v>1</v>
      </c>
      <c r="O297">
        <f t="shared" si="55"/>
        <v>0</v>
      </c>
      <c r="P297">
        <f t="shared" si="56"/>
        <v>1</v>
      </c>
      <c r="Q297">
        <f t="shared" si="64"/>
        <v>0</v>
      </c>
      <c r="R297">
        <f t="shared" si="57"/>
        <v>0</v>
      </c>
      <c r="S297">
        <f t="shared" si="58"/>
        <v>0</v>
      </c>
      <c r="T297">
        <f t="shared" si="59"/>
        <v>0</v>
      </c>
      <c r="U297">
        <f t="shared" si="60"/>
        <v>0</v>
      </c>
      <c r="V297">
        <f t="shared" si="61"/>
        <v>1</v>
      </c>
      <c r="W297">
        <f t="shared" si="62"/>
        <v>0</v>
      </c>
      <c r="X297">
        <f t="shared" si="63"/>
        <v>0</v>
      </c>
    </row>
    <row r="298" spans="1:24" x14ac:dyDescent="0.2">
      <c r="A298" s="1">
        <v>43122</v>
      </c>
      <c r="B298" t="s">
        <v>393</v>
      </c>
      <c r="C298" t="s">
        <v>394</v>
      </c>
      <c r="D298" t="s">
        <v>395</v>
      </c>
      <c r="E298" t="s">
        <v>498</v>
      </c>
      <c r="F298" t="s">
        <v>5</v>
      </c>
      <c r="G298">
        <v>-2</v>
      </c>
      <c r="H298">
        <v>-10</v>
      </c>
      <c r="I298" s="2">
        <v>3</v>
      </c>
      <c r="J298" s="2">
        <v>3</v>
      </c>
      <c r="K298" s="2">
        <f t="shared" si="52"/>
        <v>3</v>
      </c>
      <c r="L298">
        <f t="shared" si="53"/>
        <v>0</v>
      </c>
      <c r="M298">
        <f t="shared" si="54"/>
        <v>0</v>
      </c>
      <c r="N298">
        <v>1</v>
      </c>
      <c r="O298">
        <f t="shared" si="55"/>
        <v>0</v>
      </c>
      <c r="P298">
        <f t="shared" si="56"/>
        <v>0</v>
      </c>
      <c r="Q298">
        <f t="shared" si="64"/>
        <v>0</v>
      </c>
      <c r="R298">
        <f t="shared" si="57"/>
        <v>0</v>
      </c>
      <c r="S298">
        <f t="shared" si="58"/>
        <v>0</v>
      </c>
      <c r="T298">
        <f t="shared" si="59"/>
        <v>0</v>
      </c>
      <c r="U298">
        <f t="shared" si="60"/>
        <v>0</v>
      </c>
      <c r="V298">
        <f t="shared" si="61"/>
        <v>1</v>
      </c>
      <c r="W298">
        <f t="shared" si="62"/>
        <v>0</v>
      </c>
      <c r="X298">
        <f t="shared" si="63"/>
        <v>0</v>
      </c>
    </row>
    <row r="299" spans="1:24" x14ac:dyDescent="0.2">
      <c r="A299" s="1">
        <v>43123</v>
      </c>
      <c r="B299" t="s">
        <v>8</v>
      </c>
      <c r="C299" t="s">
        <v>396</v>
      </c>
      <c r="D299" t="s">
        <v>397</v>
      </c>
      <c r="E299" t="s">
        <v>478</v>
      </c>
      <c r="F299" t="s">
        <v>4</v>
      </c>
      <c r="G299">
        <v>-6</v>
      </c>
      <c r="H299">
        <v>-12</v>
      </c>
      <c r="I299" s="2">
        <v>4</v>
      </c>
      <c r="J299" s="2">
        <v>3</v>
      </c>
      <c r="K299" s="2">
        <f t="shared" si="52"/>
        <v>4</v>
      </c>
      <c r="L299">
        <f t="shared" si="53"/>
        <v>0</v>
      </c>
      <c r="M299">
        <f t="shared" si="54"/>
        <v>1</v>
      </c>
      <c r="N299">
        <v>0</v>
      </c>
      <c r="O299">
        <f t="shared" si="55"/>
        <v>0</v>
      </c>
      <c r="P299">
        <f t="shared" si="56"/>
        <v>0</v>
      </c>
      <c r="Q299">
        <f t="shared" si="64"/>
        <v>0</v>
      </c>
      <c r="R299">
        <f t="shared" si="57"/>
        <v>0</v>
      </c>
      <c r="S299">
        <f t="shared" si="58"/>
        <v>0</v>
      </c>
      <c r="T299">
        <f t="shared" si="59"/>
        <v>0</v>
      </c>
      <c r="U299">
        <f t="shared" si="60"/>
        <v>0</v>
      </c>
      <c r="V299">
        <f t="shared" si="61"/>
        <v>0</v>
      </c>
      <c r="W299">
        <f t="shared" si="62"/>
        <v>0</v>
      </c>
      <c r="X299">
        <f t="shared" si="63"/>
        <v>0</v>
      </c>
    </row>
    <row r="300" spans="1:24" x14ac:dyDescent="0.2">
      <c r="A300" s="1">
        <v>43124</v>
      </c>
      <c r="B300" t="s">
        <v>8</v>
      </c>
      <c r="C300" t="s">
        <v>398</v>
      </c>
      <c r="D300" t="s">
        <v>399</v>
      </c>
      <c r="E300" t="s">
        <v>478</v>
      </c>
      <c r="F300" t="s">
        <v>4</v>
      </c>
      <c r="G300">
        <v>-4</v>
      </c>
      <c r="H300">
        <v>-11</v>
      </c>
      <c r="I300" s="2">
        <v>3</v>
      </c>
      <c r="J300" s="2">
        <v>5</v>
      </c>
      <c r="K300" s="2">
        <f t="shared" si="52"/>
        <v>5</v>
      </c>
      <c r="L300">
        <f t="shared" si="53"/>
        <v>0</v>
      </c>
      <c r="M300">
        <f t="shared" si="54"/>
        <v>1</v>
      </c>
      <c r="N300">
        <v>0</v>
      </c>
      <c r="O300">
        <f t="shared" si="55"/>
        <v>0</v>
      </c>
      <c r="P300">
        <f t="shared" si="56"/>
        <v>0</v>
      </c>
      <c r="Q300">
        <f t="shared" si="64"/>
        <v>0</v>
      </c>
      <c r="R300">
        <f t="shared" si="57"/>
        <v>0</v>
      </c>
      <c r="S300">
        <f t="shared" si="58"/>
        <v>0</v>
      </c>
      <c r="T300">
        <f t="shared" si="59"/>
        <v>0</v>
      </c>
      <c r="U300">
        <f t="shared" si="60"/>
        <v>0</v>
      </c>
      <c r="V300">
        <f t="shared" si="61"/>
        <v>0</v>
      </c>
      <c r="W300">
        <f t="shared" si="62"/>
        <v>0</v>
      </c>
      <c r="X300">
        <f t="shared" si="63"/>
        <v>0</v>
      </c>
    </row>
    <row r="301" spans="1:24" x14ac:dyDescent="0.2">
      <c r="A301" s="1">
        <v>43125</v>
      </c>
      <c r="B301" t="s">
        <v>20</v>
      </c>
      <c r="C301" t="s">
        <v>400</v>
      </c>
      <c r="D301" t="s">
        <v>401</v>
      </c>
      <c r="E301" t="s">
        <v>478</v>
      </c>
      <c r="F301" t="s">
        <v>5</v>
      </c>
      <c r="G301">
        <v>-6</v>
      </c>
      <c r="H301">
        <v>-11</v>
      </c>
      <c r="I301" s="2">
        <v>5</v>
      </c>
      <c r="J301" s="2">
        <v>3</v>
      </c>
      <c r="K301" s="2">
        <f t="shared" si="52"/>
        <v>5</v>
      </c>
      <c r="L301">
        <f t="shared" si="53"/>
        <v>0</v>
      </c>
      <c r="M301">
        <f t="shared" si="54"/>
        <v>1</v>
      </c>
      <c r="N301">
        <v>0</v>
      </c>
      <c r="O301">
        <f t="shared" si="55"/>
        <v>0</v>
      </c>
      <c r="P301">
        <f t="shared" si="56"/>
        <v>0</v>
      </c>
      <c r="Q301">
        <f t="shared" si="64"/>
        <v>0</v>
      </c>
      <c r="R301">
        <f t="shared" si="57"/>
        <v>0</v>
      </c>
      <c r="S301">
        <f t="shared" si="58"/>
        <v>0</v>
      </c>
      <c r="T301">
        <f t="shared" si="59"/>
        <v>0</v>
      </c>
      <c r="U301">
        <f t="shared" si="60"/>
        <v>0</v>
      </c>
      <c r="V301">
        <f t="shared" si="61"/>
        <v>0</v>
      </c>
      <c r="W301">
        <f t="shared" si="62"/>
        <v>0</v>
      </c>
      <c r="X301">
        <f t="shared" si="63"/>
        <v>0</v>
      </c>
    </row>
    <row r="302" spans="1:24" x14ac:dyDescent="0.2">
      <c r="A302" s="1">
        <v>43126</v>
      </c>
      <c r="B302" t="s">
        <v>178</v>
      </c>
      <c r="C302" t="s">
        <v>402</v>
      </c>
      <c r="D302" t="s">
        <v>403</v>
      </c>
      <c r="E302" t="s">
        <v>478</v>
      </c>
      <c r="F302" t="s">
        <v>485</v>
      </c>
      <c r="G302">
        <v>-3</v>
      </c>
      <c r="H302">
        <v>-8</v>
      </c>
      <c r="I302" s="2">
        <v>3</v>
      </c>
      <c r="J302" s="2">
        <v>3</v>
      </c>
      <c r="K302" s="2">
        <f t="shared" si="52"/>
        <v>3</v>
      </c>
      <c r="L302">
        <f t="shared" si="53"/>
        <v>0</v>
      </c>
      <c r="M302">
        <f t="shared" si="54"/>
        <v>0</v>
      </c>
      <c r="N302">
        <v>0</v>
      </c>
      <c r="O302">
        <f t="shared" si="55"/>
        <v>0</v>
      </c>
      <c r="P302">
        <f t="shared" si="56"/>
        <v>1</v>
      </c>
      <c r="Q302">
        <f t="shared" si="64"/>
        <v>0</v>
      </c>
      <c r="R302">
        <f t="shared" si="57"/>
        <v>0</v>
      </c>
      <c r="S302">
        <f t="shared" si="58"/>
        <v>0</v>
      </c>
      <c r="T302">
        <f t="shared" si="59"/>
        <v>0</v>
      </c>
      <c r="U302">
        <f t="shared" si="60"/>
        <v>0</v>
      </c>
      <c r="V302">
        <f t="shared" si="61"/>
        <v>0</v>
      </c>
      <c r="W302">
        <f t="shared" si="62"/>
        <v>0</v>
      </c>
      <c r="X302">
        <f t="shared" si="63"/>
        <v>0</v>
      </c>
    </row>
    <row r="303" spans="1:24" x14ac:dyDescent="0.2">
      <c r="A303" s="1">
        <v>43127</v>
      </c>
      <c r="B303" t="s">
        <v>36</v>
      </c>
      <c r="C303" t="s">
        <v>404</v>
      </c>
      <c r="D303" t="s">
        <v>405</v>
      </c>
      <c r="E303" t="s">
        <v>483</v>
      </c>
      <c r="F303" t="s">
        <v>485</v>
      </c>
      <c r="G303">
        <v>-4</v>
      </c>
      <c r="H303">
        <v>-7</v>
      </c>
      <c r="I303" s="2">
        <v>3</v>
      </c>
      <c r="J303" s="2">
        <v>5</v>
      </c>
      <c r="K303" s="2">
        <f t="shared" si="52"/>
        <v>5</v>
      </c>
      <c r="L303">
        <f t="shared" si="53"/>
        <v>0</v>
      </c>
      <c r="M303">
        <f t="shared" si="54"/>
        <v>0</v>
      </c>
      <c r="N303">
        <v>0</v>
      </c>
      <c r="O303">
        <f t="shared" si="55"/>
        <v>0</v>
      </c>
      <c r="P303">
        <f t="shared" si="56"/>
        <v>1</v>
      </c>
      <c r="Q303">
        <f t="shared" si="64"/>
        <v>0</v>
      </c>
      <c r="R303">
        <f t="shared" si="57"/>
        <v>0</v>
      </c>
      <c r="S303">
        <f t="shared" si="58"/>
        <v>0</v>
      </c>
      <c r="T303">
        <f t="shared" si="59"/>
        <v>0</v>
      </c>
      <c r="U303">
        <f t="shared" si="60"/>
        <v>0</v>
      </c>
      <c r="V303">
        <f t="shared" si="61"/>
        <v>0</v>
      </c>
      <c r="W303">
        <f t="shared" si="62"/>
        <v>0</v>
      </c>
      <c r="X303">
        <f t="shared" si="63"/>
        <v>0</v>
      </c>
    </row>
    <row r="304" spans="1:24" x14ac:dyDescent="0.2">
      <c r="A304" s="1">
        <v>43128</v>
      </c>
      <c r="B304" t="s">
        <v>11</v>
      </c>
      <c r="C304" t="s">
        <v>378</v>
      </c>
      <c r="D304" t="s">
        <v>387</v>
      </c>
      <c r="E304" t="s">
        <v>479</v>
      </c>
      <c r="F304" t="s">
        <v>4</v>
      </c>
      <c r="G304">
        <v>-3</v>
      </c>
      <c r="H304">
        <v>-9</v>
      </c>
      <c r="I304" s="2">
        <v>4</v>
      </c>
      <c r="J304" s="2">
        <v>4</v>
      </c>
      <c r="K304" s="2">
        <f t="shared" si="52"/>
        <v>4</v>
      </c>
      <c r="L304">
        <f t="shared" si="53"/>
        <v>0</v>
      </c>
      <c r="M304">
        <f t="shared" si="54"/>
        <v>1</v>
      </c>
      <c r="N304">
        <v>0</v>
      </c>
      <c r="O304">
        <f t="shared" si="55"/>
        <v>0</v>
      </c>
      <c r="P304">
        <f t="shared" si="56"/>
        <v>0</v>
      </c>
      <c r="Q304">
        <f t="shared" si="64"/>
        <v>0</v>
      </c>
      <c r="R304">
        <f t="shared" si="57"/>
        <v>0</v>
      </c>
      <c r="S304">
        <f t="shared" si="58"/>
        <v>0</v>
      </c>
      <c r="T304">
        <f t="shared" si="59"/>
        <v>0</v>
      </c>
      <c r="U304">
        <f t="shared" si="60"/>
        <v>0</v>
      </c>
      <c r="V304">
        <f t="shared" si="61"/>
        <v>0</v>
      </c>
      <c r="W304">
        <f t="shared" si="62"/>
        <v>0</v>
      </c>
      <c r="X304">
        <f t="shared" si="63"/>
        <v>0</v>
      </c>
    </row>
    <row r="305" spans="1:24" x14ac:dyDescent="0.2">
      <c r="A305" s="1">
        <v>43129</v>
      </c>
      <c r="B305" t="s">
        <v>20</v>
      </c>
      <c r="C305" t="s">
        <v>406</v>
      </c>
      <c r="D305" t="s">
        <v>339</v>
      </c>
      <c r="E305" t="s">
        <v>478</v>
      </c>
      <c r="F305" t="s">
        <v>5</v>
      </c>
      <c r="G305">
        <v>-1</v>
      </c>
      <c r="H305">
        <v>-8</v>
      </c>
      <c r="I305" s="2">
        <v>4</v>
      </c>
      <c r="J305" s="2">
        <v>3</v>
      </c>
      <c r="K305" s="2">
        <f t="shared" si="52"/>
        <v>4</v>
      </c>
      <c r="L305">
        <f t="shared" si="53"/>
        <v>0</v>
      </c>
      <c r="M305">
        <f t="shared" si="54"/>
        <v>1</v>
      </c>
      <c r="N305">
        <v>0</v>
      </c>
      <c r="O305">
        <f t="shared" si="55"/>
        <v>0</v>
      </c>
      <c r="P305">
        <f t="shared" si="56"/>
        <v>0</v>
      </c>
      <c r="Q305">
        <f t="shared" si="64"/>
        <v>0</v>
      </c>
      <c r="R305">
        <f t="shared" si="57"/>
        <v>0</v>
      </c>
      <c r="S305">
        <f t="shared" si="58"/>
        <v>0</v>
      </c>
      <c r="T305">
        <f t="shared" si="59"/>
        <v>0</v>
      </c>
      <c r="U305">
        <f t="shared" si="60"/>
        <v>0</v>
      </c>
      <c r="V305">
        <f t="shared" si="61"/>
        <v>0</v>
      </c>
      <c r="W305">
        <f t="shared" si="62"/>
        <v>0</v>
      </c>
      <c r="X305">
        <f t="shared" si="63"/>
        <v>0</v>
      </c>
    </row>
    <row r="306" spans="1:24" x14ac:dyDescent="0.2">
      <c r="A306" s="1">
        <v>43130</v>
      </c>
      <c r="B306" t="s">
        <v>8</v>
      </c>
      <c r="C306" t="s">
        <v>344</v>
      </c>
      <c r="D306" t="s">
        <v>407</v>
      </c>
      <c r="E306" t="s">
        <v>478</v>
      </c>
      <c r="F306" t="s">
        <v>4</v>
      </c>
      <c r="G306">
        <v>2</v>
      </c>
      <c r="H306">
        <v>-6</v>
      </c>
      <c r="I306" s="2">
        <v>3</v>
      </c>
      <c r="J306" s="2">
        <v>3</v>
      </c>
      <c r="K306" s="2">
        <f t="shared" si="52"/>
        <v>3</v>
      </c>
      <c r="L306">
        <f t="shared" si="53"/>
        <v>0</v>
      </c>
      <c r="M306">
        <f t="shared" si="54"/>
        <v>1</v>
      </c>
      <c r="N306">
        <v>0</v>
      </c>
      <c r="O306">
        <f t="shared" si="55"/>
        <v>0</v>
      </c>
      <c r="P306">
        <f t="shared" si="56"/>
        <v>0</v>
      </c>
      <c r="Q306">
        <f t="shared" si="64"/>
        <v>0</v>
      </c>
      <c r="R306">
        <f t="shared" si="57"/>
        <v>0</v>
      </c>
      <c r="S306">
        <f t="shared" si="58"/>
        <v>0</v>
      </c>
      <c r="T306">
        <f t="shared" si="59"/>
        <v>0</v>
      </c>
      <c r="U306">
        <f t="shared" si="60"/>
        <v>0</v>
      </c>
      <c r="V306">
        <f t="shared" si="61"/>
        <v>0</v>
      </c>
      <c r="W306">
        <f t="shared" si="62"/>
        <v>0</v>
      </c>
      <c r="X306">
        <f t="shared" si="63"/>
        <v>0</v>
      </c>
    </row>
    <row r="307" spans="1:24" x14ac:dyDescent="0.2">
      <c r="A307" s="1">
        <v>43131</v>
      </c>
      <c r="B307" t="s">
        <v>20</v>
      </c>
      <c r="C307" t="s">
        <v>408</v>
      </c>
      <c r="D307" t="s">
        <v>409</v>
      </c>
      <c r="E307" t="s">
        <v>478</v>
      </c>
      <c r="F307" t="s">
        <v>5</v>
      </c>
      <c r="G307">
        <v>4</v>
      </c>
      <c r="H307">
        <v>-6</v>
      </c>
      <c r="I307" s="2">
        <v>3</v>
      </c>
      <c r="J307" s="2">
        <v>3</v>
      </c>
      <c r="K307" s="2">
        <f t="shared" si="52"/>
        <v>3</v>
      </c>
      <c r="L307">
        <f t="shared" si="53"/>
        <v>0</v>
      </c>
      <c r="M307">
        <f t="shared" si="54"/>
        <v>1</v>
      </c>
      <c r="N307">
        <v>0</v>
      </c>
      <c r="O307">
        <f t="shared" si="55"/>
        <v>0</v>
      </c>
      <c r="P307">
        <f t="shared" si="56"/>
        <v>0</v>
      </c>
      <c r="Q307">
        <f t="shared" si="64"/>
        <v>0</v>
      </c>
      <c r="R307">
        <f t="shared" si="57"/>
        <v>0</v>
      </c>
      <c r="S307">
        <f t="shared" si="58"/>
        <v>0</v>
      </c>
      <c r="T307">
        <f t="shared" si="59"/>
        <v>0</v>
      </c>
      <c r="U307">
        <f t="shared" si="60"/>
        <v>0</v>
      </c>
      <c r="V307">
        <f t="shared" si="61"/>
        <v>0</v>
      </c>
      <c r="W307">
        <f t="shared" si="62"/>
        <v>0</v>
      </c>
      <c r="X307">
        <f t="shared" si="63"/>
        <v>0</v>
      </c>
    </row>
    <row r="308" spans="1:24" x14ac:dyDescent="0.2">
      <c r="A308" s="1">
        <v>43132</v>
      </c>
      <c r="B308" t="s">
        <v>18</v>
      </c>
      <c r="C308" t="s">
        <v>408</v>
      </c>
      <c r="D308" t="s">
        <v>410</v>
      </c>
      <c r="E308" t="s">
        <v>479</v>
      </c>
      <c r="F308" t="s">
        <v>5</v>
      </c>
      <c r="G308">
        <v>4</v>
      </c>
      <c r="H308">
        <v>-6</v>
      </c>
      <c r="I308" s="2">
        <v>3</v>
      </c>
      <c r="J308" s="2">
        <v>5</v>
      </c>
      <c r="K308" s="2">
        <f t="shared" si="52"/>
        <v>5</v>
      </c>
      <c r="L308">
        <f t="shared" si="53"/>
        <v>0</v>
      </c>
      <c r="M308">
        <f t="shared" si="54"/>
        <v>1</v>
      </c>
      <c r="N308">
        <v>0</v>
      </c>
      <c r="O308">
        <f t="shared" si="55"/>
        <v>0</v>
      </c>
      <c r="P308">
        <f t="shared" si="56"/>
        <v>0</v>
      </c>
      <c r="Q308">
        <f t="shared" si="64"/>
        <v>0</v>
      </c>
      <c r="R308">
        <f t="shared" si="57"/>
        <v>0</v>
      </c>
      <c r="S308">
        <f t="shared" si="58"/>
        <v>0</v>
      </c>
      <c r="T308">
        <f t="shared" si="59"/>
        <v>0</v>
      </c>
      <c r="U308">
        <f t="shared" si="60"/>
        <v>0</v>
      </c>
      <c r="V308">
        <f t="shared" si="61"/>
        <v>0</v>
      </c>
      <c r="W308">
        <f t="shared" si="62"/>
        <v>0</v>
      </c>
      <c r="X308">
        <f t="shared" si="63"/>
        <v>0</v>
      </c>
    </row>
    <row r="309" spans="1:24" x14ac:dyDescent="0.2">
      <c r="A309" s="1">
        <v>43133</v>
      </c>
      <c r="B309" t="s">
        <v>8</v>
      </c>
      <c r="C309" t="s">
        <v>377</v>
      </c>
      <c r="D309" t="s">
        <v>411</v>
      </c>
      <c r="E309" t="s">
        <v>478</v>
      </c>
      <c r="F309" t="s">
        <v>4</v>
      </c>
      <c r="G309">
        <v>-2</v>
      </c>
      <c r="H309">
        <v>-9</v>
      </c>
      <c r="I309" s="2">
        <v>6</v>
      </c>
      <c r="J309" s="2">
        <v>3</v>
      </c>
      <c r="K309" s="2">
        <f t="shared" si="52"/>
        <v>6</v>
      </c>
      <c r="L309">
        <f t="shared" si="53"/>
        <v>0</v>
      </c>
      <c r="M309">
        <f t="shared" si="54"/>
        <v>1</v>
      </c>
      <c r="N309">
        <v>0</v>
      </c>
      <c r="O309">
        <f t="shared" si="55"/>
        <v>0</v>
      </c>
      <c r="P309">
        <f t="shared" si="56"/>
        <v>0</v>
      </c>
      <c r="Q309">
        <f t="shared" si="64"/>
        <v>0</v>
      </c>
      <c r="R309">
        <f t="shared" si="57"/>
        <v>0</v>
      </c>
      <c r="S309">
        <f t="shared" si="58"/>
        <v>0</v>
      </c>
      <c r="T309">
        <f t="shared" si="59"/>
        <v>0</v>
      </c>
      <c r="U309">
        <f t="shared" si="60"/>
        <v>0</v>
      </c>
      <c r="V309">
        <f t="shared" si="61"/>
        <v>0</v>
      </c>
      <c r="W309">
        <f t="shared" si="62"/>
        <v>0</v>
      </c>
      <c r="X309">
        <f t="shared" si="63"/>
        <v>0</v>
      </c>
    </row>
    <row r="310" spans="1:24" x14ac:dyDescent="0.2">
      <c r="A310" s="1">
        <v>43134</v>
      </c>
      <c r="B310" t="s">
        <v>8</v>
      </c>
      <c r="C310" t="s">
        <v>412</v>
      </c>
      <c r="D310" t="s">
        <v>370</v>
      </c>
      <c r="E310" t="s">
        <v>478</v>
      </c>
      <c r="F310" t="s">
        <v>4</v>
      </c>
      <c r="G310">
        <v>0</v>
      </c>
      <c r="H310">
        <v>-8</v>
      </c>
      <c r="I310" s="2">
        <v>3</v>
      </c>
      <c r="J310" s="2">
        <v>3</v>
      </c>
      <c r="K310" s="2">
        <f t="shared" si="52"/>
        <v>3</v>
      </c>
      <c r="L310">
        <f t="shared" si="53"/>
        <v>0</v>
      </c>
      <c r="M310">
        <f t="shared" si="54"/>
        <v>1</v>
      </c>
      <c r="N310">
        <v>0</v>
      </c>
      <c r="O310">
        <f t="shared" si="55"/>
        <v>0</v>
      </c>
      <c r="P310">
        <f t="shared" si="56"/>
        <v>0</v>
      </c>
      <c r="Q310">
        <f t="shared" si="64"/>
        <v>0</v>
      </c>
      <c r="R310">
        <f t="shared" si="57"/>
        <v>0</v>
      </c>
      <c r="S310">
        <f t="shared" si="58"/>
        <v>0</v>
      </c>
      <c r="T310">
        <f t="shared" si="59"/>
        <v>0</v>
      </c>
      <c r="U310">
        <f t="shared" si="60"/>
        <v>0</v>
      </c>
      <c r="V310">
        <f t="shared" si="61"/>
        <v>0</v>
      </c>
      <c r="W310">
        <f t="shared" si="62"/>
        <v>0</v>
      </c>
      <c r="X310">
        <f t="shared" si="63"/>
        <v>0</v>
      </c>
    </row>
    <row r="311" spans="1:24" x14ac:dyDescent="0.2">
      <c r="A311" s="1">
        <v>43135</v>
      </c>
      <c r="B311" t="s">
        <v>8</v>
      </c>
      <c r="C311" t="s">
        <v>344</v>
      </c>
      <c r="D311" t="s">
        <v>413</v>
      </c>
      <c r="E311" t="s">
        <v>478</v>
      </c>
      <c r="F311" t="s">
        <v>4</v>
      </c>
      <c r="G311">
        <v>2</v>
      </c>
      <c r="H311">
        <v>-6</v>
      </c>
      <c r="I311" s="2">
        <v>3</v>
      </c>
      <c r="J311" s="2">
        <v>5</v>
      </c>
      <c r="K311" s="2">
        <f t="shared" si="52"/>
        <v>5</v>
      </c>
      <c r="L311">
        <f t="shared" si="53"/>
        <v>0</v>
      </c>
      <c r="M311">
        <f t="shared" si="54"/>
        <v>1</v>
      </c>
      <c r="N311">
        <v>0</v>
      </c>
      <c r="O311">
        <f t="shared" si="55"/>
        <v>0</v>
      </c>
      <c r="P311">
        <f t="shared" si="56"/>
        <v>0</v>
      </c>
      <c r="Q311">
        <f t="shared" si="64"/>
        <v>0</v>
      </c>
      <c r="R311">
        <f t="shared" si="57"/>
        <v>0</v>
      </c>
      <c r="S311">
        <f t="shared" si="58"/>
        <v>0</v>
      </c>
      <c r="T311">
        <f t="shared" si="59"/>
        <v>0</v>
      </c>
      <c r="U311">
        <f t="shared" si="60"/>
        <v>0</v>
      </c>
      <c r="V311">
        <f t="shared" si="61"/>
        <v>0</v>
      </c>
      <c r="W311">
        <f t="shared" si="62"/>
        <v>0</v>
      </c>
      <c r="X311">
        <f t="shared" si="63"/>
        <v>0</v>
      </c>
    </row>
    <row r="312" spans="1:24" x14ac:dyDescent="0.2">
      <c r="A312" s="1">
        <v>43136</v>
      </c>
      <c r="B312" t="s">
        <v>8</v>
      </c>
      <c r="C312" t="s">
        <v>412</v>
      </c>
      <c r="D312" t="s">
        <v>414</v>
      </c>
      <c r="E312" t="s">
        <v>478</v>
      </c>
      <c r="F312" t="s">
        <v>4</v>
      </c>
      <c r="G312">
        <v>0</v>
      </c>
      <c r="H312">
        <v>-8</v>
      </c>
      <c r="I312" s="2">
        <v>5</v>
      </c>
      <c r="J312" s="2">
        <v>3</v>
      </c>
      <c r="K312" s="2">
        <f t="shared" si="52"/>
        <v>5</v>
      </c>
      <c r="L312">
        <f t="shared" si="53"/>
        <v>0</v>
      </c>
      <c r="M312">
        <f t="shared" si="54"/>
        <v>1</v>
      </c>
      <c r="N312">
        <v>0</v>
      </c>
      <c r="O312">
        <f t="shared" si="55"/>
        <v>0</v>
      </c>
      <c r="P312">
        <f t="shared" si="56"/>
        <v>0</v>
      </c>
      <c r="Q312">
        <f t="shared" si="64"/>
        <v>0</v>
      </c>
      <c r="R312">
        <f t="shared" si="57"/>
        <v>0</v>
      </c>
      <c r="S312">
        <f t="shared" si="58"/>
        <v>0</v>
      </c>
      <c r="T312">
        <f t="shared" si="59"/>
        <v>0</v>
      </c>
      <c r="U312">
        <f t="shared" si="60"/>
        <v>0</v>
      </c>
      <c r="V312">
        <f t="shared" si="61"/>
        <v>0</v>
      </c>
      <c r="W312">
        <f t="shared" si="62"/>
        <v>0</v>
      </c>
      <c r="X312">
        <f t="shared" si="63"/>
        <v>0</v>
      </c>
    </row>
    <row r="313" spans="1:24" x14ac:dyDescent="0.2">
      <c r="A313" s="1">
        <v>43137</v>
      </c>
      <c r="B313" t="s">
        <v>178</v>
      </c>
      <c r="C313" t="s">
        <v>344</v>
      </c>
      <c r="D313" t="s">
        <v>336</v>
      </c>
      <c r="E313" t="s">
        <v>478</v>
      </c>
      <c r="F313" t="s">
        <v>485</v>
      </c>
      <c r="G313">
        <v>2</v>
      </c>
      <c r="H313">
        <v>-6</v>
      </c>
      <c r="I313" s="2">
        <v>3</v>
      </c>
      <c r="J313" s="2">
        <v>3</v>
      </c>
      <c r="K313" s="2">
        <f t="shared" si="52"/>
        <v>3</v>
      </c>
      <c r="L313">
        <f t="shared" si="53"/>
        <v>0</v>
      </c>
      <c r="M313">
        <f t="shared" si="54"/>
        <v>0</v>
      </c>
      <c r="N313">
        <v>0</v>
      </c>
      <c r="O313">
        <f t="shared" si="55"/>
        <v>0</v>
      </c>
      <c r="P313">
        <f t="shared" si="56"/>
        <v>1</v>
      </c>
      <c r="Q313">
        <f t="shared" si="64"/>
        <v>0</v>
      </c>
      <c r="R313">
        <f t="shared" si="57"/>
        <v>0</v>
      </c>
      <c r="S313">
        <f t="shared" si="58"/>
        <v>0</v>
      </c>
      <c r="T313">
        <f t="shared" si="59"/>
        <v>0</v>
      </c>
      <c r="U313">
        <f t="shared" si="60"/>
        <v>0</v>
      </c>
      <c r="V313">
        <f t="shared" si="61"/>
        <v>0</v>
      </c>
      <c r="W313">
        <f t="shared" si="62"/>
        <v>0</v>
      </c>
      <c r="X313">
        <f t="shared" si="63"/>
        <v>0</v>
      </c>
    </row>
    <row r="314" spans="1:24" x14ac:dyDescent="0.2">
      <c r="A314" s="1">
        <v>43138</v>
      </c>
      <c r="B314" t="s">
        <v>8</v>
      </c>
      <c r="C314" t="s">
        <v>415</v>
      </c>
      <c r="D314" t="s">
        <v>356</v>
      </c>
      <c r="E314" t="s">
        <v>478</v>
      </c>
      <c r="F314" t="s">
        <v>4</v>
      </c>
      <c r="G314">
        <v>1</v>
      </c>
      <c r="H314">
        <v>-7</v>
      </c>
      <c r="I314" s="2">
        <v>5</v>
      </c>
      <c r="J314" s="2">
        <v>5</v>
      </c>
      <c r="K314" s="2">
        <f t="shared" si="52"/>
        <v>5</v>
      </c>
      <c r="L314">
        <f t="shared" si="53"/>
        <v>0</v>
      </c>
      <c r="M314">
        <f t="shared" si="54"/>
        <v>1</v>
      </c>
      <c r="N314">
        <v>0</v>
      </c>
      <c r="O314">
        <f t="shared" si="55"/>
        <v>0</v>
      </c>
      <c r="P314">
        <f t="shared" si="56"/>
        <v>0</v>
      </c>
      <c r="Q314">
        <f t="shared" si="64"/>
        <v>0</v>
      </c>
      <c r="R314">
        <f t="shared" si="57"/>
        <v>0</v>
      </c>
      <c r="S314">
        <f t="shared" si="58"/>
        <v>0</v>
      </c>
      <c r="T314">
        <f t="shared" si="59"/>
        <v>0</v>
      </c>
      <c r="U314">
        <f t="shared" si="60"/>
        <v>0</v>
      </c>
      <c r="V314">
        <f t="shared" si="61"/>
        <v>0</v>
      </c>
      <c r="W314">
        <f t="shared" si="62"/>
        <v>0</v>
      </c>
      <c r="X314">
        <f t="shared" si="63"/>
        <v>0</v>
      </c>
    </row>
    <row r="315" spans="1:24" x14ac:dyDescent="0.2">
      <c r="A315" s="1">
        <v>43139</v>
      </c>
      <c r="B315" t="s">
        <v>20</v>
      </c>
      <c r="C315" t="s">
        <v>364</v>
      </c>
      <c r="D315" t="s">
        <v>382</v>
      </c>
      <c r="E315" t="s">
        <v>478</v>
      </c>
      <c r="F315" t="s">
        <v>5</v>
      </c>
      <c r="G315">
        <v>3</v>
      </c>
      <c r="H315">
        <v>-5</v>
      </c>
      <c r="I315" s="2">
        <v>3</v>
      </c>
      <c r="J315" s="2">
        <v>3</v>
      </c>
      <c r="K315" s="2">
        <f t="shared" si="52"/>
        <v>3</v>
      </c>
      <c r="L315">
        <f t="shared" si="53"/>
        <v>0</v>
      </c>
      <c r="M315">
        <f t="shared" si="54"/>
        <v>1</v>
      </c>
      <c r="N315">
        <v>0</v>
      </c>
      <c r="O315">
        <f t="shared" si="55"/>
        <v>0</v>
      </c>
      <c r="P315">
        <f t="shared" si="56"/>
        <v>0</v>
      </c>
      <c r="Q315">
        <f t="shared" si="64"/>
        <v>0</v>
      </c>
      <c r="R315">
        <f t="shared" si="57"/>
        <v>0</v>
      </c>
      <c r="S315">
        <f t="shared" si="58"/>
        <v>0</v>
      </c>
      <c r="T315">
        <f t="shared" si="59"/>
        <v>0</v>
      </c>
      <c r="U315">
        <f t="shared" si="60"/>
        <v>0</v>
      </c>
      <c r="V315">
        <f t="shared" si="61"/>
        <v>0</v>
      </c>
      <c r="W315">
        <f t="shared" si="62"/>
        <v>0</v>
      </c>
      <c r="X315">
        <f t="shared" si="63"/>
        <v>0</v>
      </c>
    </row>
    <row r="316" spans="1:24" x14ac:dyDescent="0.2">
      <c r="A316" s="1">
        <v>43140</v>
      </c>
      <c r="B316" t="s">
        <v>18</v>
      </c>
      <c r="C316" t="s">
        <v>416</v>
      </c>
      <c r="D316" t="s">
        <v>376</v>
      </c>
      <c r="E316" t="s">
        <v>479</v>
      </c>
      <c r="F316" t="s">
        <v>5</v>
      </c>
      <c r="G316">
        <v>3</v>
      </c>
      <c r="H316">
        <v>-6</v>
      </c>
      <c r="I316" s="2">
        <v>6</v>
      </c>
      <c r="J316" s="2">
        <v>5</v>
      </c>
      <c r="K316" s="2">
        <f t="shared" si="52"/>
        <v>6</v>
      </c>
      <c r="L316">
        <f t="shared" si="53"/>
        <v>0</v>
      </c>
      <c r="M316">
        <f t="shared" si="54"/>
        <v>1</v>
      </c>
      <c r="N316">
        <v>0</v>
      </c>
      <c r="O316">
        <f t="shared" si="55"/>
        <v>0</v>
      </c>
      <c r="P316">
        <f t="shared" si="56"/>
        <v>0</v>
      </c>
      <c r="Q316">
        <f t="shared" si="64"/>
        <v>0</v>
      </c>
      <c r="R316">
        <f t="shared" si="57"/>
        <v>0</v>
      </c>
      <c r="S316">
        <f t="shared" si="58"/>
        <v>0</v>
      </c>
      <c r="T316">
        <f t="shared" si="59"/>
        <v>0</v>
      </c>
      <c r="U316">
        <f t="shared" si="60"/>
        <v>0</v>
      </c>
      <c r="V316">
        <f t="shared" si="61"/>
        <v>0</v>
      </c>
      <c r="W316">
        <f t="shared" si="62"/>
        <v>0</v>
      </c>
      <c r="X316">
        <f t="shared" si="63"/>
        <v>0</v>
      </c>
    </row>
    <row r="317" spans="1:24" x14ac:dyDescent="0.2">
      <c r="A317" s="1">
        <v>43141</v>
      </c>
      <c r="B317" t="s">
        <v>8</v>
      </c>
      <c r="C317" t="s">
        <v>415</v>
      </c>
      <c r="D317" t="s">
        <v>300</v>
      </c>
      <c r="E317" t="s">
        <v>478</v>
      </c>
      <c r="F317" t="s">
        <v>4</v>
      </c>
      <c r="G317">
        <v>1</v>
      </c>
      <c r="H317">
        <v>-7</v>
      </c>
      <c r="I317" s="2">
        <v>5</v>
      </c>
      <c r="J317" s="2">
        <v>4</v>
      </c>
      <c r="K317" s="2">
        <f t="shared" si="52"/>
        <v>5</v>
      </c>
      <c r="L317">
        <f t="shared" si="53"/>
        <v>0</v>
      </c>
      <c r="M317">
        <f t="shared" si="54"/>
        <v>1</v>
      </c>
      <c r="N317">
        <v>0</v>
      </c>
      <c r="O317">
        <f t="shared" si="55"/>
        <v>0</v>
      </c>
      <c r="P317">
        <f t="shared" si="56"/>
        <v>0</v>
      </c>
      <c r="Q317">
        <f t="shared" si="64"/>
        <v>0</v>
      </c>
      <c r="R317">
        <f t="shared" si="57"/>
        <v>0</v>
      </c>
      <c r="S317">
        <f t="shared" si="58"/>
        <v>0</v>
      </c>
      <c r="T317">
        <f t="shared" si="59"/>
        <v>0</v>
      </c>
      <c r="U317">
        <f t="shared" si="60"/>
        <v>0</v>
      </c>
      <c r="V317">
        <f t="shared" si="61"/>
        <v>0</v>
      </c>
      <c r="W317">
        <f t="shared" si="62"/>
        <v>0</v>
      </c>
      <c r="X317">
        <f t="shared" si="63"/>
        <v>0</v>
      </c>
    </row>
    <row r="318" spans="1:24" x14ac:dyDescent="0.2">
      <c r="A318" s="1">
        <v>43142</v>
      </c>
      <c r="B318" t="s">
        <v>8</v>
      </c>
      <c r="C318" t="s">
        <v>417</v>
      </c>
      <c r="D318" t="s">
        <v>374</v>
      </c>
      <c r="E318" t="s">
        <v>478</v>
      </c>
      <c r="F318" t="s">
        <v>4</v>
      </c>
      <c r="G318">
        <v>-1</v>
      </c>
      <c r="H318">
        <v>-7</v>
      </c>
      <c r="I318" s="2">
        <v>5</v>
      </c>
      <c r="J318" s="2">
        <v>4</v>
      </c>
      <c r="K318" s="2">
        <f t="shared" si="52"/>
        <v>5</v>
      </c>
      <c r="L318">
        <f t="shared" si="53"/>
        <v>0</v>
      </c>
      <c r="M318">
        <f t="shared" si="54"/>
        <v>1</v>
      </c>
      <c r="N318">
        <v>0</v>
      </c>
      <c r="O318">
        <f t="shared" si="55"/>
        <v>0</v>
      </c>
      <c r="P318">
        <f t="shared" si="56"/>
        <v>0</v>
      </c>
      <c r="Q318">
        <f t="shared" si="64"/>
        <v>0</v>
      </c>
      <c r="R318">
        <f t="shared" si="57"/>
        <v>0</v>
      </c>
      <c r="S318">
        <f t="shared" si="58"/>
        <v>0</v>
      </c>
      <c r="T318">
        <f t="shared" si="59"/>
        <v>0</v>
      </c>
      <c r="U318">
        <f t="shared" si="60"/>
        <v>0</v>
      </c>
      <c r="V318">
        <f t="shared" si="61"/>
        <v>0</v>
      </c>
      <c r="W318">
        <f t="shared" si="62"/>
        <v>0</v>
      </c>
      <c r="X318">
        <f t="shared" si="63"/>
        <v>0</v>
      </c>
    </row>
    <row r="319" spans="1:24" x14ac:dyDescent="0.2">
      <c r="A319" s="1">
        <v>43143</v>
      </c>
      <c r="B319" t="s">
        <v>8</v>
      </c>
      <c r="C319" t="s">
        <v>354</v>
      </c>
      <c r="D319" t="s">
        <v>418</v>
      </c>
      <c r="E319" t="s">
        <v>478</v>
      </c>
      <c r="F319" t="s">
        <v>4</v>
      </c>
      <c r="G319">
        <v>5</v>
      </c>
      <c r="H319">
        <v>-4</v>
      </c>
      <c r="I319" s="2">
        <v>4</v>
      </c>
      <c r="J319" s="2">
        <v>4</v>
      </c>
      <c r="K319" s="2">
        <f t="shared" si="52"/>
        <v>4</v>
      </c>
      <c r="L319">
        <f t="shared" si="53"/>
        <v>0</v>
      </c>
      <c r="M319">
        <f t="shared" si="54"/>
        <v>1</v>
      </c>
      <c r="N319">
        <v>0</v>
      </c>
      <c r="O319">
        <f t="shared" si="55"/>
        <v>0</v>
      </c>
      <c r="P319">
        <f t="shared" si="56"/>
        <v>0</v>
      </c>
      <c r="Q319">
        <f t="shared" si="64"/>
        <v>0</v>
      </c>
      <c r="R319">
        <f t="shared" si="57"/>
        <v>0</v>
      </c>
      <c r="S319">
        <f t="shared" si="58"/>
        <v>0</v>
      </c>
      <c r="T319">
        <f t="shared" si="59"/>
        <v>0</v>
      </c>
      <c r="U319">
        <f t="shared" si="60"/>
        <v>0</v>
      </c>
      <c r="V319">
        <f t="shared" si="61"/>
        <v>0</v>
      </c>
      <c r="W319">
        <f t="shared" si="62"/>
        <v>0</v>
      </c>
      <c r="X319">
        <f t="shared" si="63"/>
        <v>0</v>
      </c>
    </row>
    <row r="320" spans="1:24" x14ac:dyDescent="0.2">
      <c r="A320" s="1">
        <v>43144</v>
      </c>
      <c r="B320" t="s">
        <v>20</v>
      </c>
      <c r="C320" t="s">
        <v>419</v>
      </c>
      <c r="D320" t="s">
        <v>420</v>
      </c>
      <c r="E320" t="s">
        <v>478</v>
      </c>
      <c r="F320" t="s">
        <v>5</v>
      </c>
      <c r="G320">
        <v>9</v>
      </c>
      <c r="H320">
        <v>-2</v>
      </c>
      <c r="I320" s="2">
        <v>3</v>
      </c>
      <c r="J320" s="2">
        <v>4</v>
      </c>
      <c r="K320" s="2">
        <f t="shared" si="52"/>
        <v>4</v>
      </c>
      <c r="L320">
        <f t="shared" si="53"/>
        <v>0</v>
      </c>
      <c r="M320">
        <f t="shared" si="54"/>
        <v>1</v>
      </c>
      <c r="N320">
        <v>0</v>
      </c>
      <c r="O320">
        <f t="shared" si="55"/>
        <v>0</v>
      </c>
      <c r="P320">
        <f t="shared" si="56"/>
        <v>0</v>
      </c>
      <c r="Q320">
        <f t="shared" si="64"/>
        <v>0</v>
      </c>
      <c r="R320">
        <f t="shared" si="57"/>
        <v>0</v>
      </c>
      <c r="S320">
        <f t="shared" si="58"/>
        <v>0</v>
      </c>
      <c r="T320">
        <f t="shared" si="59"/>
        <v>0</v>
      </c>
      <c r="U320">
        <f t="shared" si="60"/>
        <v>0</v>
      </c>
      <c r="V320">
        <f t="shared" si="61"/>
        <v>0</v>
      </c>
      <c r="W320">
        <f t="shared" si="62"/>
        <v>0</v>
      </c>
      <c r="X320">
        <f t="shared" si="63"/>
        <v>0</v>
      </c>
    </row>
    <row r="321" spans="1:24" x14ac:dyDescent="0.2">
      <c r="A321" s="1">
        <v>43145</v>
      </c>
      <c r="B321" t="s">
        <v>8</v>
      </c>
      <c r="C321" t="s">
        <v>354</v>
      </c>
      <c r="D321" t="s">
        <v>421</v>
      </c>
      <c r="E321" t="s">
        <v>478</v>
      </c>
      <c r="F321" t="s">
        <v>4</v>
      </c>
      <c r="G321">
        <v>5</v>
      </c>
      <c r="H321">
        <v>-4</v>
      </c>
      <c r="I321" s="2">
        <v>5</v>
      </c>
      <c r="J321" s="2">
        <v>3</v>
      </c>
      <c r="K321" s="2">
        <f t="shared" si="52"/>
        <v>5</v>
      </c>
      <c r="L321">
        <f t="shared" si="53"/>
        <v>0</v>
      </c>
      <c r="M321">
        <f t="shared" si="54"/>
        <v>1</v>
      </c>
      <c r="N321">
        <v>0</v>
      </c>
      <c r="O321">
        <f t="shared" si="55"/>
        <v>0</v>
      </c>
      <c r="P321">
        <f t="shared" si="56"/>
        <v>0</v>
      </c>
      <c r="Q321">
        <f t="shared" si="64"/>
        <v>0</v>
      </c>
      <c r="R321">
        <f t="shared" si="57"/>
        <v>0</v>
      </c>
      <c r="S321">
        <f t="shared" si="58"/>
        <v>0</v>
      </c>
      <c r="T321">
        <f t="shared" si="59"/>
        <v>0</v>
      </c>
      <c r="U321">
        <f t="shared" si="60"/>
        <v>0</v>
      </c>
      <c r="V321">
        <f t="shared" si="61"/>
        <v>0</v>
      </c>
      <c r="W321">
        <f t="shared" si="62"/>
        <v>0</v>
      </c>
      <c r="X321">
        <f t="shared" si="63"/>
        <v>0</v>
      </c>
    </row>
    <row r="322" spans="1:24" x14ac:dyDescent="0.2">
      <c r="A322" s="1">
        <v>43146</v>
      </c>
      <c r="B322" t="s">
        <v>8</v>
      </c>
      <c r="C322" t="s">
        <v>328</v>
      </c>
      <c r="D322" t="s">
        <v>312</v>
      </c>
      <c r="E322" t="s">
        <v>478</v>
      </c>
      <c r="F322" t="s">
        <v>4</v>
      </c>
      <c r="G322">
        <v>7</v>
      </c>
      <c r="H322">
        <v>-3</v>
      </c>
      <c r="I322" s="2">
        <v>3</v>
      </c>
      <c r="J322" s="2">
        <v>3</v>
      </c>
      <c r="K322" s="2">
        <f t="shared" ref="K322:K366" si="65">MAX(I322,J322)</f>
        <v>3</v>
      </c>
      <c r="L322">
        <f t="shared" ref="L322:L385" si="66">IF(OR(E322="霾",F322="霾"),1,0)</f>
        <v>0</v>
      </c>
      <c r="M322">
        <f t="shared" ref="M322:M366" si="67">IF(AND(L322=0,N322=0,O322=0,P322=0),1,0)</f>
        <v>1</v>
      </c>
      <c r="N322">
        <v>0</v>
      </c>
      <c r="O322">
        <f t="shared" ref="O322:O385" si="68">IF(OR(IFERROR(IF(FIND("扬沙",B322)&gt;0,1,0),0),IFERROR(IF(FIND("浮尘",B322)&gt;0,1,0),0)),1,0)</f>
        <v>0</v>
      </c>
      <c r="P322">
        <f t="shared" ref="P322:P353" si="69">IFERROR(IF(FIND("阴",B322)&gt;0,1,0),0)</f>
        <v>0</v>
      </c>
      <c r="Q322">
        <f t="shared" si="64"/>
        <v>0</v>
      </c>
      <c r="R322">
        <f t="shared" ref="R322:R385" si="70">IFERROR(IF(FIND("小雨",B322)&gt;0,1,0),0)</f>
        <v>0</v>
      </c>
      <c r="S322">
        <f t="shared" ref="S322:S385" si="71">IFERROR(IF(FIND("中雨",B322)&gt;0,1,0),0)</f>
        <v>0</v>
      </c>
      <c r="T322">
        <f t="shared" ref="T322:T385" si="72">IFERROR(IF(FIND("大雨",B322)&gt;0,1,0),0)</f>
        <v>0</v>
      </c>
      <c r="U322">
        <f t="shared" ref="U322:U385" si="73">IFERROR(IF(FIND("雨夹雪",B322)&gt;0,1,0),0)</f>
        <v>0</v>
      </c>
      <c r="V322">
        <f t="shared" ref="V322:V385" si="74">IFERROR(IF(FIND("小雪",B322)&gt;0,1,0),0)</f>
        <v>0</v>
      </c>
      <c r="W322">
        <f t="shared" ref="W322:W385" si="75">IFERROR(IF(FIND("中雪",B322)&gt;0,1,0),0)</f>
        <v>0</v>
      </c>
      <c r="X322">
        <f t="shared" ref="X322:X385" si="76">IFERROR(IF(FIND("大雪",B322)&gt;0,1,0),0)</f>
        <v>0</v>
      </c>
    </row>
    <row r="323" spans="1:24" x14ac:dyDescent="0.2">
      <c r="A323" s="1">
        <v>43147</v>
      </c>
      <c r="B323" t="s">
        <v>178</v>
      </c>
      <c r="C323" t="s">
        <v>357</v>
      </c>
      <c r="D323" t="s">
        <v>422</v>
      </c>
      <c r="E323" t="s">
        <v>478</v>
      </c>
      <c r="F323" t="s">
        <v>485</v>
      </c>
      <c r="G323">
        <v>5</v>
      </c>
      <c r="H323">
        <v>-3</v>
      </c>
      <c r="I323" s="2">
        <v>3</v>
      </c>
      <c r="J323" s="2">
        <v>3</v>
      </c>
      <c r="K323" s="2">
        <f t="shared" si="65"/>
        <v>3</v>
      </c>
      <c r="L323">
        <f t="shared" si="66"/>
        <v>0</v>
      </c>
      <c r="M323">
        <f t="shared" si="67"/>
        <v>0</v>
      </c>
      <c r="N323">
        <v>0</v>
      </c>
      <c r="O323">
        <f t="shared" si="68"/>
        <v>0</v>
      </c>
      <c r="P323">
        <f t="shared" si="69"/>
        <v>1</v>
      </c>
      <c r="Q323">
        <f t="shared" ref="Q323:Q354" si="77">IF(OR(IFERROR(FIND("雨",E323)&gt;0,0),IFERROR(FIND("雨",F323)&gt;0,0)),1,0)</f>
        <v>0</v>
      </c>
      <c r="R323">
        <f t="shared" si="70"/>
        <v>0</v>
      </c>
      <c r="S323">
        <f t="shared" si="71"/>
        <v>0</v>
      </c>
      <c r="T323">
        <f t="shared" si="72"/>
        <v>0</v>
      </c>
      <c r="U323">
        <f t="shared" si="73"/>
        <v>0</v>
      </c>
      <c r="V323">
        <f t="shared" si="74"/>
        <v>0</v>
      </c>
      <c r="W323">
        <f t="shared" si="75"/>
        <v>0</v>
      </c>
      <c r="X323">
        <f t="shared" si="76"/>
        <v>0</v>
      </c>
    </row>
    <row r="324" spans="1:24" x14ac:dyDescent="0.2">
      <c r="A324" s="1">
        <v>43148</v>
      </c>
      <c r="B324" t="s">
        <v>36</v>
      </c>
      <c r="C324" t="s">
        <v>423</v>
      </c>
      <c r="D324" t="s">
        <v>385</v>
      </c>
      <c r="E324" t="s">
        <v>483</v>
      </c>
      <c r="F324" t="s">
        <v>485</v>
      </c>
      <c r="G324">
        <v>5</v>
      </c>
      <c r="H324">
        <v>-1</v>
      </c>
      <c r="I324" s="2">
        <v>3</v>
      </c>
      <c r="J324" s="2">
        <v>3</v>
      </c>
      <c r="K324" s="2">
        <f t="shared" si="65"/>
        <v>3</v>
      </c>
      <c r="L324">
        <f t="shared" si="66"/>
        <v>0</v>
      </c>
      <c r="M324">
        <f t="shared" si="67"/>
        <v>0</v>
      </c>
      <c r="N324">
        <v>0</v>
      </c>
      <c r="O324">
        <f t="shared" si="68"/>
        <v>0</v>
      </c>
      <c r="P324">
        <f t="shared" si="69"/>
        <v>1</v>
      </c>
      <c r="Q324">
        <f t="shared" si="77"/>
        <v>0</v>
      </c>
      <c r="R324">
        <f t="shared" si="70"/>
        <v>0</v>
      </c>
      <c r="S324">
        <f t="shared" si="71"/>
        <v>0</v>
      </c>
      <c r="T324">
        <f t="shared" si="72"/>
        <v>0</v>
      </c>
      <c r="U324">
        <f t="shared" si="73"/>
        <v>0</v>
      </c>
      <c r="V324">
        <f t="shared" si="74"/>
        <v>0</v>
      </c>
      <c r="W324">
        <f t="shared" si="75"/>
        <v>0</v>
      </c>
      <c r="X324">
        <f t="shared" si="76"/>
        <v>0</v>
      </c>
    </row>
    <row r="325" spans="1:24" x14ac:dyDescent="0.2">
      <c r="A325" s="1">
        <v>43149</v>
      </c>
      <c r="B325" t="s">
        <v>181</v>
      </c>
      <c r="C325" t="s">
        <v>318</v>
      </c>
      <c r="D325" t="s">
        <v>424</v>
      </c>
      <c r="E325" t="s">
        <v>483</v>
      </c>
      <c r="F325" t="s">
        <v>4</v>
      </c>
      <c r="G325">
        <v>6</v>
      </c>
      <c r="H325">
        <v>-2</v>
      </c>
      <c r="I325" s="2">
        <v>3</v>
      </c>
      <c r="J325" s="2">
        <v>3</v>
      </c>
      <c r="K325" s="2">
        <f t="shared" si="65"/>
        <v>3</v>
      </c>
      <c r="L325">
        <f t="shared" si="66"/>
        <v>0</v>
      </c>
      <c r="M325">
        <f t="shared" si="67"/>
        <v>0</v>
      </c>
      <c r="N325">
        <v>0</v>
      </c>
      <c r="O325">
        <f t="shared" si="68"/>
        <v>0</v>
      </c>
      <c r="P325">
        <f t="shared" si="69"/>
        <v>1</v>
      </c>
      <c r="Q325">
        <f t="shared" si="77"/>
        <v>0</v>
      </c>
      <c r="R325">
        <f t="shared" si="70"/>
        <v>0</v>
      </c>
      <c r="S325">
        <f t="shared" si="71"/>
        <v>0</v>
      </c>
      <c r="T325">
        <f t="shared" si="72"/>
        <v>0</v>
      </c>
      <c r="U325">
        <f t="shared" si="73"/>
        <v>0</v>
      </c>
      <c r="V325">
        <f t="shared" si="74"/>
        <v>0</v>
      </c>
      <c r="W325">
        <f t="shared" si="75"/>
        <v>0</v>
      </c>
      <c r="X325">
        <f t="shared" si="76"/>
        <v>0</v>
      </c>
    </row>
    <row r="326" spans="1:24" x14ac:dyDescent="0.2">
      <c r="A326" s="1">
        <v>43150</v>
      </c>
      <c r="B326" t="s">
        <v>62</v>
      </c>
      <c r="C326" t="s">
        <v>423</v>
      </c>
      <c r="D326" t="s">
        <v>425</v>
      </c>
      <c r="E326" t="s">
        <v>479</v>
      </c>
      <c r="F326" t="s">
        <v>485</v>
      </c>
      <c r="G326">
        <v>5</v>
      </c>
      <c r="H326">
        <v>-1</v>
      </c>
      <c r="I326" s="2">
        <v>3</v>
      </c>
      <c r="J326" s="2">
        <v>4</v>
      </c>
      <c r="K326" s="2">
        <f t="shared" si="65"/>
        <v>4</v>
      </c>
      <c r="L326">
        <f t="shared" si="66"/>
        <v>0</v>
      </c>
      <c r="M326">
        <f t="shared" si="67"/>
        <v>0</v>
      </c>
      <c r="N326">
        <v>0</v>
      </c>
      <c r="O326">
        <f t="shared" si="68"/>
        <v>0</v>
      </c>
      <c r="P326">
        <f t="shared" si="69"/>
        <v>1</v>
      </c>
      <c r="Q326">
        <f t="shared" si="77"/>
        <v>0</v>
      </c>
      <c r="R326">
        <f t="shared" si="70"/>
        <v>0</v>
      </c>
      <c r="S326">
        <f t="shared" si="71"/>
        <v>0</v>
      </c>
      <c r="T326">
        <f t="shared" si="72"/>
        <v>0</v>
      </c>
      <c r="U326">
        <f t="shared" si="73"/>
        <v>0</v>
      </c>
      <c r="V326">
        <f t="shared" si="74"/>
        <v>0</v>
      </c>
      <c r="W326">
        <f t="shared" si="75"/>
        <v>0</v>
      </c>
      <c r="X326">
        <f t="shared" si="76"/>
        <v>0</v>
      </c>
    </row>
    <row r="327" spans="1:24" x14ac:dyDescent="0.2">
      <c r="A327" s="1">
        <v>43151</v>
      </c>
      <c r="B327" t="s">
        <v>181</v>
      </c>
      <c r="C327" t="s">
        <v>334</v>
      </c>
      <c r="D327" t="s">
        <v>426</v>
      </c>
      <c r="E327" t="s">
        <v>483</v>
      </c>
      <c r="F327" t="s">
        <v>4</v>
      </c>
      <c r="G327">
        <v>5</v>
      </c>
      <c r="H327">
        <v>-2</v>
      </c>
      <c r="I327" s="2">
        <v>4</v>
      </c>
      <c r="J327" s="2">
        <v>3</v>
      </c>
      <c r="K327" s="2">
        <f t="shared" si="65"/>
        <v>4</v>
      </c>
      <c r="L327">
        <f t="shared" si="66"/>
        <v>0</v>
      </c>
      <c r="M327">
        <f t="shared" si="67"/>
        <v>0</v>
      </c>
      <c r="N327">
        <v>0</v>
      </c>
      <c r="O327">
        <f t="shared" si="68"/>
        <v>0</v>
      </c>
      <c r="P327">
        <f t="shared" si="69"/>
        <v>1</v>
      </c>
      <c r="Q327">
        <f t="shared" si="77"/>
        <v>0</v>
      </c>
      <c r="R327">
        <f t="shared" si="70"/>
        <v>0</v>
      </c>
      <c r="S327">
        <f t="shared" si="71"/>
        <v>0</v>
      </c>
      <c r="T327">
        <f t="shared" si="72"/>
        <v>0</v>
      </c>
      <c r="U327">
        <f t="shared" si="73"/>
        <v>0</v>
      </c>
      <c r="V327">
        <f t="shared" si="74"/>
        <v>0</v>
      </c>
      <c r="W327">
        <f t="shared" si="75"/>
        <v>0</v>
      </c>
      <c r="X327">
        <f t="shared" si="76"/>
        <v>0</v>
      </c>
    </row>
    <row r="328" spans="1:24" x14ac:dyDescent="0.2">
      <c r="A328" s="1">
        <v>43152</v>
      </c>
      <c r="B328" t="s">
        <v>18</v>
      </c>
      <c r="C328" t="s">
        <v>427</v>
      </c>
      <c r="D328" t="s">
        <v>428</v>
      </c>
      <c r="E328" t="s">
        <v>479</v>
      </c>
      <c r="F328" t="s">
        <v>5</v>
      </c>
      <c r="G328">
        <v>9</v>
      </c>
      <c r="H328">
        <v>-1</v>
      </c>
      <c r="I328" s="2">
        <v>4</v>
      </c>
      <c r="J328" s="2">
        <v>3</v>
      </c>
      <c r="K328" s="2">
        <f t="shared" si="65"/>
        <v>4</v>
      </c>
      <c r="L328">
        <f t="shared" si="66"/>
        <v>0</v>
      </c>
      <c r="M328">
        <f t="shared" si="67"/>
        <v>1</v>
      </c>
      <c r="N328">
        <v>0</v>
      </c>
      <c r="O328">
        <f t="shared" si="68"/>
        <v>0</v>
      </c>
      <c r="P328">
        <f t="shared" si="69"/>
        <v>0</v>
      </c>
      <c r="Q328">
        <f t="shared" si="77"/>
        <v>0</v>
      </c>
      <c r="R328">
        <f t="shared" si="70"/>
        <v>0</v>
      </c>
      <c r="S328">
        <f t="shared" si="71"/>
        <v>0</v>
      </c>
      <c r="T328">
        <f t="shared" si="72"/>
        <v>0</v>
      </c>
      <c r="U328">
        <f t="shared" si="73"/>
        <v>0</v>
      </c>
      <c r="V328">
        <f t="shared" si="74"/>
        <v>0</v>
      </c>
      <c r="W328">
        <f t="shared" si="75"/>
        <v>0</v>
      </c>
      <c r="X328">
        <f t="shared" si="76"/>
        <v>0</v>
      </c>
    </row>
    <row r="329" spans="1:24" x14ac:dyDescent="0.2">
      <c r="A329" s="1">
        <v>43153</v>
      </c>
      <c r="B329" t="s">
        <v>178</v>
      </c>
      <c r="C329" t="s">
        <v>429</v>
      </c>
      <c r="D329" t="s">
        <v>430</v>
      </c>
      <c r="E329" t="s">
        <v>478</v>
      </c>
      <c r="F329" t="s">
        <v>485</v>
      </c>
      <c r="G329">
        <v>10</v>
      </c>
      <c r="H329">
        <v>-1</v>
      </c>
      <c r="I329" s="2">
        <v>3</v>
      </c>
      <c r="J329" s="2">
        <v>3</v>
      </c>
      <c r="K329" s="2">
        <f t="shared" si="65"/>
        <v>3</v>
      </c>
      <c r="L329">
        <f t="shared" si="66"/>
        <v>0</v>
      </c>
      <c r="M329">
        <f t="shared" si="67"/>
        <v>0</v>
      </c>
      <c r="N329">
        <v>0</v>
      </c>
      <c r="O329">
        <f t="shared" si="68"/>
        <v>0</v>
      </c>
      <c r="P329">
        <f t="shared" si="69"/>
        <v>1</v>
      </c>
      <c r="Q329">
        <f t="shared" si="77"/>
        <v>0</v>
      </c>
      <c r="R329">
        <f t="shared" si="70"/>
        <v>0</v>
      </c>
      <c r="S329">
        <f t="shared" si="71"/>
        <v>0</v>
      </c>
      <c r="T329">
        <f t="shared" si="72"/>
        <v>0</v>
      </c>
      <c r="U329">
        <f t="shared" si="73"/>
        <v>0</v>
      </c>
      <c r="V329">
        <f t="shared" si="74"/>
        <v>0</v>
      </c>
      <c r="W329">
        <f t="shared" si="75"/>
        <v>0</v>
      </c>
      <c r="X329">
        <f t="shared" si="76"/>
        <v>0</v>
      </c>
    </row>
    <row r="330" spans="1:24" x14ac:dyDescent="0.2">
      <c r="A330" s="1">
        <v>43154</v>
      </c>
      <c r="B330" t="s">
        <v>36</v>
      </c>
      <c r="C330" t="s">
        <v>429</v>
      </c>
      <c r="D330" t="s">
        <v>399</v>
      </c>
      <c r="E330" t="s">
        <v>483</v>
      </c>
      <c r="F330" t="s">
        <v>485</v>
      </c>
      <c r="G330">
        <v>10</v>
      </c>
      <c r="H330">
        <v>-1</v>
      </c>
      <c r="I330" s="2">
        <v>3</v>
      </c>
      <c r="J330" s="2">
        <v>5</v>
      </c>
      <c r="K330" s="2">
        <f t="shared" si="65"/>
        <v>5</v>
      </c>
      <c r="L330">
        <f t="shared" si="66"/>
        <v>0</v>
      </c>
      <c r="M330">
        <f t="shared" si="67"/>
        <v>0</v>
      </c>
      <c r="N330">
        <v>0</v>
      </c>
      <c r="O330">
        <f t="shared" si="68"/>
        <v>0</v>
      </c>
      <c r="P330">
        <f t="shared" si="69"/>
        <v>1</v>
      </c>
      <c r="Q330">
        <f t="shared" si="77"/>
        <v>0</v>
      </c>
      <c r="R330">
        <f t="shared" si="70"/>
        <v>0</v>
      </c>
      <c r="S330">
        <f t="shared" si="71"/>
        <v>0</v>
      </c>
      <c r="T330">
        <f t="shared" si="72"/>
        <v>0</v>
      </c>
      <c r="U330">
        <f t="shared" si="73"/>
        <v>0</v>
      </c>
      <c r="V330">
        <f t="shared" si="74"/>
        <v>0</v>
      </c>
      <c r="W330">
        <f t="shared" si="75"/>
        <v>0</v>
      </c>
      <c r="X330">
        <f t="shared" si="76"/>
        <v>0</v>
      </c>
    </row>
    <row r="331" spans="1:24" x14ac:dyDescent="0.2">
      <c r="A331" s="1">
        <v>43155</v>
      </c>
      <c r="B331" t="s">
        <v>198</v>
      </c>
      <c r="C331" t="s">
        <v>326</v>
      </c>
      <c r="D331" t="s">
        <v>401</v>
      </c>
      <c r="E331" t="s">
        <v>483</v>
      </c>
      <c r="F331" t="s">
        <v>5</v>
      </c>
      <c r="G331">
        <v>4</v>
      </c>
      <c r="H331">
        <v>-3</v>
      </c>
      <c r="I331" s="2">
        <v>5</v>
      </c>
      <c r="J331" s="2">
        <v>3</v>
      </c>
      <c r="K331" s="2">
        <f t="shared" si="65"/>
        <v>5</v>
      </c>
      <c r="L331">
        <f t="shared" si="66"/>
        <v>0</v>
      </c>
      <c r="M331">
        <f t="shared" si="67"/>
        <v>0</v>
      </c>
      <c r="N331">
        <v>0</v>
      </c>
      <c r="O331">
        <f t="shared" si="68"/>
        <v>0</v>
      </c>
      <c r="P331">
        <f t="shared" si="69"/>
        <v>1</v>
      </c>
      <c r="Q331">
        <f t="shared" si="77"/>
        <v>0</v>
      </c>
      <c r="R331">
        <f t="shared" si="70"/>
        <v>0</v>
      </c>
      <c r="S331">
        <f t="shared" si="71"/>
        <v>0</v>
      </c>
      <c r="T331">
        <f t="shared" si="72"/>
        <v>0</v>
      </c>
      <c r="U331">
        <f t="shared" si="73"/>
        <v>0</v>
      </c>
      <c r="V331">
        <f t="shared" si="74"/>
        <v>0</v>
      </c>
      <c r="W331">
        <f t="shared" si="75"/>
        <v>0</v>
      </c>
      <c r="X331">
        <f t="shared" si="76"/>
        <v>0</v>
      </c>
    </row>
    <row r="332" spans="1:24" x14ac:dyDescent="0.2">
      <c r="A332" s="1">
        <v>43156</v>
      </c>
      <c r="B332" t="s">
        <v>20</v>
      </c>
      <c r="C332" t="s">
        <v>431</v>
      </c>
      <c r="D332" t="s">
        <v>382</v>
      </c>
      <c r="E332" t="s">
        <v>478</v>
      </c>
      <c r="F332" t="s">
        <v>5</v>
      </c>
      <c r="G332">
        <v>7</v>
      </c>
      <c r="H332">
        <v>0</v>
      </c>
      <c r="I332" s="2">
        <v>3</v>
      </c>
      <c r="J332" s="2">
        <v>3</v>
      </c>
      <c r="K332" s="2">
        <f t="shared" si="65"/>
        <v>3</v>
      </c>
      <c r="L332">
        <f t="shared" si="66"/>
        <v>0</v>
      </c>
      <c r="M332">
        <f t="shared" si="67"/>
        <v>1</v>
      </c>
      <c r="N332">
        <v>0</v>
      </c>
      <c r="O332">
        <f t="shared" si="68"/>
        <v>0</v>
      </c>
      <c r="P332">
        <f t="shared" si="69"/>
        <v>0</v>
      </c>
      <c r="Q332">
        <f t="shared" si="77"/>
        <v>0</v>
      </c>
      <c r="R332">
        <f t="shared" si="70"/>
        <v>0</v>
      </c>
      <c r="S332">
        <f t="shared" si="71"/>
        <v>0</v>
      </c>
      <c r="T332">
        <f t="shared" si="72"/>
        <v>0</v>
      </c>
      <c r="U332">
        <f t="shared" si="73"/>
        <v>0</v>
      </c>
      <c r="V332">
        <f t="shared" si="74"/>
        <v>0</v>
      </c>
      <c r="W332">
        <f t="shared" si="75"/>
        <v>0</v>
      </c>
      <c r="X332">
        <f t="shared" si="76"/>
        <v>0</v>
      </c>
    </row>
    <row r="333" spans="1:24" x14ac:dyDescent="0.2">
      <c r="A333" s="1">
        <v>43157</v>
      </c>
      <c r="B333" t="s">
        <v>18</v>
      </c>
      <c r="C333" t="s">
        <v>432</v>
      </c>
      <c r="D333" t="s">
        <v>433</v>
      </c>
      <c r="E333" t="s">
        <v>479</v>
      </c>
      <c r="F333" t="s">
        <v>5</v>
      </c>
      <c r="G333">
        <v>13</v>
      </c>
      <c r="H333">
        <v>1</v>
      </c>
      <c r="I333" s="2">
        <v>3</v>
      </c>
      <c r="J333" s="2">
        <v>5</v>
      </c>
      <c r="K333" s="2">
        <f t="shared" si="65"/>
        <v>5</v>
      </c>
      <c r="L333">
        <f t="shared" si="66"/>
        <v>0</v>
      </c>
      <c r="M333">
        <f t="shared" si="67"/>
        <v>1</v>
      </c>
      <c r="N333">
        <v>0</v>
      </c>
      <c r="O333">
        <f t="shared" si="68"/>
        <v>0</v>
      </c>
      <c r="P333">
        <f t="shared" si="69"/>
        <v>0</v>
      </c>
      <c r="Q333">
        <f t="shared" si="77"/>
        <v>0</v>
      </c>
      <c r="R333">
        <f t="shared" si="70"/>
        <v>0</v>
      </c>
      <c r="S333">
        <f t="shared" si="71"/>
        <v>0</v>
      </c>
      <c r="T333">
        <f t="shared" si="72"/>
        <v>0</v>
      </c>
      <c r="U333">
        <f t="shared" si="73"/>
        <v>0</v>
      </c>
      <c r="V333">
        <f t="shared" si="74"/>
        <v>0</v>
      </c>
      <c r="W333">
        <f t="shared" si="75"/>
        <v>0</v>
      </c>
      <c r="X333">
        <f t="shared" si="76"/>
        <v>0</v>
      </c>
    </row>
    <row r="334" spans="1:24" x14ac:dyDescent="0.2">
      <c r="A334" s="1">
        <v>43158</v>
      </c>
      <c r="B334" t="s">
        <v>434</v>
      </c>
      <c r="C334" t="s">
        <v>435</v>
      </c>
      <c r="D334" t="s">
        <v>436</v>
      </c>
      <c r="E334" t="s">
        <v>483</v>
      </c>
      <c r="F334" t="s">
        <v>500</v>
      </c>
      <c r="G334">
        <v>6</v>
      </c>
      <c r="H334">
        <v>-1</v>
      </c>
      <c r="I334" s="2">
        <v>5</v>
      </c>
      <c r="J334" s="2">
        <v>4</v>
      </c>
      <c r="K334" s="2">
        <f t="shared" si="65"/>
        <v>5</v>
      </c>
      <c r="L334">
        <f t="shared" si="66"/>
        <v>0</v>
      </c>
      <c r="M334">
        <f t="shared" si="67"/>
        <v>0</v>
      </c>
      <c r="N334">
        <v>1</v>
      </c>
      <c r="O334">
        <f t="shared" si="68"/>
        <v>0</v>
      </c>
      <c r="P334">
        <f t="shared" si="69"/>
        <v>1</v>
      </c>
      <c r="Q334">
        <f t="shared" si="77"/>
        <v>1</v>
      </c>
      <c r="R334">
        <f t="shared" si="70"/>
        <v>0</v>
      </c>
      <c r="S334">
        <f t="shared" si="71"/>
        <v>0</v>
      </c>
      <c r="T334">
        <f t="shared" si="72"/>
        <v>0</v>
      </c>
      <c r="U334">
        <f t="shared" si="73"/>
        <v>1</v>
      </c>
      <c r="V334">
        <f t="shared" si="74"/>
        <v>0</v>
      </c>
      <c r="W334">
        <f t="shared" si="75"/>
        <v>0</v>
      </c>
      <c r="X334">
        <f t="shared" si="76"/>
        <v>0</v>
      </c>
    </row>
    <row r="335" spans="1:24" x14ac:dyDescent="0.2">
      <c r="A335" s="1">
        <v>43159</v>
      </c>
      <c r="B335" t="s">
        <v>181</v>
      </c>
      <c r="C335" t="s">
        <v>437</v>
      </c>
      <c r="D335" t="s">
        <v>438</v>
      </c>
      <c r="E335" t="s">
        <v>483</v>
      </c>
      <c r="F335" t="s">
        <v>4</v>
      </c>
      <c r="G335">
        <v>8</v>
      </c>
      <c r="H335">
        <v>-2</v>
      </c>
      <c r="I335" s="2">
        <v>3</v>
      </c>
      <c r="J335" s="2">
        <v>5</v>
      </c>
      <c r="K335" s="2">
        <f t="shared" si="65"/>
        <v>5</v>
      </c>
      <c r="L335">
        <f t="shared" si="66"/>
        <v>0</v>
      </c>
      <c r="M335">
        <f t="shared" si="67"/>
        <v>0</v>
      </c>
      <c r="N335">
        <v>0</v>
      </c>
      <c r="O335">
        <f t="shared" si="68"/>
        <v>0</v>
      </c>
      <c r="P335">
        <f t="shared" si="69"/>
        <v>1</v>
      </c>
      <c r="Q335">
        <f t="shared" si="77"/>
        <v>0</v>
      </c>
      <c r="R335">
        <f t="shared" si="70"/>
        <v>0</v>
      </c>
      <c r="S335">
        <f t="shared" si="71"/>
        <v>0</v>
      </c>
      <c r="T335">
        <f t="shared" si="72"/>
        <v>0</v>
      </c>
      <c r="U335">
        <f t="shared" si="73"/>
        <v>0</v>
      </c>
      <c r="V335">
        <f t="shared" si="74"/>
        <v>0</v>
      </c>
      <c r="W335">
        <f t="shared" si="75"/>
        <v>0</v>
      </c>
      <c r="X335">
        <f t="shared" si="76"/>
        <v>0</v>
      </c>
    </row>
    <row r="336" spans="1:24" x14ac:dyDescent="0.2">
      <c r="A336" s="1">
        <v>43160</v>
      </c>
      <c r="B336" t="s">
        <v>62</v>
      </c>
      <c r="C336" t="s">
        <v>335</v>
      </c>
      <c r="D336" t="s">
        <v>439</v>
      </c>
      <c r="E336" t="s">
        <v>479</v>
      </c>
      <c r="F336" t="s">
        <v>485</v>
      </c>
      <c r="G336">
        <v>8</v>
      </c>
      <c r="H336">
        <v>-1</v>
      </c>
      <c r="I336" s="2">
        <v>3</v>
      </c>
      <c r="J336" s="2">
        <v>4</v>
      </c>
      <c r="K336" s="2">
        <f t="shared" si="65"/>
        <v>4</v>
      </c>
      <c r="L336">
        <f t="shared" si="66"/>
        <v>0</v>
      </c>
      <c r="M336">
        <f t="shared" si="67"/>
        <v>0</v>
      </c>
      <c r="N336">
        <v>0</v>
      </c>
      <c r="O336">
        <f t="shared" si="68"/>
        <v>0</v>
      </c>
      <c r="P336">
        <f t="shared" si="69"/>
        <v>1</v>
      </c>
      <c r="Q336">
        <f t="shared" si="77"/>
        <v>0</v>
      </c>
      <c r="R336">
        <f t="shared" si="70"/>
        <v>0</v>
      </c>
      <c r="S336">
        <f t="shared" si="71"/>
        <v>0</v>
      </c>
      <c r="T336">
        <f t="shared" si="72"/>
        <v>0</v>
      </c>
      <c r="U336">
        <f t="shared" si="73"/>
        <v>0</v>
      </c>
      <c r="V336">
        <f t="shared" si="74"/>
        <v>0</v>
      </c>
      <c r="W336">
        <f t="shared" si="75"/>
        <v>0</v>
      </c>
      <c r="X336">
        <f t="shared" si="76"/>
        <v>0</v>
      </c>
    </row>
    <row r="337" spans="1:24" x14ac:dyDescent="0.2">
      <c r="A337" s="1">
        <v>43161</v>
      </c>
      <c r="B337" t="s">
        <v>18</v>
      </c>
      <c r="C337" t="s">
        <v>440</v>
      </c>
      <c r="D337" t="s">
        <v>441</v>
      </c>
      <c r="E337" t="s">
        <v>479</v>
      </c>
      <c r="F337" t="s">
        <v>5</v>
      </c>
      <c r="G337">
        <v>13</v>
      </c>
      <c r="H337">
        <v>4</v>
      </c>
      <c r="I337" s="2">
        <v>4</v>
      </c>
      <c r="J337" s="2">
        <v>3</v>
      </c>
      <c r="K337" s="2">
        <f t="shared" si="65"/>
        <v>4</v>
      </c>
      <c r="L337">
        <f t="shared" si="66"/>
        <v>0</v>
      </c>
      <c r="M337">
        <f t="shared" si="67"/>
        <v>1</v>
      </c>
      <c r="N337">
        <v>0</v>
      </c>
      <c r="O337">
        <f t="shared" si="68"/>
        <v>0</v>
      </c>
      <c r="P337">
        <f t="shared" si="69"/>
        <v>0</v>
      </c>
      <c r="Q337">
        <f t="shared" si="77"/>
        <v>0</v>
      </c>
      <c r="R337">
        <f t="shared" si="70"/>
        <v>0</v>
      </c>
      <c r="S337">
        <f t="shared" si="71"/>
        <v>0</v>
      </c>
      <c r="T337">
        <f t="shared" si="72"/>
        <v>0</v>
      </c>
      <c r="U337">
        <f t="shared" si="73"/>
        <v>0</v>
      </c>
      <c r="V337">
        <f t="shared" si="74"/>
        <v>0</v>
      </c>
      <c r="W337">
        <f t="shared" si="75"/>
        <v>0</v>
      </c>
      <c r="X337">
        <f t="shared" si="76"/>
        <v>0</v>
      </c>
    </row>
    <row r="338" spans="1:24" x14ac:dyDescent="0.2">
      <c r="A338" s="1">
        <v>43162</v>
      </c>
      <c r="B338" t="s">
        <v>23</v>
      </c>
      <c r="C338" t="s">
        <v>299</v>
      </c>
      <c r="D338" t="s">
        <v>442</v>
      </c>
      <c r="E338" t="s">
        <v>483</v>
      </c>
      <c r="F338" t="s">
        <v>482</v>
      </c>
      <c r="G338">
        <v>12</v>
      </c>
      <c r="H338">
        <v>3</v>
      </c>
      <c r="I338" s="2">
        <v>3</v>
      </c>
      <c r="J338" s="2">
        <v>5</v>
      </c>
      <c r="K338" s="2">
        <f t="shared" si="65"/>
        <v>5</v>
      </c>
      <c r="L338">
        <f t="shared" si="66"/>
        <v>0</v>
      </c>
      <c r="M338">
        <f t="shared" si="67"/>
        <v>0</v>
      </c>
      <c r="N338">
        <v>1</v>
      </c>
      <c r="O338">
        <f t="shared" si="68"/>
        <v>0</v>
      </c>
      <c r="P338">
        <f t="shared" si="69"/>
        <v>1</v>
      </c>
      <c r="Q338">
        <f t="shared" si="77"/>
        <v>1</v>
      </c>
      <c r="R338">
        <f t="shared" si="70"/>
        <v>1</v>
      </c>
      <c r="S338">
        <f t="shared" si="71"/>
        <v>0</v>
      </c>
      <c r="T338">
        <f t="shared" si="72"/>
        <v>0</v>
      </c>
      <c r="U338">
        <f t="shared" si="73"/>
        <v>0</v>
      </c>
      <c r="V338">
        <f t="shared" si="74"/>
        <v>0</v>
      </c>
      <c r="W338">
        <f t="shared" si="75"/>
        <v>0</v>
      </c>
      <c r="X338">
        <f t="shared" si="76"/>
        <v>0</v>
      </c>
    </row>
    <row r="339" spans="1:24" x14ac:dyDescent="0.2">
      <c r="A339" s="1">
        <v>43163</v>
      </c>
      <c r="B339" t="s">
        <v>181</v>
      </c>
      <c r="C339" t="s">
        <v>335</v>
      </c>
      <c r="D339" t="s">
        <v>443</v>
      </c>
      <c r="E339" t="s">
        <v>483</v>
      </c>
      <c r="F339" t="s">
        <v>4</v>
      </c>
      <c r="G339">
        <v>8</v>
      </c>
      <c r="H339">
        <v>-1</v>
      </c>
      <c r="I339" s="2">
        <v>6</v>
      </c>
      <c r="J339" s="2">
        <v>4</v>
      </c>
      <c r="K339" s="2">
        <f t="shared" si="65"/>
        <v>6</v>
      </c>
      <c r="L339">
        <f t="shared" si="66"/>
        <v>0</v>
      </c>
      <c r="M339">
        <f t="shared" si="67"/>
        <v>0</v>
      </c>
      <c r="N339">
        <v>0</v>
      </c>
      <c r="O339">
        <f t="shared" si="68"/>
        <v>0</v>
      </c>
      <c r="P339">
        <f t="shared" si="69"/>
        <v>1</v>
      </c>
      <c r="Q339">
        <f t="shared" si="77"/>
        <v>0</v>
      </c>
      <c r="R339">
        <f t="shared" si="70"/>
        <v>0</v>
      </c>
      <c r="S339">
        <f t="shared" si="71"/>
        <v>0</v>
      </c>
      <c r="T339">
        <f t="shared" si="72"/>
        <v>0</v>
      </c>
      <c r="U339">
        <f t="shared" si="73"/>
        <v>0</v>
      </c>
      <c r="V339">
        <f t="shared" si="74"/>
        <v>0</v>
      </c>
      <c r="W339">
        <f t="shared" si="75"/>
        <v>0</v>
      </c>
      <c r="X339">
        <f t="shared" si="76"/>
        <v>0</v>
      </c>
    </row>
    <row r="340" spans="1:24" x14ac:dyDescent="0.2">
      <c r="A340" s="1">
        <v>43164</v>
      </c>
      <c r="B340" t="s">
        <v>20</v>
      </c>
      <c r="C340" t="s">
        <v>318</v>
      </c>
      <c r="D340" t="s">
        <v>444</v>
      </c>
      <c r="E340" t="s">
        <v>478</v>
      </c>
      <c r="F340" t="s">
        <v>5</v>
      </c>
      <c r="G340">
        <v>6</v>
      </c>
      <c r="H340">
        <v>-2</v>
      </c>
      <c r="I340" s="2">
        <v>4</v>
      </c>
      <c r="J340" s="2">
        <v>4</v>
      </c>
      <c r="K340" s="2">
        <f t="shared" si="65"/>
        <v>4</v>
      </c>
      <c r="L340">
        <f t="shared" si="66"/>
        <v>0</v>
      </c>
      <c r="M340">
        <f t="shared" si="67"/>
        <v>1</v>
      </c>
      <c r="N340">
        <v>0</v>
      </c>
      <c r="O340">
        <f t="shared" si="68"/>
        <v>0</v>
      </c>
      <c r="P340">
        <f t="shared" si="69"/>
        <v>0</v>
      </c>
      <c r="Q340">
        <f t="shared" si="77"/>
        <v>0</v>
      </c>
      <c r="R340">
        <f t="shared" si="70"/>
        <v>0</v>
      </c>
      <c r="S340">
        <f t="shared" si="71"/>
        <v>0</v>
      </c>
      <c r="T340">
        <f t="shared" si="72"/>
        <v>0</v>
      </c>
      <c r="U340">
        <f t="shared" si="73"/>
        <v>0</v>
      </c>
      <c r="V340">
        <f t="shared" si="74"/>
        <v>0</v>
      </c>
      <c r="W340">
        <f t="shared" si="75"/>
        <v>0</v>
      </c>
      <c r="X340">
        <f t="shared" si="76"/>
        <v>0</v>
      </c>
    </row>
    <row r="341" spans="1:24" x14ac:dyDescent="0.2">
      <c r="A341" s="1">
        <v>43165</v>
      </c>
      <c r="B341" t="s">
        <v>36</v>
      </c>
      <c r="C341" t="s">
        <v>445</v>
      </c>
      <c r="D341" t="s">
        <v>446</v>
      </c>
      <c r="E341" t="s">
        <v>483</v>
      </c>
      <c r="F341" t="s">
        <v>485</v>
      </c>
      <c r="G341">
        <v>5</v>
      </c>
      <c r="H341">
        <v>0</v>
      </c>
      <c r="I341" s="2">
        <v>4</v>
      </c>
      <c r="J341" s="2">
        <v>3</v>
      </c>
      <c r="K341" s="2">
        <f t="shared" si="65"/>
        <v>4</v>
      </c>
      <c r="L341">
        <f t="shared" si="66"/>
        <v>0</v>
      </c>
      <c r="M341">
        <f t="shared" si="67"/>
        <v>0</v>
      </c>
      <c r="N341">
        <v>0</v>
      </c>
      <c r="O341">
        <f t="shared" si="68"/>
        <v>0</v>
      </c>
      <c r="P341">
        <f t="shared" si="69"/>
        <v>1</v>
      </c>
      <c r="Q341">
        <f t="shared" si="77"/>
        <v>0</v>
      </c>
      <c r="R341">
        <f t="shared" si="70"/>
        <v>0</v>
      </c>
      <c r="S341">
        <f t="shared" si="71"/>
        <v>0</v>
      </c>
      <c r="T341">
        <f t="shared" si="72"/>
        <v>0</v>
      </c>
      <c r="U341">
        <f t="shared" si="73"/>
        <v>0</v>
      </c>
      <c r="V341">
        <f t="shared" si="74"/>
        <v>0</v>
      </c>
      <c r="W341">
        <f t="shared" si="75"/>
        <v>0</v>
      </c>
      <c r="X341">
        <f t="shared" si="76"/>
        <v>0</v>
      </c>
    </row>
    <row r="342" spans="1:24" x14ac:dyDescent="0.2">
      <c r="A342" s="1">
        <v>43166</v>
      </c>
      <c r="B342" t="s">
        <v>447</v>
      </c>
      <c r="C342" t="s">
        <v>448</v>
      </c>
      <c r="D342" t="s">
        <v>449</v>
      </c>
      <c r="E342" t="s">
        <v>501</v>
      </c>
      <c r="F342" t="s">
        <v>485</v>
      </c>
      <c r="G342">
        <v>6</v>
      </c>
      <c r="H342">
        <v>0</v>
      </c>
      <c r="I342" s="2">
        <v>3</v>
      </c>
      <c r="J342" s="2">
        <v>4</v>
      </c>
      <c r="K342" s="2">
        <f t="shared" si="65"/>
        <v>4</v>
      </c>
      <c r="L342">
        <f t="shared" si="66"/>
        <v>0</v>
      </c>
      <c r="M342">
        <f t="shared" si="67"/>
        <v>0</v>
      </c>
      <c r="N342">
        <v>1</v>
      </c>
      <c r="O342">
        <f t="shared" si="68"/>
        <v>0</v>
      </c>
      <c r="P342">
        <f t="shared" si="69"/>
        <v>1</v>
      </c>
      <c r="Q342">
        <f t="shared" si="77"/>
        <v>1</v>
      </c>
      <c r="R342">
        <f t="shared" si="70"/>
        <v>0</v>
      </c>
      <c r="S342">
        <f t="shared" si="71"/>
        <v>0</v>
      </c>
      <c r="T342">
        <f t="shared" si="72"/>
        <v>0</v>
      </c>
      <c r="U342">
        <f t="shared" si="73"/>
        <v>1</v>
      </c>
      <c r="V342">
        <f t="shared" si="74"/>
        <v>0</v>
      </c>
      <c r="W342">
        <f t="shared" si="75"/>
        <v>0</v>
      </c>
      <c r="X342">
        <f t="shared" si="76"/>
        <v>0</v>
      </c>
    </row>
    <row r="343" spans="1:24" x14ac:dyDescent="0.2">
      <c r="A343" s="1">
        <v>43167</v>
      </c>
      <c r="B343" t="s">
        <v>8</v>
      </c>
      <c r="C343" t="s">
        <v>334</v>
      </c>
      <c r="D343" t="s">
        <v>450</v>
      </c>
      <c r="E343" t="s">
        <v>478</v>
      </c>
      <c r="F343" t="s">
        <v>4</v>
      </c>
      <c r="G343">
        <v>5</v>
      </c>
      <c r="H343">
        <v>-2</v>
      </c>
      <c r="I343" s="2">
        <v>3</v>
      </c>
      <c r="J343" s="2">
        <v>3</v>
      </c>
      <c r="K343" s="2">
        <f t="shared" si="65"/>
        <v>3</v>
      </c>
      <c r="L343">
        <f t="shared" si="66"/>
        <v>0</v>
      </c>
      <c r="M343">
        <f t="shared" si="67"/>
        <v>1</v>
      </c>
      <c r="N343">
        <v>0</v>
      </c>
      <c r="O343">
        <f t="shared" si="68"/>
        <v>0</v>
      </c>
      <c r="P343">
        <f t="shared" si="69"/>
        <v>0</v>
      </c>
      <c r="Q343">
        <f t="shared" si="77"/>
        <v>0</v>
      </c>
      <c r="R343">
        <f t="shared" si="70"/>
        <v>0</v>
      </c>
      <c r="S343">
        <f t="shared" si="71"/>
        <v>0</v>
      </c>
      <c r="T343">
        <f t="shared" si="72"/>
        <v>0</v>
      </c>
      <c r="U343">
        <f t="shared" si="73"/>
        <v>0</v>
      </c>
      <c r="V343">
        <f t="shared" si="74"/>
        <v>0</v>
      </c>
      <c r="W343">
        <f t="shared" si="75"/>
        <v>0</v>
      </c>
      <c r="X343">
        <f t="shared" si="76"/>
        <v>0</v>
      </c>
    </row>
    <row r="344" spans="1:24" x14ac:dyDescent="0.2">
      <c r="A344" s="1">
        <v>43168</v>
      </c>
      <c r="B344" t="s">
        <v>8</v>
      </c>
      <c r="C344" t="s">
        <v>451</v>
      </c>
      <c r="D344" t="s">
        <v>441</v>
      </c>
      <c r="E344" t="s">
        <v>478</v>
      </c>
      <c r="F344" t="s">
        <v>4</v>
      </c>
      <c r="G344">
        <v>10</v>
      </c>
      <c r="H344">
        <v>1</v>
      </c>
      <c r="I344" s="2">
        <v>4</v>
      </c>
      <c r="J344" s="2">
        <v>3</v>
      </c>
      <c r="K344" s="2">
        <f t="shared" si="65"/>
        <v>4</v>
      </c>
      <c r="L344">
        <f t="shared" si="66"/>
        <v>0</v>
      </c>
      <c r="M344">
        <f t="shared" si="67"/>
        <v>1</v>
      </c>
      <c r="N344">
        <v>0</v>
      </c>
      <c r="O344">
        <f t="shared" si="68"/>
        <v>0</v>
      </c>
      <c r="P344">
        <f t="shared" si="69"/>
        <v>0</v>
      </c>
      <c r="Q344">
        <f t="shared" si="77"/>
        <v>0</v>
      </c>
      <c r="R344">
        <f t="shared" si="70"/>
        <v>0</v>
      </c>
      <c r="S344">
        <f t="shared" si="71"/>
        <v>0</v>
      </c>
      <c r="T344">
        <f t="shared" si="72"/>
        <v>0</v>
      </c>
      <c r="U344">
        <f t="shared" si="73"/>
        <v>0</v>
      </c>
      <c r="V344">
        <f t="shared" si="74"/>
        <v>0</v>
      </c>
      <c r="W344">
        <f t="shared" si="75"/>
        <v>0</v>
      </c>
      <c r="X344">
        <f t="shared" si="76"/>
        <v>0</v>
      </c>
    </row>
    <row r="345" spans="1:24" x14ac:dyDescent="0.2">
      <c r="A345" s="1">
        <v>43169</v>
      </c>
      <c r="B345" t="s">
        <v>8</v>
      </c>
      <c r="C345" t="s">
        <v>452</v>
      </c>
      <c r="D345" t="s">
        <v>446</v>
      </c>
      <c r="E345" t="s">
        <v>478</v>
      </c>
      <c r="F345" t="s">
        <v>4</v>
      </c>
      <c r="G345">
        <v>8</v>
      </c>
      <c r="H345">
        <v>0</v>
      </c>
      <c r="I345" s="2">
        <v>4</v>
      </c>
      <c r="J345" s="2">
        <v>3</v>
      </c>
      <c r="K345" s="2">
        <f t="shared" si="65"/>
        <v>4</v>
      </c>
      <c r="L345">
        <f t="shared" si="66"/>
        <v>0</v>
      </c>
      <c r="M345">
        <f t="shared" si="67"/>
        <v>1</v>
      </c>
      <c r="N345">
        <v>0</v>
      </c>
      <c r="O345">
        <f t="shared" si="68"/>
        <v>0</v>
      </c>
      <c r="P345">
        <f t="shared" si="69"/>
        <v>0</v>
      </c>
      <c r="Q345">
        <f t="shared" si="77"/>
        <v>0</v>
      </c>
      <c r="R345">
        <f t="shared" si="70"/>
        <v>0</v>
      </c>
      <c r="S345">
        <f t="shared" si="71"/>
        <v>0</v>
      </c>
      <c r="T345">
        <f t="shared" si="72"/>
        <v>0</v>
      </c>
      <c r="U345">
        <f t="shared" si="73"/>
        <v>0</v>
      </c>
      <c r="V345">
        <f t="shared" si="74"/>
        <v>0</v>
      </c>
      <c r="W345">
        <f t="shared" si="75"/>
        <v>0</v>
      </c>
      <c r="X345">
        <f t="shared" si="76"/>
        <v>0</v>
      </c>
    </row>
    <row r="346" spans="1:24" x14ac:dyDescent="0.2">
      <c r="A346" s="1">
        <v>43170</v>
      </c>
      <c r="B346" t="s">
        <v>8</v>
      </c>
      <c r="C346" t="s">
        <v>453</v>
      </c>
      <c r="D346" t="s">
        <v>454</v>
      </c>
      <c r="E346" t="s">
        <v>478</v>
      </c>
      <c r="F346" t="s">
        <v>4</v>
      </c>
      <c r="G346">
        <v>12</v>
      </c>
      <c r="H346">
        <v>2</v>
      </c>
      <c r="I346" s="2">
        <v>3</v>
      </c>
      <c r="J346" s="2">
        <v>3</v>
      </c>
      <c r="K346" s="2">
        <f t="shared" si="65"/>
        <v>3</v>
      </c>
      <c r="L346">
        <f t="shared" si="66"/>
        <v>0</v>
      </c>
      <c r="M346">
        <f t="shared" si="67"/>
        <v>1</v>
      </c>
      <c r="N346">
        <v>0</v>
      </c>
      <c r="O346">
        <f t="shared" si="68"/>
        <v>0</v>
      </c>
      <c r="P346">
        <f t="shared" si="69"/>
        <v>0</v>
      </c>
      <c r="Q346">
        <f t="shared" si="77"/>
        <v>0</v>
      </c>
      <c r="R346">
        <f t="shared" si="70"/>
        <v>0</v>
      </c>
      <c r="S346">
        <f t="shared" si="71"/>
        <v>0</v>
      </c>
      <c r="T346">
        <f t="shared" si="72"/>
        <v>0</v>
      </c>
      <c r="U346">
        <f t="shared" si="73"/>
        <v>0</v>
      </c>
      <c r="V346">
        <f t="shared" si="74"/>
        <v>0</v>
      </c>
      <c r="W346">
        <f t="shared" si="75"/>
        <v>0</v>
      </c>
      <c r="X346">
        <f t="shared" si="76"/>
        <v>0</v>
      </c>
    </row>
    <row r="347" spans="1:24" x14ac:dyDescent="0.2">
      <c r="A347" s="1">
        <v>43171</v>
      </c>
      <c r="B347" t="s">
        <v>11</v>
      </c>
      <c r="C347" t="s">
        <v>455</v>
      </c>
      <c r="D347" t="s">
        <v>312</v>
      </c>
      <c r="E347" t="s">
        <v>479</v>
      </c>
      <c r="F347" t="s">
        <v>4</v>
      </c>
      <c r="G347">
        <v>16</v>
      </c>
      <c r="H347">
        <v>4</v>
      </c>
      <c r="I347" s="2">
        <v>3</v>
      </c>
      <c r="J347" s="2">
        <v>3</v>
      </c>
      <c r="K347" s="2">
        <f t="shared" si="65"/>
        <v>3</v>
      </c>
      <c r="L347">
        <f t="shared" si="66"/>
        <v>0</v>
      </c>
      <c r="M347">
        <f t="shared" si="67"/>
        <v>1</v>
      </c>
      <c r="N347">
        <v>0</v>
      </c>
      <c r="O347">
        <f t="shared" si="68"/>
        <v>0</v>
      </c>
      <c r="P347">
        <f t="shared" si="69"/>
        <v>0</v>
      </c>
      <c r="Q347">
        <f t="shared" si="77"/>
        <v>0</v>
      </c>
      <c r="R347">
        <f t="shared" si="70"/>
        <v>0</v>
      </c>
      <c r="S347">
        <f t="shared" si="71"/>
        <v>0</v>
      </c>
      <c r="T347">
        <f t="shared" si="72"/>
        <v>0</v>
      </c>
      <c r="U347">
        <f t="shared" si="73"/>
        <v>0</v>
      </c>
      <c r="V347">
        <f t="shared" si="74"/>
        <v>0</v>
      </c>
      <c r="W347">
        <f t="shared" si="75"/>
        <v>0</v>
      </c>
      <c r="X347">
        <f t="shared" si="76"/>
        <v>0</v>
      </c>
    </row>
    <row r="348" spans="1:24" x14ac:dyDescent="0.2">
      <c r="A348" s="1">
        <v>43172</v>
      </c>
      <c r="B348" t="s">
        <v>18</v>
      </c>
      <c r="C348" t="s">
        <v>456</v>
      </c>
      <c r="D348" t="s">
        <v>457</v>
      </c>
      <c r="E348" t="s">
        <v>479</v>
      </c>
      <c r="F348" t="s">
        <v>5</v>
      </c>
      <c r="G348">
        <v>19</v>
      </c>
      <c r="H348">
        <v>6</v>
      </c>
      <c r="I348" s="2">
        <v>3</v>
      </c>
      <c r="J348" s="2">
        <v>3</v>
      </c>
      <c r="K348" s="2">
        <f t="shared" si="65"/>
        <v>3</v>
      </c>
      <c r="L348">
        <f t="shared" si="66"/>
        <v>0</v>
      </c>
      <c r="M348">
        <f t="shared" si="67"/>
        <v>1</v>
      </c>
      <c r="N348">
        <v>0</v>
      </c>
      <c r="O348">
        <f t="shared" si="68"/>
        <v>0</v>
      </c>
      <c r="P348">
        <f t="shared" si="69"/>
        <v>0</v>
      </c>
      <c r="Q348">
        <f t="shared" si="77"/>
        <v>0</v>
      </c>
      <c r="R348">
        <f t="shared" si="70"/>
        <v>0</v>
      </c>
      <c r="S348">
        <f t="shared" si="71"/>
        <v>0</v>
      </c>
      <c r="T348">
        <f t="shared" si="72"/>
        <v>0</v>
      </c>
      <c r="U348">
        <f t="shared" si="73"/>
        <v>0</v>
      </c>
      <c r="V348">
        <f t="shared" si="74"/>
        <v>0</v>
      </c>
      <c r="W348">
        <f t="shared" si="75"/>
        <v>0</v>
      </c>
      <c r="X348">
        <f t="shared" si="76"/>
        <v>0</v>
      </c>
    </row>
    <row r="349" spans="1:24" x14ac:dyDescent="0.2">
      <c r="A349" s="1">
        <v>43173</v>
      </c>
      <c r="B349" t="s">
        <v>458</v>
      </c>
      <c r="C349" t="s">
        <v>459</v>
      </c>
      <c r="D349" t="s">
        <v>460</v>
      </c>
      <c r="E349" t="s">
        <v>478</v>
      </c>
      <c r="F349" t="s">
        <v>502</v>
      </c>
      <c r="G349">
        <v>26</v>
      </c>
      <c r="H349">
        <v>4</v>
      </c>
      <c r="I349">
        <v>3</v>
      </c>
      <c r="J349">
        <v>3</v>
      </c>
      <c r="K349" s="2">
        <f t="shared" si="65"/>
        <v>3</v>
      </c>
      <c r="L349">
        <f t="shared" si="66"/>
        <v>0</v>
      </c>
      <c r="M349">
        <f t="shared" si="67"/>
        <v>0</v>
      </c>
      <c r="N349">
        <v>0</v>
      </c>
      <c r="O349">
        <f t="shared" si="68"/>
        <v>0</v>
      </c>
      <c r="P349">
        <f t="shared" si="69"/>
        <v>1</v>
      </c>
      <c r="Q349">
        <f t="shared" si="77"/>
        <v>0</v>
      </c>
      <c r="R349">
        <f t="shared" si="70"/>
        <v>0</v>
      </c>
      <c r="S349">
        <f t="shared" si="71"/>
        <v>0</v>
      </c>
      <c r="T349">
        <f t="shared" si="72"/>
        <v>0</v>
      </c>
      <c r="U349">
        <f t="shared" si="73"/>
        <v>0</v>
      </c>
      <c r="V349">
        <f t="shared" si="74"/>
        <v>0</v>
      </c>
      <c r="W349">
        <f t="shared" si="75"/>
        <v>0</v>
      </c>
      <c r="X349">
        <f t="shared" si="76"/>
        <v>0</v>
      </c>
    </row>
    <row r="350" spans="1:24" x14ac:dyDescent="0.2">
      <c r="A350" s="1">
        <v>43174</v>
      </c>
      <c r="B350" t="s">
        <v>181</v>
      </c>
      <c r="C350" t="s">
        <v>313</v>
      </c>
      <c r="D350" t="s">
        <v>461</v>
      </c>
      <c r="E350" t="s">
        <v>483</v>
      </c>
      <c r="F350" t="s">
        <v>4</v>
      </c>
      <c r="G350">
        <v>10</v>
      </c>
      <c r="H350">
        <v>0</v>
      </c>
      <c r="I350" s="2">
        <v>6</v>
      </c>
      <c r="J350" s="2">
        <v>4</v>
      </c>
      <c r="K350" s="2">
        <f t="shared" si="65"/>
        <v>6</v>
      </c>
      <c r="L350">
        <f t="shared" si="66"/>
        <v>0</v>
      </c>
      <c r="M350">
        <f t="shared" si="67"/>
        <v>0</v>
      </c>
      <c r="N350">
        <v>0</v>
      </c>
      <c r="O350">
        <f t="shared" si="68"/>
        <v>0</v>
      </c>
      <c r="P350">
        <f t="shared" si="69"/>
        <v>1</v>
      </c>
      <c r="Q350">
        <f t="shared" si="77"/>
        <v>0</v>
      </c>
      <c r="R350">
        <f t="shared" si="70"/>
        <v>0</v>
      </c>
      <c r="S350">
        <f t="shared" si="71"/>
        <v>0</v>
      </c>
      <c r="T350">
        <f t="shared" si="72"/>
        <v>0</v>
      </c>
      <c r="U350">
        <f t="shared" si="73"/>
        <v>0</v>
      </c>
      <c r="V350">
        <f t="shared" si="74"/>
        <v>0</v>
      </c>
      <c r="W350">
        <f t="shared" si="75"/>
        <v>0</v>
      </c>
      <c r="X350">
        <f t="shared" si="76"/>
        <v>0</v>
      </c>
    </row>
    <row r="351" spans="1:24" x14ac:dyDescent="0.2">
      <c r="A351" s="1">
        <v>43175</v>
      </c>
      <c r="B351" t="s">
        <v>20</v>
      </c>
      <c r="C351" t="s">
        <v>462</v>
      </c>
      <c r="D351" t="s">
        <v>385</v>
      </c>
      <c r="E351" t="s">
        <v>478</v>
      </c>
      <c r="F351" t="s">
        <v>5</v>
      </c>
      <c r="G351">
        <v>8</v>
      </c>
      <c r="H351">
        <v>1</v>
      </c>
      <c r="I351" s="2">
        <v>3</v>
      </c>
      <c r="J351" s="2">
        <v>3</v>
      </c>
      <c r="K351" s="2">
        <f t="shared" si="65"/>
        <v>3</v>
      </c>
      <c r="L351">
        <f t="shared" si="66"/>
        <v>0</v>
      </c>
      <c r="M351">
        <f t="shared" si="67"/>
        <v>1</v>
      </c>
      <c r="N351">
        <v>0</v>
      </c>
      <c r="O351">
        <f t="shared" si="68"/>
        <v>0</v>
      </c>
      <c r="P351">
        <f t="shared" si="69"/>
        <v>0</v>
      </c>
      <c r="Q351">
        <f t="shared" si="77"/>
        <v>0</v>
      </c>
      <c r="R351">
        <f t="shared" si="70"/>
        <v>0</v>
      </c>
      <c r="S351">
        <f t="shared" si="71"/>
        <v>0</v>
      </c>
      <c r="T351">
        <f t="shared" si="72"/>
        <v>0</v>
      </c>
      <c r="U351">
        <f t="shared" si="73"/>
        <v>0</v>
      </c>
      <c r="V351">
        <f t="shared" si="74"/>
        <v>0</v>
      </c>
      <c r="W351">
        <f t="shared" si="75"/>
        <v>0</v>
      </c>
      <c r="X351">
        <f t="shared" si="76"/>
        <v>0</v>
      </c>
    </row>
    <row r="352" spans="1:24" x14ac:dyDescent="0.2">
      <c r="A352" s="1">
        <v>43176</v>
      </c>
      <c r="B352" t="s">
        <v>249</v>
      </c>
      <c r="C352" t="s">
        <v>463</v>
      </c>
      <c r="D352" t="s">
        <v>349</v>
      </c>
      <c r="E352" t="s">
        <v>484</v>
      </c>
      <c r="F352" t="s">
        <v>482</v>
      </c>
      <c r="G352">
        <v>6</v>
      </c>
      <c r="H352">
        <v>1</v>
      </c>
      <c r="I352" s="2">
        <v>3</v>
      </c>
      <c r="J352" s="2">
        <v>3</v>
      </c>
      <c r="K352" s="2">
        <f t="shared" si="65"/>
        <v>3</v>
      </c>
      <c r="L352">
        <f t="shared" si="66"/>
        <v>0</v>
      </c>
      <c r="M352">
        <f t="shared" si="67"/>
        <v>0</v>
      </c>
      <c r="N352">
        <v>1</v>
      </c>
      <c r="O352">
        <f t="shared" si="68"/>
        <v>0</v>
      </c>
      <c r="P352">
        <f t="shared" si="69"/>
        <v>0</v>
      </c>
      <c r="Q352">
        <f t="shared" si="77"/>
        <v>1</v>
      </c>
      <c r="R352">
        <f t="shared" si="70"/>
        <v>1</v>
      </c>
      <c r="S352">
        <f t="shared" si="71"/>
        <v>0</v>
      </c>
      <c r="T352">
        <f t="shared" si="72"/>
        <v>0</v>
      </c>
      <c r="U352">
        <f t="shared" si="73"/>
        <v>0</v>
      </c>
      <c r="V352">
        <f t="shared" si="74"/>
        <v>0</v>
      </c>
      <c r="W352">
        <f t="shared" si="75"/>
        <v>0</v>
      </c>
      <c r="X352">
        <f t="shared" si="76"/>
        <v>0</v>
      </c>
    </row>
    <row r="353" spans="1:24" x14ac:dyDescent="0.2">
      <c r="A353" s="1">
        <v>43177</v>
      </c>
      <c r="B353" t="s">
        <v>198</v>
      </c>
      <c r="C353" t="s">
        <v>462</v>
      </c>
      <c r="D353" t="s">
        <v>425</v>
      </c>
      <c r="E353" t="s">
        <v>483</v>
      </c>
      <c r="F353" t="s">
        <v>5</v>
      </c>
      <c r="G353">
        <v>8</v>
      </c>
      <c r="H353">
        <v>1</v>
      </c>
      <c r="I353" s="2">
        <v>3</v>
      </c>
      <c r="J353" s="2">
        <v>4</v>
      </c>
      <c r="K353" s="2">
        <f t="shared" si="65"/>
        <v>4</v>
      </c>
      <c r="L353">
        <f t="shared" si="66"/>
        <v>0</v>
      </c>
      <c r="M353">
        <f t="shared" si="67"/>
        <v>0</v>
      </c>
      <c r="N353">
        <v>0</v>
      </c>
      <c r="O353">
        <f t="shared" si="68"/>
        <v>0</v>
      </c>
      <c r="P353">
        <f t="shared" si="69"/>
        <v>1</v>
      </c>
      <c r="Q353">
        <f t="shared" si="77"/>
        <v>0</v>
      </c>
      <c r="R353">
        <f t="shared" si="70"/>
        <v>0</v>
      </c>
      <c r="S353">
        <f t="shared" si="71"/>
        <v>0</v>
      </c>
      <c r="T353">
        <f t="shared" si="72"/>
        <v>0</v>
      </c>
      <c r="U353">
        <f t="shared" si="73"/>
        <v>0</v>
      </c>
      <c r="V353">
        <f t="shared" si="74"/>
        <v>0</v>
      </c>
      <c r="W353">
        <f t="shared" si="75"/>
        <v>0</v>
      </c>
      <c r="X353">
        <f t="shared" si="76"/>
        <v>0</v>
      </c>
    </row>
    <row r="354" spans="1:24" x14ac:dyDescent="0.2">
      <c r="A354" s="1">
        <v>43178</v>
      </c>
      <c r="B354" t="s">
        <v>18</v>
      </c>
      <c r="C354" t="s">
        <v>464</v>
      </c>
      <c r="D354" t="s">
        <v>444</v>
      </c>
      <c r="E354" t="s">
        <v>479</v>
      </c>
      <c r="F354" t="s">
        <v>5</v>
      </c>
      <c r="G354">
        <v>11</v>
      </c>
      <c r="H354">
        <v>1</v>
      </c>
      <c r="I354" s="2">
        <v>4</v>
      </c>
      <c r="J354" s="2">
        <v>4</v>
      </c>
      <c r="K354" s="2">
        <f t="shared" si="65"/>
        <v>4</v>
      </c>
      <c r="L354">
        <f t="shared" si="66"/>
        <v>0</v>
      </c>
      <c r="M354">
        <f t="shared" si="67"/>
        <v>1</v>
      </c>
      <c r="N354">
        <v>0</v>
      </c>
      <c r="O354">
        <f t="shared" si="68"/>
        <v>0</v>
      </c>
      <c r="P354">
        <f t="shared" ref="P354:P385" si="78">IFERROR(IF(FIND("阴",B354)&gt;0,1,0),0)</f>
        <v>0</v>
      </c>
      <c r="Q354">
        <f t="shared" si="77"/>
        <v>0</v>
      </c>
      <c r="R354">
        <f t="shared" si="70"/>
        <v>0</v>
      </c>
      <c r="S354">
        <f t="shared" si="71"/>
        <v>0</v>
      </c>
      <c r="T354">
        <f t="shared" si="72"/>
        <v>0</v>
      </c>
      <c r="U354">
        <f t="shared" si="73"/>
        <v>0</v>
      </c>
      <c r="V354">
        <f t="shared" si="74"/>
        <v>0</v>
      </c>
      <c r="W354">
        <f t="shared" si="75"/>
        <v>0</v>
      </c>
      <c r="X354">
        <f t="shared" si="76"/>
        <v>0</v>
      </c>
    </row>
    <row r="355" spans="1:24" x14ac:dyDescent="0.2">
      <c r="A355" s="1">
        <v>43179</v>
      </c>
      <c r="B355" t="s">
        <v>18</v>
      </c>
      <c r="C355" t="s">
        <v>462</v>
      </c>
      <c r="D355" t="s">
        <v>465</v>
      </c>
      <c r="E355" t="s">
        <v>479</v>
      </c>
      <c r="F355" t="s">
        <v>5</v>
      </c>
      <c r="G355">
        <v>8</v>
      </c>
      <c r="H355">
        <v>1</v>
      </c>
      <c r="I355" s="2">
        <v>4</v>
      </c>
      <c r="J355" s="2">
        <v>3</v>
      </c>
      <c r="K355" s="2">
        <f t="shared" si="65"/>
        <v>4</v>
      </c>
      <c r="L355">
        <f t="shared" si="66"/>
        <v>0</v>
      </c>
      <c r="M355">
        <f t="shared" si="67"/>
        <v>1</v>
      </c>
      <c r="N355">
        <v>0</v>
      </c>
      <c r="O355">
        <f t="shared" si="68"/>
        <v>0</v>
      </c>
      <c r="P355">
        <f t="shared" si="78"/>
        <v>0</v>
      </c>
      <c r="Q355">
        <f t="shared" ref="Q355:Q386" si="79">IF(OR(IFERROR(FIND("雨",E355)&gt;0,0),IFERROR(FIND("雨",F355)&gt;0,0)),1,0)</f>
        <v>0</v>
      </c>
      <c r="R355">
        <f t="shared" si="70"/>
        <v>0</v>
      </c>
      <c r="S355">
        <f t="shared" si="71"/>
        <v>0</v>
      </c>
      <c r="T355">
        <f t="shared" si="72"/>
        <v>0</v>
      </c>
      <c r="U355">
        <f t="shared" si="73"/>
        <v>0</v>
      </c>
      <c r="V355">
        <f t="shared" si="74"/>
        <v>0</v>
      </c>
      <c r="W355">
        <f t="shared" si="75"/>
        <v>0</v>
      </c>
      <c r="X355">
        <f t="shared" si="76"/>
        <v>0</v>
      </c>
    </row>
    <row r="356" spans="1:24" x14ac:dyDescent="0.2">
      <c r="A356" s="1">
        <v>43180</v>
      </c>
      <c r="B356" t="s">
        <v>62</v>
      </c>
      <c r="C356" t="s">
        <v>288</v>
      </c>
      <c r="D356" t="s">
        <v>382</v>
      </c>
      <c r="E356" t="s">
        <v>479</v>
      </c>
      <c r="F356" t="s">
        <v>485</v>
      </c>
      <c r="G356">
        <v>13</v>
      </c>
      <c r="H356">
        <v>3</v>
      </c>
      <c r="I356" s="2">
        <v>3</v>
      </c>
      <c r="J356" s="2">
        <v>3</v>
      </c>
      <c r="K356" s="2">
        <f t="shared" si="65"/>
        <v>3</v>
      </c>
      <c r="L356">
        <f t="shared" si="66"/>
        <v>0</v>
      </c>
      <c r="M356">
        <f t="shared" si="67"/>
        <v>0</v>
      </c>
      <c r="N356">
        <v>0</v>
      </c>
      <c r="O356">
        <f t="shared" si="68"/>
        <v>0</v>
      </c>
      <c r="P356">
        <f t="shared" si="78"/>
        <v>1</v>
      </c>
      <c r="Q356">
        <f t="shared" si="79"/>
        <v>0</v>
      </c>
      <c r="R356">
        <f t="shared" si="70"/>
        <v>0</v>
      </c>
      <c r="S356">
        <f t="shared" si="71"/>
        <v>0</v>
      </c>
      <c r="T356">
        <f t="shared" si="72"/>
        <v>0</v>
      </c>
      <c r="U356">
        <f t="shared" si="73"/>
        <v>0</v>
      </c>
      <c r="V356">
        <f t="shared" si="74"/>
        <v>0</v>
      </c>
      <c r="W356">
        <f t="shared" si="75"/>
        <v>0</v>
      </c>
      <c r="X356">
        <f t="shared" si="76"/>
        <v>0</v>
      </c>
    </row>
    <row r="357" spans="1:24" x14ac:dyDescent="0.2">
      <c r="A357" s="1">
        <v>43181</v>
      </c>
      <c r="B357" t="s">
        <v>11</v>
      </c>
      <c r="C357" t="s">
        <v>455</v>
      </c>
      <c r="D357" t="s">
        <v>466</v>
      </c>
      <c r="E357" t="s">
        <v>479</v>
      </c>
      <c r="F357" t="s">
        <v>4</v>
      </c>
      <c r="G357">
        <v>16</v>
      </c>
      <c r="H357">
        <v>4</v>
      </c>
      <c r="I357" s="2">
        <v>3</v>
      </c>
      <c r="J357" s="2">
        <v>3</v>
      </c>
      <c r="K357" s="2">
        <f t="shared" si="65"/>
        <v>3</v>
      </c>
      <c r="L357">
        <f t="shared" si="66"/>
        <v>0</v>
      </c>
      <c r="M357">
        <f t="shared" si="67"/>
        <v>1</v>
      </c>
      <c r="N357">
        <v>0</v>
      </c>
      <c r="O357">
        <f t="shared" si="68"/>
        <v>0</v>
      </c>
      <c r="P357">
        <f t="shared" si="78"/>
        <v>0</v>
      </c>
      <c r="Q357">
        <f t="shared" si="79"/>
        <v>0</v>
      </c>
      <c r="R357">
        <f t="shared" si="70"/>
        <v>0</v>
      </c>
      <c r="S357">
        <f t="shared" si="71"/>
        <v>0</v>
      </c>
      <c r="T357">
        <f t="shared" si="72"/>
        <v>0</v>
      </c>
      <c r="U357">
        <f t="shared" si="73"/>
        <v>0</v>
      </c>
      <c r="V357">
        <f t="shared" si="74"/>
        <v>0</v>
      </c>
      <c r="W357">
        <f t="shared" si="75"/>
        <v>0</v>
      </c>
      <c r="X357">
        <f t="shared" si="76"/>
        <v>0</v>
      </c>
    </row>
    <row r="358" spans="1:24" x14ac:dyDescent="0.2">
      <c r="A358" s="1">
        <v>43182</v>
      </c>
      <c r="B358" t="s">
        <v>18</v>
      </c>
      <c r="C358" t="s">
        <v>467</v>
      </c>
      <c r="D358" t="s">
        <v>468</v>
      </c>
      <c r="E358" t="s">
        <v>479</v>
      </c>
      <c r="F358" t="s">
        <v>5</v>
      </c>
      <c r="G358">
        <v>19</v>
      </c>
      <c r="H358">
        <v>7</v>
      </c>
      <c r="I358" s="2">
        <v>3</v>
      </c>
      <c r="J358" s="2">
        <v>3</v>
      </c>
      <c r="K358" s="2">
        <f t="shared" si="65"/>
        <v>3</v>
      </c>
      <c r="L358">
        <f t="shared" si="66"/>
        <v>0</v>
      </c>
      <c r="M358">
        <f t="shared" si="67"/>
        <v>1</v>
      </c>
      <c r="N358">
        <v>0</v>
      </c>
      <c r="O358">
        <f t="shared" si="68"/>
        <v>0</v>
      </c>
      <c r="P358">
        <f t="shared" si="78"/>
        <v>0</v>
      </c>
      <c r="Q358">
        <f t="shared" si="79"/>
        <v>0</v>
      </c>
      <c r="R358">
        <f t="shared" si="70"/>
        <v>0</v>
      </c>
      <c r="S358">
        <f t="shared" si="71"/>
        <v>0</v>
      </c>
      <c r="T358">
        <f t="shared" si="72"/>
        <v>0</v>
      </c>
      <c r="U358">
        <f t="shared" si="73"/>
        <v>0</v>
      </c>
      <c r="V358">
        <f t="shared" si="74"/>
        <v>0</v>
      </c>
      <c r="W358">
        <f t="shared" si="75"/>
        <v>0</v>
      </c>
      <c r="X358">
        <f t="shared" si="76"/>
        <v>0</v>
      </c>
    </row>
    <row r="359" spans="1:24" x14ac:dyDescent="0.2">
      <c r="A359" s="1">
        <v>43183</v>
      </c>
      <c r="B359" t="s">
        <v>8</v>
      </c>
      <c r="C359" t="s">
        <v>469</v>
      </c>
      <c r="D359" t="s">
        <v>470</v>
      </c>
      <c r="E359" t="s">
        <v>478</v>
      </c>
      <c r="F359" t="s">
        <v>4</v>
      </c>
      <c r="G359">
        <v>20</v>
      </c>
      <c r="H359">
        <v>7</v>
      </c>
      <c r="I359" s="2">
        <v>3</v>
      </c>
      <c r="J359" s="2">
        <v>3</v>
      </c>
      <c r="K359" s="2">
        <f t="shared" si="65"/>
        <v>3</v>
      </c>
      <c r="L359">
        <f t="shared" si="66"/>
        <v>0</v>
      </c>
      <c r="M359">
        <f t="shared" si="67"/>
        <v>1</v>
      </c>
      <c r="N359">
        <v>0</v>
      </c>
      <c r="O359">
        <f t="shared" si="68"/>
        <v>0</v>
      </c>
      <c r="P359">
        <f t="shared" si="78"/>
        <v>0</v>
      </c>
      <c r="Q359">
        <f t="shared" si="79"/>
        <v>0</v>
      </c>
      <c r="R359">
        <f t="shared" si="70"/>
        <v>0</v>
      </c>
      <c r="S359">
        <f t="shared" si="71"/>
        <v>0</v>
      </c>
      <c r="T359">
        <f t="shared" si="72"/>
        <v>0</v>
      </c>
      <c r="U359">
        <f t="shared" si="73"/>
        <v>0</v>
      </c>
      <c r="V359">
        <f t="shared" si="74"/>
        <v>0</v>
      </c>
      <c r="W359">
        <f t="shared" si="75"/>
        <v>0</v>
      </c>
      <c r="X359">
        <f t="shared" si="76"/>
        <v>0</v>
      </c>
    </row>
    <row r="360" spans="1:24" x14ac:dyDescent="0.2">
      <c r="A360" s="1">
        <v>43184</v>
      </c>
      <c r="B360" t="s">
        <v>14</v>
      </c>
      <c r="C360" t="s">
        <v>471</v>
      </c>
      <c r="D360" t="s">
        <v>355</v>
      </c>
      <c r="E360" t="s">
        <v>480</v>
      </c>
      <c r="F360" t="s">
        <v>481</v>
      </c>
      <c r="G360">
        <v>25</v>
      </c>
      <c r="H360">
        <v>12</v>
      </c>
      <c r="I360" s="2">
        <v>4</v>
      </c>
      <c r="J360" s="2">
        <v>4</v>
      </c>
      <c r="K360" s="2">
        <f t="shared" si="65"/>
        <v>4</v>
      </c>
      <c r="L360">
        <f t="shared" si="66"/>
        <v>1</v>
      </c>
      <c r="M360">
        <f t="shared" si="67"/>
        <v>0</v>
      </c>
      <c r="N360">
        <v>0</v>
      </c>
      <c r="O360">
        <f t="shared" si="68"/>
        <v>0</v>
      </c>
      <c r="P360">
        <f t="shared" si="78"/>
        <v>0</v>
      </c>
      <c r="Q360">
        <f t="shared" si="79"/>
        <v>0</v>
      </c>
      <c r="R360">
        <f t="shared" si="70"/>
        <v>0</v>
      </c>
      <c r="S360">
        <f t="shared" si="71"/>
        <v>0</v>
      </c>
      <c r="T360">
        <f t="shared" si="72"/>
        <v>0</v>
      </c>
      <c r="U360">
        <f t="shared" si="73"/>
        <v>0</v>
      </c>
      <c r="V360">
        <f t="shared" si="74"/>
        <v>0</v>
      </c>
      <c r="W360">
        <f t="shared" si="75"/>
        <v>0</v>
      </c>
      <c r="X360">
        <f t="shared" si="76"/>
        <v>0</v>
      </c>
    </row>
    <row r="361" spans="1:24" x14ac:dyDescent="0.2">
      <c r="A361" s="1">
        <v>43185</v>
      </c>
      <c r="B361" t="s">
        <v>18</v>
      </c>
      <c r="C361" t="s">
        <v>472</v>
      </c>
      <c r="D361" t="s">
        <v>355</v>
      </c>
      <c r="E361" t="s">
        <v>479</v>
      </c>
      <c r="F361" t="s">
        <v>5</v>
      </c>
      <c r="G361">
        <v>26</v>
      </c>
      <c r="H361">
        <v>13</v>
      </c>
      <c r="I361" s="2">
        <v>4</v>
      </c>
      <c r="J361" s="2">
        <v>4</v>
      </c>
      <c r="K361" s="2">
        <f t="shared" si="65"/>
        <v>4</v>
      </c>
      <c r="L361">
        <f t="shared" si="66"/>
        <v>0</v>
      </c>
      <c r="M361">
        <f t="shared" si="67"/>
        <v>1</v>
      </c>
      <c r="N361">
        <v>0</v>
      </c>
      <c r="O361">
        <f t="shared" si="68"/>
        <v>0</v>
      </c>
      <c r="P361">
        <f t="shared" si="78"/>
        <v>0</v>
      </c>
      <c r="Q361">
        <f t="shared" si="79"/>
        <v>0</v>
      </c>
      <c r="R361">
        <f t="shared" si="70"/>
        <v>0</v>
      </c>
      <c r="S361">
        <f t="shared" si="71"/>
        <v>0</v>
      </c>
      <c r="T361">
        <f t="shared" si="72"/>
        <v>0</v>
      </c>
      <c r="U361">
        <f t="shared" si="73"/>
        <v>0</v>
      </c>
      <c r="V361">
        <f t="shared" si="74"/>
        <v>0</v>
      </c>
      <c r="W361">
        <f t="shared" si="75"/>
        <v>0</v>
      </c>
      <c r="X361">
        <f t="shared" si="76"/>
        <v>0</v>
      </c>
    </row>
    <row r="362" spans="1:24" x14ac:dyDescent="0.2">
      <c r="A362" s="1">
        <v>43186</v>
      </c>
      <c r="B362" t="s">
        <v>20</v>
      </c>
      <c r="C362" t="s">
        <v>68</v>
      </c>
      <c r="D362" t="s">
        <v>355</v>
      </c>
      <c r="E362" t="s">
        <v>478</v>
      </c>
      <c r="F362" t="s">
        <v>5</v>
      </c>
      <c r="G362">
        <v>28</v>
      </c>
      <c r="H362">
        <v>16</v>
      </c>
      <c r="I362" s="2">
        <v>4</v>
      </c>
      <c r="J362" s="2">
        <v>4</v>
      </c>
      <c r="K362" s="2">
        <f t="shared" si="65"/>
        <v>4</v>
      </c>
      <c r="L362">
        <f t="shared" si="66"/>
        <v>0</v>
      </c>
      <c r="M362">
        <f t="shared" si="67"/>
        <v>1</v>
      </c>
      <c r="N362">
        <v>0</v>
      </c>
      <c r="O362">
        <f t="shared" si="68"/>
        <v>0</v>
      </c>
      <c r="P362">
        <f t="shared" si="78"/>
        <v>0</v>
      </c>
      <c r="Q362">
        <f t="shared" si="79"/>
        <v>0</v>
      </c>
      <c r="R362">
        <f t="shared" si="70"/>
        <v>0</v>
      </c>
      <c r="S362">
        <f t="shared" si="71"/>
        <v>0</v>
      </c>
      <c r="T362">
        <f t="shared" si="72"/>
        <v>0</v>
      </c>
      <c r="U362">
        <f t="shared" si="73"/>
        <v>0</v>
      </c>
      <c r="V362">
        <f t="shared" si="74"/>
        <v>0</v>
      </c>
      <c r="W362">
        <f t="shared" si="75"/>
        <v>0</v>
      </c>
      <c r="X362">
        <f t="shared" si="76"/>
        <v>0</v>
      </c>
    </row>
    <row r="363" spans="1:24" x14ac:dyDescent="0.2">
      <c r="A363" s="1">
        <v>43187</v>
      </c>
      <c r="B363" t="s">
        <v>473</v>
      </c>
      <c r="C363" t="s">
        <v>276</v>
      </c>
      <c r="D363" t="s">
        <v>474</v>
      </c>
      <c r="E363" t="s">
        <v>489</v>
      </c>
      <c r="F363" t="s">
        <v>503</v>
      </c>
      <c r="G363">
        <v>19</v>
      </c>
      <c r="H363">
        <v>9</v>
      </c>
      <c r="I363" s="2">
        <v>6</v>
      </c>
      <c r="J363" s="2">
        <v>4</v>
      </c>
      <c r="K363" s="2">
        <f t="shared" si="65"/>
        <v>6</v>
      </c>
      <c r="L363">
        <f t="shared" si="66"/>
        <v>0</v>
      </c>
      <c r="M363">
        <f t="shared" si="67"/>
        <v>0</v>
      </c>
      <c r="N363">
        <v>0</v>
      </c>
      <c r="O363">
        <f t="shared" si="68"/>
        <v>1</v>
      </c>
      <c r="P363">
        <f t="shared" si="78"/>
        <v>0</v>
      </c>
      <c r="Q363">
        <f t="shared" si="79"/>
        <v>0</v>
      </c>
      <c r="R363">
        <f t="shared" si="70"/>
        <v>0</v>
      </c>
      <c r="S363">
        <f t="shared" si="71"/>
        <v>0</v>
      </c>
      <c r="T363">
        <f t="shared" si="72"/>
        <v>0</v>
      </c>
      <c r="U363">
        <f t="shared" si="73"/>
        <v>0</v>
      </c>
      <c r="V363">
        <f t="shared" si="74"/>
        <v>0</v>
      </c>
      <c r="W363">
        <f t="shared" si="75"/>
        <v>0</v>
      </c>
      <c r="X363">
        <f t="shared" si="76"/>
        <v>0</v>
      </c>
    </row>
    <row r="364" spans="1:24" x14ac:dyDescent="0.2">
      <c r="A364" s="1">
        <v>43188</v>
      </c>
      <c r="B364" t="s">
        <v>8</v>
      </c>
      <c r="C364" t="s">
        <v>26</v>
      </c>
      <c r="D364" t="s">
        <v>475</v>
      </c>
      <c r="E364" t="s">
        <v>478</v>
      </c>
      <c r="F364" t="s">
        <v>4</v>
      </c>
      <c r="G364">
        <v>18</v>
      </c>
      <c r="H364">
        <v>8</v>
      </c>
      <c r="I364" s="2">
        <v>6</v>
      </c>
      <c r="J364" s="2">
        <v>3</v>
      </c>
      <c r="K364" s="2">
        <f t="shared" si="65"/>
        <v>6</v>
      </c>
      <c r="L364">
        <f t="shared" si="66"/>
        <v>0</v>
      </c>
      <c r="M364">
        <f t="shared" si="67"/>
        <v>1</v>
      </c>
      <c r="N364">
        <v>0</v>
      </c>
      <c r="O364">
        <f t="shared" si="68"/>
        <v>0</v>
      </c>
      <c r="P364">
        <f t="shared" si="78"/>
        <v>0</v>
      </c>
      <c r="Q364">
        <f t="shared" si="79"/>
        <v>0</v>
      </c>
      <c r="R364">
        <f t="shared" si="70"/>
        <v>0</v>
      </c>
      <c r="S364">
        <f t="shared" si="71"/>
        <v>0</v>
      </c>
      <c r="T364">
        <f t="shared" si="72"/>
        <v>0</v>
      </c>
      <c r="U364">
        <f t="shared" si="73"/>
        <v>0</v>
      </c>
      <c r="V364">
        <f t="shared" si="74"/>
        <v>0</v>
      </c>
      <c r="W364">
        <f t="shared" si="75"/>
        <v>0</v>
      </c>
      <c r="X364">
        <f t="shared" si="76"/>
        <v>0</v>
      </c>
    </row>
    <row r="365" spans="1:24" x14ac:dyDescent="0.2">
      <c r="A365" s="1">
        <v>43189</v>
      </c>
      <c r="B365" t="s">
        <v>198</v>
      </c>
      <c r="C365" t="s">
        <v>45</v>
      </c>
      <c r="D365" t="s">
        <v>304</v>
      </c>
      <c r="E365" t="s">
        <v>483</v>
      </c>
      <c r="F365" t="s">
        <v>5</v>
      </c>
      <c r="G365">
        <v>19</v>
      </c>
      <c r="H365">
        <v>10</v>
      </c>
      <c r="I365" s="2">
        <v>3</v>
      </c>
      <c r="J365" s="2">
        <v>3</v>
      </c>
      <c r="K365" s="2">
        <f t="shared" si="65"/>
        <v>3</v>
      </c>
      <c r="L365">
        <f t="shared" si="66"/>
        <v>0</v>
      </c>
      <c r="M365">
        <f t="shared" si="67"/>
        <v>0</v>
      </c>
      <c r="N365">
        <v>0</v>
      </c>
      <c r="O365">
        <f t="shared" si="68"/>
        <v>0</v>
      </c>
      <c r="P365">
        <f t="shared" si="78"/>
        <v>1</v>
      </c>
      <c r="Q365">
        <f t="shared" si="79"/>
        <v>0</v>
      </c>
      <c r="R365">
        <f t="shared" si="70"/>
        <v>0</v>
      </c>
      <c r="S365">
        <f t="shared" si="71"/>
        <v>0</v>
      </c>
      <c r="T365">
        <f t="shared" si="72"/>
        <v>0</v>
      </c>
      <c r="U365">
        <f t="shared" si="73"/>
        <v>0</v>
      </c>
      <c r="V365">
        <f t="shared" si="74"/>
        <v>0</v>
      </c>
      <c r="W365">
        <f t="shared" si="75"/>
        <v>0</v>
      </c>
      <c r="X365">
        <f t="shared" si="76"/>
        <v>0</v>
      </c>
    </row>
    <row r="366" spans="1:24" x14ac:dyDescent="0.2">
      <c r="A366" s="1">
        <v>43190</v>
      </c>
      <c r="B366" t="s">
        <v>11</v>
      </c>
      <c r="C366" t="s">
        <v>37</v>
      </c>
      <c r="D366" t="s">
        <v>219</v>
      </c>
      <c r="E366" t="s">
        <v>479</v>
      </c>
      <c r="F366" t="s">
        <v>4</v>
      </c>
      <c r="G366">
        <v>23</v>
      </c>
      <c r="H366">
        <v>12</v>
      </c>
      <c r="I366" s="2">
        <v>3</v>
      </c>
      <c r="J366" s="2">
        <v>3</v>
      </c>
      <c r="K366" s="2">
        <f t="shared" si="65"/>
        <v>3</v>
      </c>
      <c r="L366">
        <f t="shared" si="66"/>
        <v>0</v>
      </c>
      <c r="M366">
        <f t="shared" si="67"/>
        <v>1</v>
      </c>
      <c r="N366">
        <v>0</v>
      </c>
      <c r="O366">
        <f t="shared" si="68"/>
        <v>0</v>
      </c>
      <c r="P366">
        <f t="shared" si="78"/>
        <v>0</v>
      </c>
      <c r="Q366">
        <f t="shared" si="79"/>
        <v>0</v>
      </c>
      <c r="R366">
        <f t="shared" si="70"/>
        <v>0</v>
      </c>
      <c r="S366">
        <f t="shared" si="71"/>
        <v>0</v>
      </c>
      <c r="T366">
        <f t="shared" si="72"/>
        <v>0</v>
      </c>
      <c r="U366">
        <f t="shared" si="73"/>
        <v>0</v>
      </c>
      <c r="V366">
        <f t="shared" si="74"/>
        <v>0</v>
      </c>
      <c r="W366">
        <f t="shared" si="75"/>
        <v>0</v>
      </c>
      <c r="X366">
        <f t="shared" si="76"/>
        <v>0</v>
      </c>
    </row>
    <row r="367" spans="1:24" x14ac:dyDescent="0.2">
      <c r="A367" s="1">
        <v>43191</v>
      </c>
      <c r="B367" t="s">
        <v>18</v>
      </c>
      <c r="C367" t="s">
        <v>39</v>
      </c>
      <c r="D367" t="s">
        <v>312</v>
      </c>
      <c r="E367" t="s">
        <v>479</v>
      </c>
      <c r="F367" t="s">
        <v>5</v>
      </c>
      <c r="G367">
        <v>26</v>
      </c>
      <c r="H367">
        <v>14</v>
      </c>
      <c r="I367" s="2">
        <v>3</v>
      </c>
      <c r="J367" s="2">
        <v>3</v>
      </c>
      <c r="K367" s="2">
        <f t="shared" ref="K367:K427" si="80">MAX(I367,J367)</f>
        <v>3</v>
      </c>
      <c r="L367">
        <f t="shared" si="66"/>
        <v>0</v>
      </c>
      <c r="M367">
        <f t="shared" ref="M367:M427" si="81">IF(AND(L367=0,N367=0,O367=0,P367=0),1,0)</f>
        <v>1</v>
      </c>
      <c r="N367">
        <f>IF(OR(Q367=1,V367=1,W367=1,X367=1),1,0)</f>
        <v>0</v>
      </c>
      <c r="O367">
        <f t="shared" si="68"/>
        <v>0</v>
      </c>
      <c r="P367">
        <f t="shared" si="78"/>
        <v>0</v>
      </c>
      <c r="Q367">
        <f t="shared" si="79"/>
        <v>0</v>
      </c>
      <c r="R367">
        <f t="shared" si="70"/>
        <v>0</v>
      </c>
      <c r="S367">
        <f t="shared" si="71"/>
        <v>0</v>
      </c>
      <c r="T367">
        <f t="shared" si="72"/>
        <v>0</v>
      </c>
      <c r="U367">
        <f t="shared" si="73"/>
        <v>0</v>
      </c>
      <c r="V367">
        <f t="shared" si="74"/>
        <v>0</v>
      </c>
      <c r="W367">
        <f t="shared" si="75"/>
        <v>0</v>
      </c>
      <c r="X367">
        <f t="shared" si="76"/>
        <v>0</v>
      </c>
    </row>
    <row r="368" spans="1:24" x14ac:dyDescent="0.2">
      <c r="A368" s="1">
        <v>43192</v>
      </c>
      <c r="B368" t="s">
        <v>18</v>
      </c>
      <c r="C368" t="s">
        <v>539</v>
      </c>
      <c r="D368" t="s">
        <v>540</v>
      </c>
      <c r="E368" t="s">
        <v>479</v>
      </c>
      <c r="F368" t="s">
        <v>5</v>
      </c>
      <c r="G368">
        <v>30</v>
      </c>
      <c r="H368">
        <v>12</v>
      </c>
      <c r="I368" s="2">
        <v>4</v>
      </c>
      <c r="J368" s="2">
        <v>5</v>
      </c>
      <c r="K368" s="2">
        <f t="shared" si="80"/>
        <v>5</v>
      </c>
      <c r="L368">
        <f t="shared" si="66"/>
        <v>0</v>
      </c>
      <c r="M368">
        <f t="shared" si="81"/>
        <v>1</v>
      </c>
      <c r="N368">
        <f t="shared" ref="N368:N427" si="82">IF(OR(Q368=1,V368=1,W368=1,X368=1),1,0)</f>
        <v>0</v>
      </c>
      <c r="O368">
        <f t="shared" si="68"/>
        <v>0</v>
      </c>
      <c r="P368">
        <f t="shared" si="78"/>
        <v>0</v>
      </c>
      <c r="Q368">
        <f t="shared" si="79"/>
        <v>0</v>
      </c>
      <c r="R368">
        <f t="shared" si="70"/>
        <v>0</v>
      </c>
      <c r="S368">
        <f t="shared" si="71"/>
        <v>0</v>
      </c>
      <c r="T368">
        <f t="shared" si="72"/>
        <v>0</v>
      </c>
      <c r="U368">
        <f t="shared" si="73"/>
        <v>0</v>
      </c>
      <c r="V368">
        <f t="shared" si="74"/>
        <v>0</v>
      </c>
      <c r="W368">
        <f t="shared" si="75"/>
        <v>0</v>
      </c>
      <c r="X368">
        <f t="shared" si="76"/>
        <v>0</v>
      </c>
    </row>
    <row r="369" spans="1:24" x14ac:dyDescent="0.2">
      <c r="A369" s="1">
        <v>43193</v>
      </c>
      <c r="B369" t="s">
        <v>36</v>
      </c>
      <c r="C369" t="s">
        <v>541</v>
      </c>
      <c r="D369" t="s">
        <v>542</v>
      </c>
      <c r="E369" t="s">
        <v>483</v>
      </c>
      <c r="F369" t="s">
        <v>485</v>
      </c>
      <c r="G369">
        <v>13</v>
      </c>
      <c r="H369">
        <v>5</v>
      </c>
      <c r="I369" s="2">
        <v>5</v>
      </c>
      <c r="J369" s="2">
        <v>4</v>
      </c>
      <c r="K369" s="2">
        <f t="shared" si="80"/>
        <v>5</v>
      </c>
      <c r="L369">
        <f t="shared" si="66"/>
        <v>0</v>
      </c>
      <c r="M369">
        <f t="shared" si="81"/>
        <v>0</v>
      </c>
      <c r="N369">
        <f t="shared" si="82"/>
        <v>0</v>
      </c>
      <c r="O369">
        <f t="shared" si="68"/>
        <v>0</v>
      </c>
      <c r="P369">
        <f t="shared" si="78"/>
        <v>1</v>
      </c>
      <c r="Q369">
        <f t="shared" si="79"/>
        <v>0</v>
      </c>
      <c r="R369">
        <f t="shared" si="70"/>
        <v>0</v>
      </c>
      <c r="S369">
        <f t="shared" si="71"/>
        <v>0</v>
      </c>
      <c r="T369">
        <f t="shared" si="72"/>
        <v>0</v>
      </c>
      <c r="U369">
        <f t="shared" si="73"/>
        <v>0</v>
      </c>
      <c r="V369">
        <f t="shared" si="74"/>
        <v>0</v>
      </c>
      <c r="W369">
        <f t="shared" si="75"/>
        <v>0</v>
      </c>
      <c r="X369">
        <f t="shared" si="76"/>
        <v>0</v>
      </c>
    </row>
    <row r="370" spans="1:24" x14ac:dyDescent="0.2">
      <c r="A370" s="1">
        <v>43194</v>
      </c>
      <c r="B370" t="s">
        <v>543</v>
      </c>
      <c r="C370" t="s">
        <v>544</v>
      </c>
      <c r="D370" t="s">
        <v>545</v>
      </c>
      <c r="E370" t="s">
        <v>501</v>
      </c>
      <c r="F370" t="s">
        <v>499</v>
      </c>
      <c r="G370">
        <v>10</v>
      </c>
      <c r="H370">
        <v>3</v>
      </c>
      <c r="I370" s="2">
        <v>4</v>
      </c>
      <c r="J370" s="2">
        <v>3</v>
      </c>
      <c r="K370" s="2">
        <f t="shared" si="80"/>
        <v>4</v>
      </c>
      <c r="L370">
        <f t="shared" si="66"/>
        <v>0</v>
      </c>
      <c r="M370">
        <f t="shared" si="81"/>
        <v>0</v>
      </c>
      <c r="N370">
        <f t="shared" si="82"/>
        <v>1</v>
      </c>
      <c r="O370">
        <f t="shared" si="68"/>
        <v>0</v>
      </c>
      <c r="P370">
        <f t="shared" si="78"/>
        <v>0</v>
      </c>
      <c r="Q370">
        <f t="shared" si="79"/>
        <v>1</v>
      </c>
      <c r="R370">
        <f t="shared" si="70"/>
        <v>0</v>
      </c>
      <c r="S370">
        <f t="shared" si="71"/>
        <v>0</v>
      </c>
      <c r="T370">
        <f t="shared" si="72"/>
        <v>0</v>
      </c>
      <c r="U370">
        <f t="shared" si="73"/>
        <v>1</v>
      </c>
      <c r="V370">
        <f t="shared" si="74"/>
        <v>1</v>
      </c>
      <c r="W370">
        <f t="shared" si="75"/>
        <v>0</v>
      </c>
      <c r="X370">
        <f t="shared" si="76"/>
        <v>0</v>
      </c>
    </row>
    <row r="371" spans="1:24" x14ac:dyDescent="0.2">
      <c r="A371" s="1">
        <v>43195</v>
      </c>
      <c r="B371" t="s">
        <v>198</v>
      </c>
      <c r="C371" t="s">
        <v>546</v>
      </c>
      <c r="D371" t="s">
        <v>325</v>
      </c>
      <c r="E371" t="s">
        <v>483</v>
      </c>
      <c r="F371" t="s">
        <v>5</v>
      </c>
      <c r="G371">
        <v>10</v>
      </c>
      <c r="H371">
        <v>4</v>
      </c>
      <c r="I371" s="2">
        <v>3</v>
      </c>
      <c r="J371" s="2">
        <v>6</v>
      </c>
      <c r="K371" s="2">
        <f t="shared" si="80"/>
        <v>6</v>
      </c>
      <c r="L371">
        <f t="shared" si="66"/>
        <v>0</v>
      </c>
      <c r="M371">
        <f t="shared" si="81"/>
        <v>0</v>
      </c>
      <c r="N371">
        <f t="shared" si="82"/>
        <v>0</v>
      </c>
      <c r="O371">
        <f t="shared" si="68"/>
        <v>0</v>
      </c>
      <c r="P371">
        <f t="shared" si="78"/>
        <v>1</v>
      </c>
      <c r="Q371">
        <f t="shared" si="79"/>
        <v>0</v>
      </c>
      <c r="R371">
        <f t="shared" si="70"/>
        <v>0</v>
      </c>
      <c r="S371">
        <f t="shared" si="71"/>
        <v>0</v>
      </c>
      <c r="T371">
        <f t="shared" si="72"/>
        <v>0</v>
      </c>
      <c r="U371">
        <f t="shared" si="73"/>
        <v>0</v>
      </c>
      <c r="V371">
        <f t="shared" si="74"/>
        <v>0</v>
      </c>
      <c r="W371">
        <f t="shared" si="75"/>
        <v>0</v>
      </c>
      <c r="X371">
        <f t="shared" si="76"/>
        <v>0</v>
      </c>
    </row>
    <row r="372" spans="1:24" x14ac:dyDescent="0.2">
      <c r="A372" s="1">
        <v>43196</v>
      </c>
      <c r="B372" t="s">
        <v>11</v>
      </c>
      <c r="C372" t="s">
        <v>303</v>
      </c>
      <c r="D372" t="s">
        <v>356</v>
      </c>
      <c r="E372" t="s">
        <v>479</v>
      </c>
      <c r="F372" t="s">
        <v>4</v>
      </c>
      <c r="G372">
        <v>10</v>
      </c>
      <c r="H372">
        <v>2</v>
      </c>
      <c r="I372" s="2">
        <v>5</v>
      </c>
      <c r="J372" s="2">
        <v>5</v>
      </c>
      <c r="K372" s="2">
        <f t="shared" si="80"/>
        <v>5</v>
      </c>
      <c r="L372">
        <f t="shared" si="66"/>
        <v>0</v>
      </c>
      <c r="M372">
        <f t="shared" si="81"/>
        <v>1</v>
      </c>
      <c r="N372">
        <f t="shared" si="82"/>
        <v>0</v>
      </c>
      <c r="O372">
        <f t="shared" si="68"/>
        <v>0</v>
      </c>
      <c r="P372">
        <f t="shared" si="78"/>
        <v>0</v>
      </c>
      <c r="Q372">
        <f t="shared" si="79"/>
        <v>0</v>
      </c>
      <c r="R372">
        <f t="shared" si="70"/>
        <v>0</v>
      </c>
      <c r="S372">
        <f t="shared" si="71"/>
        <v>0</v>
      </c>
      <c r="T372">
        <f t="shared" si="72"/>
        <v>0</v>
      </c>
      <c r="U372">
        <f t="shared" si="73"/>
        <v>0</v>
      </c>
      <c r="V372">
        <f t="shared" si="74"/>
        <v>0</v>
      </c>
      <c r="W372">
        <f t="shared" si="75"/>
        <v>0</v>
      </c>
      <c r="X372">
        <f t="shared" si="76"/>
        <v>0</v>
      </c>
    </row>
    <row r="373" spans="1:24" x14ac:dyDescent="0.2">
      <c r="A373" s="1">
        <v>43197</v>
      </c>
      <c r="B373" t="s">
        <v>8</v>
      </c>
      <c r="C373" t="s">
        <v>547</v>
      </c>
      <c r="D373" t="s">
        <v>548</v>
      </c>
      <c r="E373" t="s">
        <v>478</v>
      </c>
      <c r="F373" t="s">
        <v>4</v>
      </c>
      <c r="G373">
        <v>12</v>
      </c>
      <c r="H373">
        <v>4</v>
      </c>
      <c r="I373" s="2">
        <v>5</v>
      </c>
      <c r="J373" s="2">
        <v>4</v>
      </c>
      <c r="K373" s="2">
        <f t="shared" si="80"/>
        <v>5</v>
      </c>
      <c r="L373">
        <f t="shared" si="66"/>
        <v>0</v>
      </c>
      <c r="M373">
        <f t="shared" si="81"/>
        <v>1</v>
      </c>
      <c r="N373">
        <f t="shared" si="82"/>
        <v>0</v>
      </c>
      <c r="O373">
        <f t="shared" si="68"/>
        <v>0</v>
      </c>
      <c r="P373">
        <f t="shared" si="78"/>
        <v>0</v>
      </c>
      <c r="Q373">
        <f t="shared" si="79"/>
        <v>0</v>
      </c>
      <c r="R373">
        <f t="shared" si="70"/>
        <v>0</v>
      </c>
      <c r="S373">
        <f t="shared" si="71"/>
        <v>0</v>
      </c>
      <c r="T373">
        <f t="shared" si="72"/>
        <v>0</v>
      </c>
      <c r="U373">
        <f t="shared" si="73"/>
        <v>0</v>
      </c>
      <c r="V373">
        <f t="shared" si="74"/>
        <v>0</v>
      </c>
      <c r="W373">
        <f t="shared" si="75"/>
        <v>0</v>
      </c>
      <c r="X373">
        <f t="shared" si="76"/>
        <v>0</v>
      </c>
    </row>
    <row r="374" spans="1:24" x14ac:dyDescent="0.2">
      <c r="A374" s="1">
        <v>43198</v>
      </c>
      <c r="B374" t="s">
        <v>8</v>
      </c>
      <c r="C374" t="s">
        <v>456</v>
      </c>
      <c r="D374" t="s">
        <v>549</v>
      </c>
      <c r="E374" t="s">
        <v>478</v>
      </c>
      <c r="F374" t="s">
        <v>4</v>
      </c>
      <c r="G374">
        <v>19</v>
      </c>
      <c r="H374">
        <v>6</v>
      </c>
      <c r="I374" s="2">
        <v>3</v>
      </c>
      <c r="J374" s="2">
        <v>4</v>
      </c>
      <c r="K374" s="2">
        <f t="shared" si="80"/>
        <v>4</v>
      </c>
      <c r="L374">
        <f t="shared" si="66"/>
        <v>0</v>
      </c>
      <c r="M374">
        <f t="shared" si="81"/>
        <v>1</v>
      </c>
      <c r="N374">
        <f t="shared" si="82"/>
        <v>0</v>
      </c>
      <c r="O374">
        <f t="shared" si="68"/>
        <v>0</v>
      </c>
      <c r="P374">
        <f t="shared" si="78"/>
        <v>0</v>
      </c>
      <c r="Q374">
        <f t="shared" si="79"/>
        <v>0</v>
      </c>
      <c r="R374">
        <f t="shared" si="70"/>
        <v>0</v>
      </c>
      <c r="S374">
        <f t="shared" si="71"/>
        <v>0</v>
      </c>
      <c r="T374">
        <f t="shared" si="72"/>
        <v>0</v>
      </c>
      <c r="U374">
        <f t="shared" si="73"/>
        <v>0</v>
      </c>
      <c r="V374">
        <f t="shared" si="74"/>
        <v>0</v>
      </c>
      <c r="W374">
        <f t="shared" si="75"/>
        <v>0</v>
      </c>
      <c r="X374">
        <f t="shared" si="76"/>
        <v>0</v>
      </c>
    </row>
    <row r="375" spans="1:24" x14ac:dyDescent="0.2">
      <c r="A375" s="1">
        <v>43199</v>
      </c>
      <c r="B375" t="s">
        <v>18</v>
      </c>
      <c r="C375" t="s">
        <v>37</v>
      </c>
      <c r="D375" t="s">
        <v>550</v>
      </c>
      <c r="E375" t="s">
        <v>479</v>
      </c>
      <c r="F375" t="s">
        <v>5</v>
      </c>
      <c r="G375">
        <v>23</v>
      </c>
      <c r="H375">
        <v>12</v>
      </c>
      <c r="I375" s="2">
        <v>4</v>
      </c>
      <c r="J375" s="2">
        <v>4</v>
      </c>
      <c r="K375" s="2">
        <f t="shared" si="80"/>
        <v>4</v>
      </c>
      <c r="L375">
        <f t="shared" si="66"/>
        <v>0</v>
      </c>
      <c r="M375">
        <f t="shared" si="81"/>
        <v>1</v>
      </c>
      <c r="N375">
        <f t="shared" si="82"/>
        <v>0</v>
      </c>
      <c r="O375">
        <f t="shared" si="68"/>
        <v>0</v>
      </c>
      <c r="P375">
        <f t="shared" si="78"/>
        <v>0</v>
      </c>
      <c r="Q375">
        <f t="shared" si="79"/>
        <v>0</v>
      </c>
      <c r="R375">
        <f t="shared" si="70"/>
        <v>0</v>
      </c>
      <c r="S375">
        <f t="shared" si="71"/>
        <v>0</v>
      </c>
      <c r="T375">
        <f t="shared" si="72"/>
        <v>0</v>
      </c>
      <c r="U375">
        <f t="shared" si="73"/>
        <v>0</v>
      </c>
      <c r="V375">
        <f t="shared" si="74"/>
        <v>0</v>
      </c>
      <c r="W375">
        <f t="shared" si="75"/>
        <v>0</v>
      </c>
      <c r="X375">
        <f t="shared" si="76"/>
        <v>0</v>
      </c>
    </row>
    <row r="376" spans="1:24" x14ac:dyDescent="0.2">
      <c r="A376" s="1">
        <v>43200</v>
      </c>
      <c r="B376" t="s">
        <v>8</v>
      </c>
      <c r="C376" t="s">
        <v>551</v>
      </c>
      <c r="D376" t="s">
        <v>376</v>
      </c>
      <c r="E376" t="s">
        <v>478</v>
      </c>
      <c r="F376" t="s">
        <v>4</v>
      </c>
      <c r="G376">
        <v>25</v>
      </c>
      <c r="H376">
        <v>10</v>
      </c>
      <c r="I376" s="2">
        <v>6</v>
      </c>
      <c r="J376" s="2">
        <v>5</v>
      </c>
      <c r="K376" s="2">
        <f t="shared" si="80"/>
        <v>6</v>
      </c>
      <c r="L376">
        <f t="shared" si="66"/>
        <v>0</v>
      </c>
      <c r="M376">
        <f t="shared" si="81"/>
        <v>1</v>
      </c>
      <c r="N376">
        <f t="shared" si="82"/>
        <v>0</v>
      </c>
      <c r="O376">
        <f t="shared" si="68"/>
        <v>0</v>
      </c>
      <c r="P376">
        <f t="shared" si="78"/>
        <v>0</v>
      </c>
      <c r="Q376">
        <f t="shared" si="79"/>
        <v>0</v>
      </c>
      <c r="R376">
        <f t="shared" si="70"/>
        <v>0</v>
      </c>
      <c r="S376">
        <f t="shared" si="71"/>
        <v>0</v>
      </c>
      <c r="T376">
        <f t="shared" si="72"/>
        <v>0</v>
      </c>
      <c r="U376">
        <f t="shared" si="73"/>
        <v>0</v>
      </c>
      <c r="V376">
        <f t="shared" si="74"/>
        <v>0</v>
      </c>
      <c r="W376">
        <f t="shared" si="75"/>
        <v>0</v>
      </c>
      <c r="X376">
        <f t="shared" si="76"/>
        <v>0</v>
      </c>
    </row>
    <row r="377" spans="1:24" x14ac:dyDescent="0.2">
      <c r="A377" s="1">
        <v>43201</v>
      </c>
      <c r="B377" t="s">
        <v>8</v>
      </c>
      <c r="C377" t="s">
        <v>552</v>
      </c>
      <c r="D377" t="s">
        <v>312</v>
      </c>
      <c r="E377" t="s">
        <v>478</v>
      </c>
      <c r="F377" t="s">
        <v>4</v>
      </c>
      <c r="G377">
        <v>24</v>
      </c>
      <c r="H377">
        <v>11</v>
      </c>
      <c r="I377" s="2">
        <v>3</v>
      </c>
      <c r="J377" s="2">
        <v>3</v>
      </c>
      <c r="K377" s="2">
        <f t="shared" si="80"/>
        <v>3</v>
      </c>
      <c r="L377">
        <f t="shared" si="66"/>
        <v>0</v>
      </c>
      <c r="M377">
        <f t="shared" si="81"/>
        <v>1</v>
      </c>
      <c r="N377">
        <f t="shared" si="82"/>
        <v>0</v>
      </c>
      <c r="O377">
        <f t="shared" si="68"/>
        <v>0</v>
      </c>
      <c r="P377">
        <f t="shared" si="78"/>
        <v>0</v>
      </c>
      <c r="Q377">
        <f t="shared" si="79"/>
        <v>0</v>
      </c>
      <c r="R377">
        <f t="shared" si="70"/>
        <v>0</v>
      </c>
      <c r="S377">
        <f t="shared" si="71"/>
        <v>0</v>
      </c>
      <c r="T377">
        <f t="shared" si="72"/>
        <v>0</v>
      </c>
      <c r="U377">
        <f t="shared" si="73"/>
        <v>0</v>
      </c>
      <c r="V377">
        <f t="shared" si="74"/>
        <v>0</v>
      </c>
      <c r="W377">
        <f t="shared" si="75"/>
        <v>0</v>
      </c>
      <c r="X377">
        <f t="shared" si="76"/>
        <v>0</v>
      </c>
    </row>
    <row r="378" spans="1:24" x14ac:dyDescent="0.2">
      <c r="A378" s="1">
        <v>43202</v>
      </c>
      <c r="B378" t="s">
        <v>553</v>
      </c>
      <c r="C378" t="s">
        <v>290</v>
      </c>
      <c r="D378" t="s">
        <v>554</v>
      </c>
      <c r="E378" t="s">
        <v>479</v>
      </c>
      <c r="F378" t="s">
        <v>482</v>
      </c>
      <c r="G378">
        <v>17</v>
      </c>
      <c r="H378">
        <v>9</v>
      </c>
      <c r="I378" s="2">
        <v>5</v>
      </c>
      <c r="J378" s="2">
        <v>4</v>
      </c>
      <c r="K378" s="2">
        <f t="shared" si="80"/>
        <v>5</v>
      </c>
      <c r="L378">
        <f t="shared" si="66"/>
        <v>0</v>
      </c>
      <c r="M378">
        <f t="shared" si="81"/>
        <v>0</v>
      </c>
      <c r="N378">
        <f t="shared" si="82"/>
        <v>1</v>
      </c>
      <c r="O378">
        <f t="shared" si="68"/>
        <v>0</v>
      </c>
      <c r="P378">
        <f t="shared" si="78"/>
        <v>0</v>
      </c>
      <c r="Q378">
        <f t="shared" si="79"/>
        <v>1</v>
      </c>
      <c r="R378">
        <f t="shared" si="70"/>
        <v>1</v>
      </c>
      <c r="S378">
        <f t="shared" si="71"/>
        <v>0</v>
      </c>
      <c r="T378">
        <f t="shared" si="72"/>
        <v>0</v>
      </c>
      <c r="U378">
        <f t="shared" si="73"/>
        <v>0</v>
      </c>
      <c r="V378">
        <f t="shared" si="74"/>
        <v>0</v>
      </c>
      <c r="W378">
        <f t="shared" si="75"/>
        <v>0</v>
      </c>
      <c r="X378">
        <f t="shared" si="76"/>
        <v>0</v>
      </c>
    </row>
    <row r="379" spans="1:24" x14ac:dyDescent="0.2">
      <c r="A379" s="1">
        <v>43203</v>
      </c>
      <c r="B379" t="s">
        <v>118</v>
      </c>
      <c r="C379" t="s">
        <v>555</v>
      </c>
      <c r="D379" t="s">
        <v>385</v>
      </c>
      <c r="E379" t="s">
        <v>484</v>
      </c>
      <c r="F379" t="s">
        <v>485</v>
      </c>
      <c r="G379">
        <v>13</v>
      </c>
      <c r="H379">
        <v>6</v>
      </c>
      <c r="I379" s="2">
        <v>3</v>
      </c>
      <c r="J379" s="2">
        <v>3</v>
      </c>
      <c r="K379" s="2">
        <f t="shared" si="80"/>
        <v>3</v>
      </c>
      <c r="L379">
        <f t="shared" si="66"/>
        <v>0</v>
      </c>
      <c r="M379">
        <f t="shared" si="81"/>
        <v>0</v>
      </c>
      <c r="N379">
        <f t="shared" si="82"/>
        <v>1</v>
      </c>
      <c r="O379">
        <f t="shared" si="68"/>
        <v>0</v>
      </c>
      <c r="P379">
        <f t="shared" si="78"/>
        <v>1</v>
      </c>
      <c r="Q379">
        <f t="shared" si="79"/>
        <v>1</v>
      </c>
      <c r="R379">
        <f t="shared" si="70"/>
        <v>1</v>
      </c>
      <c r="S379">
        <f t="shared" si="71"/>
        <v>0</v>
      </c>
      <c r="T379">
        <f t="shared" si="72"/>
        <v>0</v>
      </c>
      <c r="U379">
        <f t="shared" si="73"/>
        <v>0</v>
      </c>
      <c r="V379">
        <f t="shared" si="74"/>
        <v>0</v>
      </c>
      <c r="W379">
        <f t="shared" si="75"/>
        <v>0</v>
      </c>
      <c r="X379">
        <f t="shared" si="76"/>
        <v>0</v>
      </c>
    </row>
    <row r="380" spans="1:24" x14ac:dyDescent="0.2">
      <c r="A380" s="1">
        <v>43204</v>
      </c>
      <c r="B380" t="s">
        <v>8</v>
      </c>
      <c r="C380" t="s">
        <v>274</v>
      </c>
      <c r="D380" t="s">
        <v>556</v>
      </c>
      <c r="E380" t="s">
        <v>478</v>
      </c>
      <c r="F380" t="s">
        <v>4</v>
      </c>
      <c r="G380">
        <v>17</v>
      </c>
      <c r="H380">
        <v>7</v>
      </c>
      <c r="I380" s="2">
        <v>6</v>
      </c>
      <c r="J380" s="2">
        <v>4</v>
      </c>
      <c r="K380" s="2">
        <f t="shared" si="80"/>
        <v>6</v>
      </c>
      <c r="L380">
        <f t="shared" si="66"/>
        <v>0</v>
      </c>
      <c r="M380">
        <f t="shared" si="81"/>
        <v>1</v>
      </c>
      <c r="N380">
        <f t="shared" si="82"/>
        <v>0</v>
      </c>
      <c r="O380">
        <f t="shared" si="68"/>
        <v>0</v>
      </c>
      <c r="P380">
        <f t="shared" si="78"/>
        <v>0</v>
      </c>
      <c r="Q380">
        <f t="shared" si="79"/>
        <v>0</v>
      </c>
      <c r="R380">
        <f t="shared" si="70"/>
        <v>0</v>
      </c>
      <c r="S380">
        <f t="shared" si="71"/>
        <v>0</v>
      </c>
      <c r="T380">
        <f t="shared" si="72"/>
        <v>0</v>
      </c>
      <c r="U380">
        <f t="shared" si="73"/>
        <v>0</v>
      </c>
      <c r="V380">
        <f t="shared" si="74"/>
        <v>0</v>
      </c>
      <c r="W380">
        <f t="shared" si="75"/>
        <v>0</v>
      </c>
      <c r="X380">
        <f t="shared" si="76"/>
        <v>0</v>
      </c>
    </row>
    <row r="381" spans="1:24" x14ac:dyDescent="0.2">
      <c r="A381" s="1">
        <v>43205</v>
      </c>
      <c r="B381" t="s">
        <v>8</v>
      </c>
      <c r="C381" t="s">
        <v>557</v>
      </c>
      <c r="D381" t="s">
        <v>558</v>
      </c>
      <c r="E381" t="s">
        <v>478</v>
      </c>
      <c r="F381" t="s">
        <v>4</v>
      </c>
      <c r="G381">
        <v>23</v>
      </c>
      <c r="H381">
        <v>10</v>
      </c>
      <c r="I381" s="2">
        <v>3</v>
      </c>
      <c r="J381" s="2">
        <v>4</v>
      </c>
      <c r="K381" s="2">
        <f t="shared" si="80"/>
        <v>4</v>
      </c>
      <c r="L381">
        <f t="shared" si="66"/>
        <v>0</v>
      </c>
      <c r="M381">
        <f t="shared" si="81"/>
        <v>1</v>
      </c>
      <c r="N381">
        <f t="shared" si="82"/>
        <v>0</v>
      </c>
      <c r="O381">
        <f t="shared" si="68"/>
        <v>0</v>
      </c>
      <c r="P381">
        <f t="shared" si="78"/>
        <v>0</v>
      </c>
      <c r="Q381">
        <f t="shared" si="79"/>
        <v>0</v>
      </c>
      <c r="R381">
        <f t="shared" si="70"/>
        <v>0</v>
      </c>
      <c r="S381">
        <f t="shared" si="71"/>
        <v>0</v>
      </c>
      <c r="T381">
        <f t="shared" si="72"/>
        <v>0</v>
      </c>
      <c r="U381">
        <f t="shared" si="73"/>
        <v>0</v>
      </c>
      <c r="V381">
        <f t="shared" si="74"/>
        <v>0</v>
      </c>
      <c r="W381">
        <f t="shared" si="75"/>
        <v>0</v>
      </c>
      <c r="X381">
        <f t="shared" si="76"/>
        <v>0</v>
      </c>
    </row>
    <row r="382" spans="1:24" x14ac:dyDescent="0.2">
      <c r="A382" s="1">
        <v>43206</v>
      </c>
      <c r="B382" t="s">
        <v>8</v>
      </c>
      <c r="C382" t="s">
        <v>471</v>
      </c>
      <c r="D382" t="s">
        <v>355</v>
      </c>
      <c r="E382" t="s">
        <v>478</v>
      </c>
      <c r="F382" t="s">
        <v>4</v>
      </c>
      <c r="G382">
        <v>25</v>
      </c>
      <c r="H382">
        <v>12</v>
      </c>
      <c r="I382" s="2">
        <v>4</v>
      </c>
      <c r="J382" s="2">
        <v>4</v>
      </c>
      <c r="K382" s="2">
        <f t="shared" si="80"/>
        <v>4</v>
      </c>
      <c r="L382">
        <f t="shared" si="66"/>
        <v>0</v>
      </c>
      <c r="M382">
        <f t="shared" si="81"/>
        <v>1</v>
      </c>
      <c r="N382">
        <f t="shared" si="82"/>
        <v>0</v>
      </c>
      <c r="O382">
        <f t="shared" si="68"/>
        <v>0</v>
      </c>
      <c r="P382">
        <f t="shared" si="78"/>
        <v>0</v>
      </c>
      <c r="Q382">
        <f t="shared" si="79"/>
        <v>0</v>
      </c>
      <c r="R382">
        <f t="shared" si="70"/>
        <v>0</v>
      </c>
      <c r="S382">
        <f t="shared" si="71"/>
        <v>0</v>
      </c>
      <c r="T382">
        <f t="shared" si="72"/>
        <v>0</v>
      </c>
      <c r="U382">
        <f t="shared" si="73"/>
        <v>0</v>
      </c>
      <c r="V382">
        <f t="shared" si="74"/>
        <v>0</v>
      </c>
      <c r="W382">
        <f t="shared" si="75"/>
        <v>0</v>
      </c>
      <c r="X382">
        <f t="shared" si="76"/>
        <v>0</v>
      </c>
    </row>
    <row r="383" spans="1:24" x14ac:dyDescent="0.2">
      <c r="A383" s="1">
        <v>43207</v>
      </c>
      <c r="B383" t="s">
        <v>11</v>
      </c>
      <c r="C383" t="s">
        <v>71</v>
      </c>
      <c r="D383" t="s">
        <v>355</v>
      </c>
      <c r="E383" t="s">
        <v>479</v>
      </c>
      <c r="F383" t="s">
        <v>4</v>
      </c>
      <c r="G383">
        <v>27</v>
      </c>
      <c r="H383">
        <v>15</v>
      </c>
      <c r="I383" s="2">
        <v>4</v>
      </c>
      <c r="J383" s="2">
        <v>4</v>
      </c>
      <c r="K383" s="2">
        <f t="shared" si="80"/>
        <v>4</v>
      </c>
      <c r="L383">
        <f t="shared" si="66"/>
        <v>0</v>
      </c>
      <c r="M383">
        <f t="shared" si="81"/>
        <v>1</v>
      </c>
      <c r="N383">
        <f t="shared" si="82"/>
        <v>0</v>
      </c>
      <c r="O383">
        <f t="shared" si="68"/>
        <v>0</v>
      </c>
      <c r="P383">
        <f t="shared" si="78"/>
        <v>0</v>
      </c>
      <c r="Q383">
        <f t="shared" si="79"/>
        <v>0</v>
      </c>
      <c r="R383">
        <f t="shared" si="70"/>
        <v>0</v>
      </c>
      <c r="S383">
        <f t="shared" si="71"/>
        <v>0</v>
      </c>
      <c r="T383">
        <f t="shared" si="72"/>
        <v>0</v>
      </c>
      <c r="U383">
        <f t="shared" si="73"/>
        <v>0</v>
      </c>
      <c r="V383">
        <f t="shared" si="74"/>
        <v>0</v>
      </c>
      <c r="W383">
        <f t="shared" si="75"/>
        <v>0</v>
      </c>
      <c r="X383">
        <f t="shared" si="76"/>
        <v>0</v>
      </c>
    </row>
    <row r="384" spans="1:24" x14ac:dyDescent="0.2">
      <c r="A384" s="1">
        <v>43208</v>
      </c>
      <c r="B384" t="s">
        <v>8</v>
      </c>
      <c r="C384" t="s">
        <v>59</v>
      </c>
      <c r="D384" t="s">
        <v>355</v>
      </c>
      <c r="E384" t="s">
        <v>478</v>
      </c>
      <c r="F384" t="s">
        <v>4</v>
      </c>
      <c r="G384">
        <v>29</v>
      </c>
      <c r="H384">
        <v>17</v>
      </c>
      <c r="I384" s="2">
        <v>4</v>
      </c>
      <c r="J384" s="2">
        <v>4</v>
      </c>
      <c r="K384" s="2">
        <f t="shared" si="80"/>
        <v>4</v>
      </c>
      <c r="L384">
        <f t="shared" si="66"/>
        <v>0</v>
      </c>
      <c r="M384">
        <f t="shared" si="81"/>
        <v>1</v>
      </c>
      <c r="N384">
        <f t="shared" si="82"/>
        <v>0</v>
      </c>
      <c r="O384">
        <f t="shared" si="68"/>
        <v>0</v>
      </c>
      <c r="P384">
        <f t="shared" si="78"/>
        <v>0</v>
      </c>
      <c r="Q384">
        <f t="shared" si="79"/>
        <v>0</v>
      </c>
      <c r="R384">
        <f t="shared" si="70"/>
        <v>0</v>
      </c>
      <c r="S384">
        <f t="shared" si="71"/>
        <v>0</v>
      </c>
      <c r="T384">
        <f t="shared" si="72"/>
        <v>0</v>
      </c>
      <c r="U384">
        <f t="shared" si="73"/>
        <v>0</v>
      </c>
      <c r="V384">
        <f t="shared" si="74"/>
        <v>0</v>
      </c>
      <c r="W384">
        <f t="shared" si="75"/>
        <v>0</v>
      </c>
      <c r="X384">
        <f t="shared" si="76"/>
        <v>0</v>
      </c>
    </row>
    <row r="385" spans="1:24" x14ac:dyDescent="0.2">
      <c r="A385" s="1">
        <v>43209</v>
      </c>
      <c r="B385" t="s">
        <v>8</v>
      </c>
      <c r="C385" t="s">
        <v>559</v>
      </c>
      <c r="D385" t="s">
        <v>560</v>
      </c>
      <c r="E385" t="s">
        <v>478</v>
      </c>
      <c r="F385" t="s">
        <v>4</v>
      </c>
      <c r="G385">
        <v>25</v>
      </c>
      <c r="H385">
        <v>13</v>
      </c>
      <c r="I385" s="2">
        <v>4</v>
      </c>
      <c r="J385" s="2">
        <v>4</v>
      </c>
      <c r="K385" s="2">
        <f t="shared" si="80"/>
        <v>4</v>
      </c>
      <c r="L385">
        <f t="shared" si="66"/>
        <v>0</v>
      </c>
      <c r="M385">
        <f t="shared" si="81"/>
        <v>1</v>
      </c>
      <c r="N385">
        <f t="shared" si="82"/>
        <v>0</v>
      </c>
      <c r="O385">
        <f t="shared" si="68"/>
        <v>0</v>
      </c>
      <c r="P385">
        <f t="shared" si="78"/>
        <v>0</v>
      </c>
      <c r="Q385">
        <f t="shared" si="79"/>
        <v>0</v>
      </c>
      <c r="R385">
        <f t="shared" si="70"/>
        <v>0</v>
      </c>
      <c r="S385">
        <f t="shared" si="71"/>
        <v>0</v>
      </c>
      <c r="T385">
        <f t="shared" si="72"/>
        <v>0</v>
      </c>
      <c r="U385">
        <f t="shared" si="73"/>
        <v>0</v>
      </c>
      <c r="V385">
        <f t="shared" si="74"/>
        <v>0</v>
      </c>
      <c r="W385">
        <f t="shared" si="75"/>
        <v>0</v>
      </c>
      <c r="X385">
        <f t="shared" si="76"/>
        <v>0</v>
      </c>
    </row>
    <row r="386" spans="1:24" x14ac:dyDescent="0.2">
      <c r="A386" s="1">
        <v>43210</v>
      </c>
      <c r="B386" t="s">
        <v>553</v>
      </c>
      <c r="C386" t="s">
        <v>68</v>
      </c>
      <c r="D386" t="s">
        <v>561</v>
      </c>
      <c r="E386" t="s">
        <v>479</v>
      </c>
      <c r="F386" t="s">
        <v>482</v>
      </c>
      <c r="G386">
        <v>28</v>
      </c>
      <c r="H386">
        <v>16</v>
      </c>
      <c r="I386" s="2">
        <v>4</v>
      </c>
      <c r="J386" s="2">
        <v>4</v>
      </c>
      <c r="K386" s="2">
        <f t="shared" si="80"/>
        <v>4</v>
      </c>
      <c r="L386">
        <f t="shared" ref="L386:L427" si="83">IF(OR(E386="霾",F386="霾"),1,0)</f>
        <v>0</v>
      </c>
      <c r="M386">
        <f t="shared" si="81"/>
        <v>0</v>
      </c>
      <c r="N386">
        <f t="shared" si="82"/>
        <v>1</v>
      </c>
      <c r="O386">
        <f t="shared" ref="O386:O427" si="84">IF(OR(IFERROR(IF(FIND("扬沙",B386)&gt;0,1,0),0),IFERROR(IF(FIND("浮尘",B386)&gt;0,1,0),0)),1,0)</f>
        <v>0</v>
      </c>
      <c r="P386">
        <f t="shared" ref="P386:P417" si="85">IFERROR(IF(FIND("阴",B386)&gt;0,1,0),0)</f>
        <v>0</v>
      </c>
      <c r="Q386">
        <f t="shared" si="79"/>
        <v>1</v>
      </c>
      <c r="R386">
        <f t="shared" ref="R386:R427" si="86">IFERROR(IF(FIND("小雨",B386)&gt;0,1,0),0)</f>
        <v>1</v>
      </c>
      <c r="S386">
        <f t="shared" ref="S386:S427" si="87">IFERROR(IF(FIND("中雨",B386)&gt;0,1,0),0)</f>
        <v>0</v>
      </c>
      <c r="T386">
        <f t="shared" ref="T386:T427" si="88">IFERROR(IF(FIND("大雨",B386)&gt;0,1,0),0)</f>
        <v>0</v>
      </c>
      <c r="U386">
        <f t="shared" ref="U386:U427" si="89">IFERROR(IF(FIND("雨夹雪",B386)&gt;0,1,0),0)</f>
        <v>0</v>
      </c>
      <c r="V386">
        <f t="shared" ref="V386:V427" si="90">IFERROR(IF(FIND("小雪",B386)&gt;0,1,0),0)</f>
        <v>0</v>
      </c>
      <c r="W386">
        <f t="shared" ref="W386:W427" si="91">IFERROR(IF(FIND("中雪",B386)&gt;0,1,0),0)</f>
        <v>0</v>
      </c>
      <c r="X386">
        <f t="shared" ref="X386:X427" si="92">IFERROR(IF(FIND("大雪",B386)&gt;0,1,0),0)</f>
        <v>0</v>
      </c>
    </row>
    <row r="387" spans="1:24" x14ac:dyDescent="0.2">
      <c r="A387" s="1">
        <v>43211</v>
      </c>
      <c r="B387" t="s">
        <v>562</v>
      </c>
      <c r="C387" t="s">
        <v>563</v>
      </c>
      <c r="D387" t="s">
        <v>564</v>
      </c>
      <c r="E387" t="s">
        <v>603</v>
      </c>
      <c r="F387" t="s">
        <v>493</v>
      </c>
      <c r="G387">
        <v>20</v>
      </c>
      <c r="H387">
        <v>12</v>
      </c>
      <c r="I387" s="2">
        <v>4</v>
      </c>
      <c r="J387" s="2">
        <v>5</v>
      </c>
      <c r="K387" s="2">
        <f t="shared" si="80"/>
        <v>5</v>
      </c>
      <c r="L387">
        <f t="shared" si="83"/>
        <v>0</v>
      </c>
      <c r="M387">
        <f t="shared" si="81"/>
        <v>0</v>
      </c>
      <c r="N387">
        <f t="shared" si="82"/>
        <v>1</v>
      </c>
      <c r="O387">
        <f t="shared" si="84"/>
        <v>0</v>
      </c>
      <c r="P387">
        <f t="shared" si="85"/>
        <v>0</v>
      </c>
      <c r="Q387">
        <f t="shared" ref="Q387:Q418" si="93">IF(OR(IFERROR(FIND("雨",E387)&gt;0,0),IFERROR(FIND("雨",F387)&gt;0,0)),1,0)</f>
        <v>1</v>
      </c>
      <c r="R387">
        <f t="shared" si="86"/>
        <v>0</v>
      </c>
      <c r="S387">
        <f t="shared" si="87"/>
        <v>1</v>
      </c>
      <c r="T387">
        <f t="shared" si="88"/>
        <v>1</v>
      </c>
      <c r="U387">
        <f t="shared" si="89"/>
        <v>0</v>
      </c>
      <c r="V387">
        <f t="shared" si="90"/>
        <v>0</v>
      </c>
      <c r="W387">
        <f t="shared" si="91"/>
        <v>0</v>
      </c>
      <c r="X387">
        <f t="shared" si="92"/>
        <v>0</v>
      </c>
    </row>
    <row r="388" spans="1:24" x14ac:dyDescent="0.2">
      <c r="A388" s="1">
        <v>43212</v>
      </c>
      <c r="B388" t="s">
        <v>118</v>
      </c>
      <c r="C388" t="s">
        <v>565</v>
      </c>
      <c r="D388" t="s">
        <v>566</v>
      </c>
      <c r="E388" t="s">
        <v>484</v>
      </c>
      <c r="F388" t="s">
        <v>485</v>
      </c>
      <c r="G388">
        <v>14</v>
      </c>
      <c r="H388">
        <v>11</v>
      </c>
      <c r="I388" s="2">
        <v>5</v>
      </c>
      <c r="J388" s="2">
        <v>3</v>
      </c>
      <c r="K388" s="2">
        <f t="shared" si="80"/>
        <v>5</v>
      </c>
      <c r="L388">
        <f t="shared" si="83"/>
        <v>0</v>
      </c>
      <c r="M388">
        <f t="shared" si="81"/>
        <v>0</v>
      </c>
      <c r="N388">
        <f t="shared" si="82"/>
        <v>1</v>
      </c>
      <c r="O388">
        <f t="shared" si="84"/>
        <v>0</v>
      </c>
      <c r="P388">
        <f t="shared" si="85"/>
        <v>1</v>
      </c>
      <c r="Q388">
        <f t="shared" si="93"/>
        <v>1</v>
      </c>
      <c r="R388">
        <f t="shared" si="86"/>
        <v>1</v>
      </c>
      <c r="S388">
        <f t="shared" si="87"/>
        <v>0</v>
      </c>
      <c r="T388">
        <f t="shared" si="88"/>
        <v>0</v>
      </c>
      <c r="U388">
        <f t="shared" si="89"/>
        <v>0</v>
      </c>
      <c r="V388">
        <f t="shared" si="90"/>
        <v>0</v>
      </c>
      <c r="W388">
        <f t="shared" si="91"/>
        <v>0</v>
      </c>
      <c r="X388">
        <f t="shared" si="92"/>
        <v>0</v>
      </c>
    </row>
    <row r="389" spans="1:24" x14ac:dyDescent="0.2">
      <c r="A389" s="1">
        <v>43213</v>
      </c>
      <c r="B389" t="s">
        <v>198</v>
      </c>
      <c r="C389" t="s">
        <v>264</v>
      </c>
      <c r="D389" t="s">
        <v>567</v>
      </c>
      <c r="E389" t="s">
        <v>483</v>
      </c>
      <c r="F389" t="s">
        <v>5</v>
      </c>
      <c r="G389">
        <v>16</v>
      </c>
      <c r="H389">
        <v>10</v>
      </c>
      <c r="I389" s="2">
        <v>4</v>
      </c>
      <c r="J389" s="2">
        <v>3</v>
      </c>
      <c r="K389" s="2">
        <f t="shared" si="80"/>
        <v>4</v>
      </c>
      <c r="L389">
        <f t="shared" si="83"/>
        <v>0</v>
      </c>
      <c r="M389">
        <f t="shared" si="81"/>
        <v>0</v>
      </c>
      <c r="N389">
        <f t="shared" si="82"/>
        <v>0</v>
      </c>
      <c r="O389">
        <f t="shared" si="84"/>
        <v>0</v>
      </c>
      <c r="P389">
        <f t="shared" si="85"/>
        <v>1</v>
      </c>
      <c r="Q389">
        <f t="shared" si="93"/>
        <v>0</v>
      </c>
      <c r="R389">
        <f t="shared" si="86"/>
        <v>0</v>
      </c>
      <c r="S389">
        <f t="shared" si="87"/>
        <v>0</v>
      </c>
      <c r="T389">
        <f t="shared" si="88"/>
        <v>0</v>
      </c>
      <c r="U389">
        <f t="shared" si="89"/>
        <v>0</v>
      </c>
      <c r="V389">
        <f t="shared" si="90"/>
        <v>0</v>
      </c>
      <c r="W389">
        <f t="shared" si="91"/>
        <v>0</v>
      </c>
      <c r="X389">
        <f t="shared" si="92"/>
        <v>0</v>
      </c>
    </row>
    <row r="390" spans="1:24" x14ac:dyDescent="0.2">
      <c r="A390" s="1">
        <v>43214</v>
      </c>
      <c r="B390" t="s">
        <v>8</v>
      </c>
      <c r="C390" t="s">
        <v>48</v>
      </c>
      <c r="D390" t="s">
        <v>568</v>
      </c>
      <c r="E390" t="s">
        <v>478</v>
      </c>
      <c r="F390" t="s">
        <v>4</v>
      </c>
      <c r="G390">
        <v>22</v>
      </c>
      <c r="H390">
        <v>11</v>
      </c>
      <c r="I390" s="2">
        <v>3</v>
      </c>
      <c r="J390" s="2">
        <v>3</v>
      </c>
      <c r="K390" s="2">
        <f t="shared" si="80"/>
        <v>3</v>
      </c>
      <c r="L390">
        <f t="shared" si="83"/>
        <v>0</v>
      </c>
      <c r="M390">
        <f t="shared" si="81"/>
        <v>1</v>
      </c>
      <c r="N390">
        <f t="shared" si="82"/>
        <v>0</v>
      </c>
      <c r="O390">
        <f t="shared" si="84"/>
        <v>0</v>
      </c>
      <c r="P390">
        <f t="shared" si="85"/>
        <v>0</v>
      </c>
      <c r="Q390">
        <f t="shared" si="93"/>
        <v>0</v>
      </c>
      <c r="R390">
        <f t="shared" si="86"/>
        <v>0</v>
      </c>
      <c r="S390">
        <f t="shared" si="87"/>
        <v>0</v>
      </c>
      <c r="T390">
        <f t="shared" si="88"/>
        <v>0</v>
      </c>
      <c r="U390">
        <f t="shared" si="89"/>
        <v>0</v>
      </c>
      <c r="V390">
        <f t="shared" si="90"/>
        <v>0</v>
      </c>
      <c r="W390">
        <f t="shared" si="91"/>
        <v>0</v>
      </c>
      <c r="X390">
        <f t="shared" si="92"/>
        <v>0</v>
      </c>
    </row>
    <row r="391" spans="1:24" x14ac:dyDescent="0.2">
      <c r="A391" s="1">
        <v>43215</v>
      </c>
      <c r="B391" t="s">
        <v>18</v>
      </c>
      <c r="C391" t="s">
        <v>15</v>
      </c>
      <c r="D391" t="s">
        <v>312</v>
      </c>
      <c r="E391" t="s">
        <v>479</v>
      </c>
      <c r="F391" t="s">
        <v>5</v>
      </c>
      <c r="G391">
        <v>25</v>
      </c>
      <c r="H391">
        <v>14</v>
      </c>
      <c r="I391" s="2">
        <v>3</v>
      </c>
      <c r="J391" s="2">
        <v>3</v>
      </c>
      <c r="K391" s="2">
        <f t="shared" si="80"/>
        <v>3</v>
      </c>
      <c r="L391">
        <f t="shared" si="83"/>
        <v>0</v>
      </c>
      <c r="M391">
        <f t="shared" si="81"/>
        <v>1</v>
      </c>
      <c r="N391">
        <f t="shared" si="82"/>
        <v>0</v>
      </c>
      <c r="O391">
        <f t="shared" si="84"/>
        <v>0</v>
      </c>
      <c r="P391">
        <f t="shared" si="85"/>
        <v>0</v>
      </c>
      <c r="Q391">
        <f t="shared" si="93"/>
        <v>0</v>
      </c>
      <c r="R391">
        <f t="shared" si="86"/>
        <v>0</v>
      </c>
      <c r="S391">
        <f t="shared" si="87"/>
        <v>0</v>
      </c>
      <c r="T391">
        <f t="shared" si="88"/>
        <v>0</v>
      </c>
      <c r="U391">
        <f t="shared" si="89"/>
        <v>0</v>
      </c>
      <c r="V391">
        <f t="shared" si="90"/>
        <v>0</v>
      </c>
      <c r="W391">
        <f t="shared" si="91"/>
        <v>0</v>
      </c>
      <c r="X391">
        <f t="shared" si="92"/>
        <v>0</v>
      </c>
    </row>
    <row r="392" spans="1:24" x14ac:dyDescent="0.2">
      <c r="A392" s="1">
        <v>43216</v>
      </c>
      <c r="B392" t="s">
        <v>198</v>
      </c>
      <c r="C392" t="s">
        <v>569</v>
      </c>
      <c r="D392" t="s">
        <v>449</v>
      </c>
      <c r="E392" t="s">
        <v>483</v>
      </c>
      <c r="F392" t="s">
        <v>5</v>
      </c>
      <c r="G392">
        <v>27</v>
      </c>
      <c r="H392">
        <v>14</v>
      </c>
      <c r="I392" s="2">
        <v>3</v>
      </c>
      <c r="J392" s="2">
        <v>4</v>
      </c>
      <c r="K392" s="2">
        <f t="shared" si="80"/>
        <v>4</v>
      </c>
      <c r="L392">
        <f t="shared" si="83"/>
        <v>0</v>
      </c>
      <c r="M392">
        <f t="shared" si="81"/>
        <v>0</v>
      </c>
      <c r="N392">
        <f t="shared" si="82"/>
        <v>0</v>
      </c>
      <c r="O392">
        <f t="shared" si="84"/>
        <v>0</v>
      </c>
      <c r="P392">
        <f t="shared" si="85"/>
        <v>1</v>
      </c>
      <c r="Q392">
        <f t="shared" si="93"/>
        <v>0</v>
      </c>
      <c r="R392">
        <f t="shared" si="86"/>
        <v>0</v>
      </c>
      <c r="S392">
        <f t="shared" si="87"/>
        <v>0</v>
      </c>
      <c r="T392">
        <f t="shared" si="88"/>
        <v>0</v>
      </c>
      <c r="U392">
        <f t="shared" si="89"/>
        <v>0</v>
      </c>
      <c r="V392">
        <f t="shared" si="90"/>
        <v>0</v>
      </c>
      <c r="W392">
        <f t="shared" si="91"/>
        <v>0</v>
      </c>
      <c r="X392">
        <f t="shared" si="92"/>
        <v>0</v>
      </c>
    </row>
    <row r="393" spans="1:24" x14ac:dyDescent="0.2">
      <c r="A393" s="1">
        <v>43217</v>
      </c>
      <c r="B393" t="s">
        <v>8</v>
      </c>
      <c r="C393" t="s">
        <v>559</v>
      </c>
      <c r="D393" t="s">
        <v>466</v>
      </c>
      <c r="E393" t="s">
        <v>478</v>
      </c>
      <c r="F393" t="s">
        <v>4</v>
      </c>
      <c r="G393">
        <v>25</v>
      </c>
      <c r="H393">
        <v>13</v>
      </c>
      <c r="I393" s="2">
        <v>3</v>
      </c>
      <c r="J393" s="2">
        <v>3</v>
      </c>
      <c r="K393" s="2">
        <f t="shared" si="80"/>
        <v>3</v>
      </c>
      <c r="L393">
        <f t="shared" si="83"/>
        <v>0</v>
      </c>
      <c r="M393">
        <f t="shared" si="81"/>
        <v>1</v>
      </c>
      <c r="N393">
        <f t="shared" si="82"/>
        <v>0</v>
      </c>
      <c r="O393">
        <f t="shared" si="84"/>
        <v>0</v>
      </c>
      <c r="P393">
        <f t="shared" si="85"/>
        <v>0</v>
      </c>
      <c r="Q393">
        <f t="shared" si="93"/>
        <v>0</v>
      </c>
      <c r="R393">
        <f t="shared" si="86"/>
        <v>0</v>
      </c>
      <c r="S393">
        <f t="shared" si="87"/>
        <v>0</v>
      </c>
      <c r="T393">
        <f t="shared" si="88"/>
        <v>0</v>
      </c>
      <c r="U393">
        <f t="shared" si="89"/>
        <v>0</v>
      </c>
      <c r="V393">
        <f t="shared" si="90"/>
        <v>0</v>
      </c>
      <c r="W393">
        <f t="shared" si="91"/>
        <v>0</v>
      </c>
      <c r="X393">
        <f t="shared" si="92"/>
        <v>0</v>
      </c>
    </row>
    <row r="394" spans="1:24" x14ac:dyDescent="0.2">
      <c r="A394" s="1">
        <v>43218</v>
      </c>
      <c r="B394" t="s">
        <v>8</v>
      </c>
      <c r="C394" t="s">
        <v>59</v>
      </c>
      <c r="D394" t="s">
        <v>570</v>
      </c>
      <c r="E394" t="s">
        <v>478</v>
      </c>
      <c r="F394" t="s">
        <v>4</v>
      </c>
      <c r="G394">
        <v>29</v>
      </c>
      <c r="H394">
        <v>17</v>
      </c>
      <c r="I394" s="2">
        <v>3</v>
      </c>
      <c r="J394" s="2">
        <v>4</v>
      </c>
      <c r="K394" s="2">
        <f t="shared" si="80"/>
        <v>4</v>
      </c>
      <c r="L394">
        <f t="shared" si="83"/>
        <v>0</v>
      </c>
      <c r="M394">
        <f t="shared" si="81"/>
        <v>1</v>
      </c>
      <c r="N394">
        <f t="shared" si="82"/>
        <v>0</v>
      </c>
      <c r="O394">
        <f t="shared" si="84"/>
        <v>0</v>
      </c>
      <c r="P394">
        <f t="shared" si="85"/>
        <v>0</v>
      </c>
      <c r="Q394">
        <f t="shared" si="93"/>
        <v>0</v>
      </c>
      <c r="R394">
        <f t="shared" si="86"/>
        <v>0</v>
      </c>
      <c r="S394">
        <f t="shared" si="87"/>
        <v>0</v>
      </c>
      <c r="T394">
        <f t="shared" si="88"/>
        <v>0</v>
      </c>
      <c r="U394">
        <f t="shared" si="89"/>
        <v>0</v>
      </c>
      <c r="V394">
        <f t="shared" si="90"/>
        <v>0</v>
      </c>
      <c r="W394">
        <f t="shared" si="91"/>
        <v>0</v>
      </c>
      <c r="X394">
        <f t="shared" si="92"/>
        <v>0</v>
      </c>
    </row>
    <row r="395" spans="1:24" x14ac:dyDescent="0.2">
      <c r="A395" s="1">
        <v>43219</v>
      </c>
      <c r="B395" t="s">
        <v>220</v>
      </c>
      <c r="C395" t="s">
        <v>40</v>
      </c>
      <c r="D395" t="s">
        <v>359</v>
      </c>
      <c r="E395" t="s">
        <v>492</v>
      </c>
      <c r="F395" t="s">
        <v>486</v>
      </c>
      <c r="G395">
        <v>31</v>
      </c>
      <c r="H395">
        <v>16</v>
      </c>
      <c r="I395" s="2">
        <v>4</v>
      </c>
      <c r="J395" s="2">
        <v>4</v>
      </c>
      <c r="K395" s="2">
        <f t="shared" si="80"/>
        <v>4</v>
      </c>
      <c r="L395">
        <f t="shared" si="83"/>
        <v>0</v>
      </c>
      <c r="M395">
        <f t="shared" si="81"/>
        <v>0</v>
      </c>
      <c r="N395">
        <f t="shared" si="82"/>
        <v>1</v>
      </c>
      <c r="O395">
        <f t="shared" si="84"/>
        <v>0</v>
      </c>
      <c r="P395">
        <f t="shared" si="85"/>
        <v>0</v>
      </c>
      <c r="Q395">
        <f t="shared" si="93"/>
        <v>1</v>
      </c>
      <c r="R395">
        <f t="shared" si="86"/>
        <v>0</v>
      </c>
      <c r="S395">
        <f t="shared" si="87"/>
        <v>0</v>
      </c>
      <c r="T395">
        <f t="shared" si="88"/>
        <v>0</v>
      </c>
      <c r="U395">
        <f t="shared" si="89"/>
        <v>0</v>
      </c>
      <c r="V395">
        <f t="shared" si="90"/>
        <v>0</v>
      </c>
      <c r="W395">
        <f t="shared" si="91"/>
        <v>0</v>
      </c>
      <c r="X395">
        <f t="shared" si="92"/>
        <v>0</v>
      </c>
    </row>
    <row r="396" spans="1:24" x14ac:dyDescent="0.2">
      <c r="A396" s="1">
        <v>43220</v>
      </c>
      <c r="B396" t="s">
        <v>62</v>
      </c>
      <c r="C396" t="s">
        <v>571</v>
      </c>
      <c r="D396" t="s">
        <v>572</v>
      </c>
      <c r="E396" t="s">
        <v>479</v>
      </c>
      <c r="F396" t="s">
        <v>485</v>
      </c>
      <c r="G396">
        <v>21</v>
      </c>
      <c r="H396">
        <v>14</v>
      </c>
      <c r="I396" s="2">
        <v>4</v>
      </c>
      <c r="J396" s="2">
        <v>4</v>
      </c>
      <c r="K396" s="2">
        <f t="shared" si="80"/>
        <v>4</v>
      </c>
      <c r="L396">
        <f t="shared" si="83"/>
        <v>0</v>
      </c>
      <c r="M396">
        <f t="shared" si="81"/>
        <v>0</v>
      </c>
      <c r="N396">
        <f t="shared" si="82"/>
        <v>0</v>
      </c>
      <c r="O396">
        <f t="shared" si="84"/>
        <v>0</v>
      </c>
      <c r="P396">
        <f t="shared" si="85"/>
        <v>1</v>
      </c>
      <c r="Q396">
        <f t="shared" si="93"/>
        <v>0</v>
      </c>
      <c r="R396">
        <f t="shared" si="86"/>
        <v>0</v>
      </c>
      <c r="S396">
        <f t="shared" si="87"/>
        <v>0</v>
      </c>
      <c r="T396">
        <f t="shared" si="88"/>
        <v>0</v>
      </c>
      <c r="U396">
        <f t="shared" si="89"/>
        <v>0</v>
      </c>
      <c r="V396">
        <f t="shared" si="90"/>
        <v>0</v>
      </c>
      <c r="W396">
        <f t="shared" si="91"/>
        <v>0</v>
      </c>
      <c r="X396">
        <f t="shared" si="92"/>
        <v>0</v>
      </c>
    </row>
    <row r="397" spans="1:24" x14ac:dyDescent="0.2">
      <c r="A397" s="1">
        <v>43221</v>
      </c>
      <c r="B397" t="s">
        <v>249</v>
      </c>
      <c r="C397" t="s">
        <v>77</v>
      </c>
      <c r="D397" t="s">
        <v>337</v>
      </c>
      <c r="E397" t="s">
        <v>484</v>
      </c>
      <c r="F397" t="s">
        <v>482</v>
      </c>
      <c r="G397">
        <v>22</v>
      </c>
      <c r="H397">
        <v>13</v>
      </c>
      <c r="I397" s="2">
        <v>4</v>
      </c>
      <c r="J397" s="2">
        <v>4</v>
      </c>
      <c r="K397" s="2">
        <f t="shared" si="80"/>
        <v>4</v>
      </c>
      <c r="L397">
        <f t="shared" si="83"/>
        <v>0</v>
      </c>
      <c r="M397">
        <f t="shared" si="81"/>
        <v>0</v>
      </c>
      <c r="N397">
        <f t="shared" si="82"/>
        <v>1</v>
      </c>
      <c r="O397">
        <f t="shared" si="84"/>
        <v>0</v>
      </c>
      <c r="P397">
        <f t="shared" si="85"/>
        <v>0</v>
      </c>
      <c r="Q397">
        <f t="shared" si="93"/>
        <v>1</v>
      </c>
      <c r="R397">
        <f t="shared" si="86"/>
        <v>1</v>
      </c>
      <c r="S397">
        <f t="shared" si="87"/>
        <v>0</v>
      </c>
      <c r="T397">
        <f t="shared" si="88"/>
        <v>0</v>
      </c>
      <c r="U397">
        <f t="shared" si="89"/>
        <v>0</v>
      </c>
      <c r="V397">
        <f t="shared" si="90"/>
        <v>0</v>
      </c>
      <c r="W397">
        <f t="shared" si="91"/>
        <v>0</v>
      </c>
      <c r="X397">
        <f t="shared" si="92"/>
        <v>0</v>
      </c>
    </row>
    <row r="398" spans="1:24" x14ac:dyDescent="0.2">
      <c r="A398" s="1">
        <v>43222</v>
      </c>
      <c r="B398" t="s">
        <v>18</v>
      </c>
      <c r="C398" t="s">
        <v>37</v>
      </c>
      <c r="D398" t="s">
        <v>573</v>
      </c>
      <c r="E398" t="s">
        <v>479</v>
      </c>
      <c r="F398" t="s">
        <v>5</v>
      </c>
      <c r="G398">
        <v>23</v>
      </c>
      <c r="H398">
        <v>12</v>
      </c>
      <c r="I398" s="2">
        <v>5</v>
      </c>
      <c r="J398" s="2">
        <v>4</v>
      </c>
      <c r="K398" s="2">
        <f t="shared" si="80"/>
        <v>5</v>
      </c>
      <c r="L398">
        <f t="shared" si="83"/>
        <v>0</v>
      </c>
      <c r="M398">
        <f t="shared" si="81"/>
        <v>1</v>
      </c>
      <c r="N398">
        <f t="shared" si="82"/>
        <v>0</v>
      </c>
      <c r="O398">
        <f t="shared" si="84"/>
        <v>0</v>
      </c>
      <c r="P398">
        <f t="shared" si="85"/>
        <v>0</v>
      </c>
      <c r="Q398">
        <f t="shared" si="93"/>
        <v>0</v>
      </c>
      <c r="R398">
        <f t="shared" si="86"/>
        <v>0</v>
      </c>
      <c r="S398">
        <f t="shared" si="87"/>
        <v>0</v>
      </c>
      <c r="T398">
        <f t="shared" si="88"/>
        <v>0</v>
      </c>
      <c r="U398">
        <f t="shared" si="89"/>
        <v>0</v>
      </c>
      <c r="V398">
        <f t="shared" si="90"/>
        <v>0</v>
      </c>
      <c r="W398">
        <f t="shared" si="91"/>
        <v>0</v>
      </c>
      <c r="X398">
        <f t="shared" si="92"/>
        <v>0</v>
      </c>
    </row>
    <row r="399" spans="1:24" x14ac:dyDescent="0.2">
      <c r="A399" s="1">
        <v>43223</v>
      </c>
      <c r="B399" t="s">
        <v>8</v>
      </c>
      <c r="C399" t="s">
        <v>574</v>
      </c>
      <c r="D399" t="s">
        <v>575</v>
      </c>
      <c r="E399" t="s">
        <v>478</v>
      </c>
      <c r="F399" t="s">
        <v>4</v>
      </c>
      <c r="G399">
        <v>24</v>
      </c>
      <c r="H399">
        <v>15</v>
      </c>
      <c r="I399" s="2">
        <v>4</v>
      </c>
      <c r="J399" s="2">
        <v>4</v>
      </c>
      <c r="K399" s="2">
        <f t="shared" si="80"/>
        <v>4</v>
      </c>
      <c r="L399">
        <f t="shared" si="83"/>
        <v>0</v>
      </c>
      <c r="M399">
        <f t="shared" si="81"/>
        <v>1</v>
      </c>
      <c r="N399">
        <f t="shared" si="82"/>
        <v>0</v>
      </c>
      <c r="O399">
        <f t="shared" si="84"/>
        <v>0</v>
      </c>
      <c r="P399">
        <f t="shared" si="85"/>
        <v>0</v>
      </c>
      <c r="Q399">
        <f t="shared" si="93"/>
        <v>0</v>
      </c>
      <c r="R399">
        <f t="shared" si="86"/>
        <v>0</v>
      </c>
      <c r="S399">
        <f t="shared" si="87"/>
        <v>0</v>
      </c>
      <c r="T399">
        <f t="shared" si="88"/>
        <v>0</v>
      </c>
      <c r="U399">
        <f t="shared" si="89"/>
        <v>0</v>
      </c>
      <c r="V399">
        <f t="shared" si="90"/>
        <v>0</v>
      </c>
      <c r="W399">
        <f t="shared" si="91"/>
        <v>0</v>
      </c>
      <c r="X399">
        <f t="shared" si="92"/>
        <v>0</v>
      </c>
    </row>
    <row r="400" spans="1:24" x14ac:dyDescent="0.2">
      <c r="A400" s="1">
        <v>43224</v>
      </c>
      <c r="B400" t="s">
        <v>20</v>
      </c>
      <c r="C400" t="s">
        <v>84</v>
      </c>
      <c r="D400" t="s">
        <v>355</v>
      </c>
      <c r="E400" t="s">
        <v>478</v>
      </c>
      <c r="F400" t="s">
        <v>5</v>
      </c>
      <c r="G400">
        <v>29</v>
      </c>
      <c r="H400">
        <v>18</v>
      </c>
      <c r="I400" s="2">
        <v>4</v>
      </c>
      <c r="J400" s="2">
        <v>4</v>
      </c>
      <c r="K400" s="2">
        <f t="shared" si="80"/>
        <v>4</v>
      </c>
      <c r="L400">
        <f t="shared" si="83"/>
        <v>0</v>
      </c>
      <c r="M400">
        <f t="shared" si="81"/>
        <v>1</v>
      </c>
      <c r="N400">
        <f t="shared" si="82"/>
        <v>0</v>
      </c>
      <c r="O400">
        <f t="shared" si="84"/>
        <v>0</v>
      </c>
      <c r="P400">
        <f t="shared" si="85"/>
        <v>0</v>
      </c>
      <c r="Q400">
        <f t="shared" si="93"/>
        <v>0</v>
      </c>
      <c r="R400">
        <f t="shared" si="86"/>
        <v>0</v>
      </c>
      <c r="S400">
        <f t="shared" si="87"/>
        <v>0</v>
      </c>
      <c r="T400">
        <f t="shared" si="88"/>
        <v>0</v>
      </c>
      <c r="U400">
        <f t="shared" si="89"/>
        <v>0</v>
      </c>
      <c r="V400">
        <f t="shared" si="90"/>
        <v>0</v>
      </c>
      <c r="W400">
        <f t="shared" si="91"/>
        <v>0</v>
      </c>
      <c r="X400">
        <f t="shared" si="92"/>
        <v>0</v>
      </c>
    </row>
    <row r="401" spans="1:24" x14ac:dyDescent="0.2">
      <c r="A401" s="1">
        <v>43225</v>
      </c>
      <c r="B401" t="s">
        <v>220</v>
      </c>
      <c r="C401" t="s">
        <v>576</v>
      </c>
      <c r="D401" t="s">
        <v>577</v>
      </c>
      <c r="E401" t="s">
        <v>492</v>
      </c>
      <c r="F401" t="s">
        <v>486</v>
      </c>
      <c r="G401">
        <v>27</v>
      </c>
      <c r="H401">
        <v>16</v>
      </c>
      <c r="I401" s="2">
        <v>4</v>
      </c>
      <c r="J401" s="2">
        <v>4</v>
      </c>
      <c r="K401" s="2">
        <f t="shared" si="80"/>
        <v>4</v>
      </c>
      <c r="L401">
        <f t="shared" si="83"/>
        <v>0</v>
      </c>
      <c r="M401">
        <f t="shared" si="81"/>
        <v>0</v>
      </c>
      <c r="N401">
        <f t="shared" si="82"/>
        <v>1</v>
      </c>
      <c r="O401">
        <f t="shared" si="84"/>
        <v>0</v>
      </c>
      <c r="P401">
        <f t="shared" si="85"/>
        <v>0</v>
      </c>
      <c r="Q401">
        <f t="shared" si="93"/>
        <v>1</v>
      </c>
      <c r="R401">
        <f t="shared" si="86"/>
        <v>0</v>
      </c>
      <c r="S401">
        <f t="shared" si="87"/>
        <v>0</v>
      </c>
      <c r="T401">
        <f t="shared" si="88"/>
        <v>0</v>
      </c>
      <c r="U401">
        <f t="shared" si="89"/>
        <v>0</v>
      </c>
      <c r="V401">
        <f t="shared" si="90"/>
        <v>0</v>
      </c>
      <c r="W401">
        <f t="shared" si="91"/>
        <v>0</v>
      </c>
      <c r="X401">
        <f t="shared" si="92"/>
        <v>0</v>
      </c>
    </row>
    <row r="402" spans="1:24" x14ac:dyDescent="0.2">
      <c r="A402" s="1">
        <v>43226</v>
      </c>
      <c r="B402" t="s">
        <v>8</v>
      </c>
      <c r="C402" t="s">
        <v>71</v>
      </c>
      <c r="D402" t="s">
        <v>578</v>
      </c>
      <c r="E402" t="s">
        <v>478</v>
      </c>
      <c r="F402" t="s">
        <v>4</v>
      </c>
      <c r="G402">
        <v>27</v>
      </c>
      <c r="H402">
        <v>15</v>
      </c>
      <c r="I402" s="2">
        <v>3</v>
      </c>
      <c r="J402" s="2">
        <v>3</v>
      </c>
      <c r="K402" s="2">
        <f t="shared" si="80"/>
        <v>3</v>
      </c>
      <c r="L402">
        <f t="shared" si="83"/>
        <v>0</v>
      </c>
      <c r="M402">
        <f t="shared" si="81"/>
        <v>1</v>
      </c>
      <c r="N402">
        <f t="shared" si="82"/>
        <v>0</v>
      </c>
      <c r="O402">
        <f t="shared" si="84"/>
        <v>0</v>
      </c>
      <c r="P402">
        <f t="shared" si="85"/>
        <v>0</v>
      </c>
      <c r="Q402">
        <f t="shared" si="93"/>
        <v>0</v>
      </c>
      <c r="R402">
        <f t="shared" si="86"/>
        <v>0</v>
      </c>
      <c r="S402">
        <f t="shared" si="87"/>
        <v>0</v>
      </c>
      <c r="T402">
        <f t="shared" si="88"/>
        <v>0</v>
      </c>
      <c r="U402">
        <f t="shared" si="89"/>
        <v>0</v>
      </c>
      <c r="V402">
        <f t="shared" si="90"/>
        <v>0</v>
      </c>
      <c r="W402">
        <f t="shared" si="91"/>
        <v>0</v>
      </c>
      <c r="X402">
        <f t="shared" si="92"/>
        <v>0</v>
      </c>
    </row>
    <row r="403" spans="1:24" x14ac:dyDescent="0.2">
      <c r="A403" s="1">
        <v>43227</v>
      </c>
      <c r="B403" t="s">
        <v>8</v>
      </c>
      <c r="C403" t="s">
        <v>15</v>
      </c>
      <c r="D403" t="s">
        <v>579</v>
      </c>
      <c r="E403" t="s">
        <v>478</v>
      </c>
      <c r="F403" t="s">
        <v>4</v>
      </c>
      <c r="G403">
        <v>25</v>
      </c>
      <c r="H403">
        <v>14</v>
      </c>
      <c r="I403" s="2">
        <v>4</v>
      </c>
      <c r="J403" s="2">
        <v>3</v>
      </c>
      <c r="K403" s="2">
        <f t="shared" si="80"/>
        <v>4</v>
      </c>
      <c r="L403">
        <f t="shared" si="83"/>
        <v>0</v>
      </c>
      <c r="M403">
        <f t="shared" si="81"/>
        <v>1</v>
      </c>
      <c r="N403">
        <f t="shared" si="82"/>
        <v>0</v>
      </c>
      <c r="O403">
        <f t="shared" si="84"/>
        <v>0</v>
      </c>
      <c r="P403">
        <f t="shared" si="85"/>
        <v>0</v>
      </c>
      <c r="Q403">
        <f t="shared" si="93"/>
        <v>0</v>
      </c>
      <c r="R403">
        <f t="shared" si="86"/>
        <v>0</v>
      </c>
      <c r="S403">
        <f t="shared" si="87"/>
        <v>0</v>
      </c>
      <c r="T403">
        <f t="shared" si="88"/>
        <v>0</v>
      </c>
      <c r="U403">
        <f t="shared" si="89"/>
        <v>0</v>
      </c>
      <c r="V403">
        <f t="shared" si="90"/>
        <v>0</v>
      </c>
      <c r="W403">
        <f t="shared" si="91"/>
        <v>0</v>
      </c>
      <c r="X403">
        <f t="shared" si="92"/>
        <v>0</v>
      </c>
    </row>
    <row r="404" spans="1:24" x14ac:dyDescent="0.2">
      <c r="A404" s="1">
        <v>43228</v>
      </c>
      <c r="B404" t="s">
        <v>8</v>
      </c>
      <c r="C404" t="s">
        <v>71</v>
      </c>
      <c r="D404" t="s">
        <v>385</v>
      </c>
      <c r="E404" t="s">
        <v>478</v>
      </c>
      <c r="F404" t="s">
        <v>4</v>
      </c>
      <c r="G404">
        <v>27</v>
      </c>
      <c r="H404">
        <v>15</v>
      </c>
      <c r="I404" s="2">
        <v>3</v>
      </c>
      <c r="J404" s="2">
        <v>3</v>
      </c>
      <c r="K404" s="2">
        <f t="shared" si="80"/>
        <v>3</v>
      </c>
      <c r="L404">
        <f t="shared" si="83"/>
        <v>0</v>
      </c>
      <c r="M404">
        <f t="shared" si="81"/>
        <v>1</v>
      </c>
      <c r="N404">
        <f t="shared" si="82"/>
        <v>0</v>
      </c>
      <c r="O404">
        <f t="shared" si="84"/>
        <v>0</v>
      </c>
      <c r="P404">
        <f t="shared" si="85"/>
        <v>0</v>
      </c>
      <c r="Q404">
        <f t="shared" si="93"/>
        <v>0</v>
      </c>
      <c r="R404">
        <f t="shared" si="86"/>
        <v>0</v>
      </c>
      <c r="S404">
        <f t="shared" si="87"/>
        <v>0</v>
      </c>
      <c r="T404">
        <f t="shared" si="88"/>
        <v>0</v>
      </c>
      <c r="U404">
        <f t="shared" si="89"/>
        <v>0</v>
      </c>
      <c r="V404">
        <f t="shared" si="90"/>
        <v>0</v>
      </c>
      <c r="W404">
        <f t="shared" si="91"/>
        <v>0</v>
      </c>
      <c r="X404">
        <f t="shared" si="92"/>
        <v>0</v>
      </c>
    </row>
    <row r="405" spans="1:24" x14ac:dyDescent="0.2">
      <c r="A405" s="1">
        <v>43229</v>
      </c>
      <c r="B405" t="s">
        <v>8</v>
      </c>
      <c r="C405" t="s">
        <v>84</v>
      </c>
      <c r="D405" t="s">
        <v>580</v>
      </c>
      <c r="E405" t="s">
        <v>478</v>
      </c>
      <c r="F405" t="s">
        <v>4</v>
      </c>
      <c r="G405">
        <v>29</v>
      </c>
      <c r="H405">
        <v>18</v>
      </c>
      <c r="I405" s="2">
        <v>3</v>
      </c>
      <c r="J405" s="2">
        <v>4</v>
      </c>
      <c r="K405" s="2">
        <f t="shared" si="80"/>
        <v>4</v>
      </c>
      <c r="L405">
        <f t="shared" si="83"/>
        <v>0</v>
      </c>
      <c r="M405">
        <f t="shared" si="81"/>
        <v>1</v>
      </c>
      <c r="N405">
        <f t="shared" si="82"/>
        <v>0</v>
      </c>
      <c r="O405">
        <f t="shared" si="84"/>
        <v>0</v>
      </c>
      <c r="P405">
        <f t="shared" si="85"/>
        <v>0</v>
      </c>
      <c r="Q405">
        <f t="shared" si="93"/>
        <v>0</v>
      </c>
      <c r="R405">
        <f t="shared" si="86"/>
        <v>0</v>
      </c>
      <c r="S405">
        <f t="shared" si="87"/>
        <v>0</v>
      </c>
      <c r="T405">
        <f t="shared" si="88"/>
        <v>0</v>
      </c>
      <c r="U405">
        <f t="shared" si="89"/>
        <v>0</v>
      </c>
      <c r="V405">
        <f t="shared" si="90"/>
        <v>0</v>
      </c>
      <c r="W405">
        <f t="shared" si="91"/>
        <v>0</v>
      </c>
      <c r="X405">
        <f t="shared" si="92"/>
        <v>0</v>
      </c>
    </row>
    <row r="406" spans="1:24" x14ac:dyDescent="0.2">
      <c r="A406" s="1">
        <v>43230</v>
      </c>
      <c r="B406" t="s">
        <v>18</v>
      </c>
      <c r="C406" t="s">
        <v>89</v>
      </c>
      <c r="D406" t="s">
        <v>581</v>
      </c>
      <c r="E406" t="s">
        <v>479</v>
      </c>
      <c r="F406" t="s">
        <v>5</v>
      </c>
      <c r="G406">
        <v>30</v>
      </c>
      <c r="H406">
        <v>18</v>
      </c>
      <c r="I406" s="2">
        <v>4</v>
      </c>
      <c r="J406" s="2">
        <v>3</v>
      </c>
      <c r="K406" s="2">
        <f t="shared" si="80"/>
        <v>4</v>
      </c>
      <c r="L406">
        <f t="shared" si="83"/>
        <v>0</v>
      </c>
      <c r="M406">
        <f t="shared" si="81"/>
        <v>1</v>
      </c>
      <c r="N406">
        <f t="shared" si="82"/>
        <v>0</v>
      </c>
      <c r="O406">
        <f t="shared" si="84"/>
        <v>0</v>
      </c>
      <c r="P406">
        <f t="shared" si="85"/>
        <v>0</v>
      </c>
      <c r="Q406">
        <f t="shared" si="93"/>
        <v>0</v>
      </c>
      <c r="R406">
        <f t="shared" si="86"/>
        <v>0</v>
      </c>
      <c r="S406">
        <f t="shared" si="87"/>
        <v>0</v>
      </c>
      <c r="T406">
        <f t="shared" si="88"/>
        <v>0</v>
      </c>
      <c r="U406">
        <f t="shared" si="89"/>
        <v>0</v>
      </c>
      <c r="V406">
        <f t="shared" si="90"/>
        <v>0</v>
      </c>
      <c r="W406">
        <f t="shared" si="91"/>
        <v>0</v>
      </c>
      <c r="X406">
        <f t="shared" si="92"/>
        <v>0</v>
      </c>
    </row>
    <row r="407" spans="1:24" x14ac:dyDescent="0.2">
      <c r="A407" s="1">
        <v>43231</v>
      </c>
      <c r="B407" t="s">
        <v>249</v>
      </c>
      <c r="C407" t="s">
        <v>582</v>
      </c>
      <c r="D407" t="s">
        <v>466</v>
      </c>
      <c r="E407" t="s">
        <v>484</v>
      </c>
      <c r="F407" t="s">
        <v>482</v>
      </c>
      <c r="G407">
        <v>24</v>
      </c>
      <c r="H407">
        <v>17</v>
      </c>
      <c r="I407" s="2">
        <v>3</v>
      </c>
      <c r="J407" s="2">
        <v>3</v>
      </c>
      <c r="K407" s="2">
        <f t="shared" si="80"/>
        <v>3</v>
      </c>
      <c r="L407">
        <f t="shared" si="83"/>
        <v>0</v>
      </c>
      <c r="M407">
        <f t="shared" si="81"/>
        <v>0</v>
      </c>
      <c r="N407">
        <f t="shared" si="82"/>
        <v>1</v>
      </c>
      <c r="O407">
        <f t="shared" si="84"/>
        <v>0</v>
      </c>
      <c r="P407">
        <f t="shared" si="85"/>
        <v>0</v>
      </c>
      <c r="Q407">
        <f t="shared" si="93"/>
        <v>1</v>
      </c>
      <c r="R407">
        <f t="shared" si="86"/>
        <v>1</v>
      </c>
      <c r="S407">
        <f t="shared" si="87"/>
        <v>0</v>
      </c>
      <c r="T407">
        <f t="shared" si="88"/>
        <v>0</v>
      </c>
      <c r="U407">
        <f t="shared" si="89"/>
        <v>0</v>
      </c>
      <c r="V407">
        <f t="shared" si="90"/>
        <v>0</v>
      </c>
      <c r="W407">
        <f t="shared" si="91"/>
        <v>0</v>
      </c>
      <c r="X407">
        <f t="shared" si="92"/>
        <v>0</v>
      </c>
    </row>
    <row r="408" spans="1:24" x14ac:dyDescent="0.2">
      <c r="A408" s="1">
        <v>43232</v>
      </c>
      <c r="B408" t="s">
        <v>149</v>
      </c>
      <c r="C408" t="s">
        <v>106</v>
      </c>
      <c r="D408" t="s">
        <v>583</v>
      </c>
      <c r="E408" t="s">
        <v>494</v>
      </c>
      <c r="F408" t="s">
        <v>491</v>
      </c>
      <c r="G408">
        <v>28</v>
      </c>
      <c r="H408">
        <v>18</v>
      </c>
      <c r="I408" s="2">
        <v>3</v>
      </c>
      <c r="J408" s="2">
        <v>3</v>
      </c>
      <c r="K408" s="2">
        <f t="shared" si="80"/>
        <v>3</v>
      </c>
      <c r="L408">
        <f t="shared" si="83"/>
        <v>0</v>
      </c>
      <c r="M408">
        <f t="shared" si="81"/>
        <v>0</v>
      </c>
      <c r="N408">
        <f t="shared" si="82"/>
        <v>1</v>
      </c>
      <c r="O408">
        <f t="shared" si="84"/>
        <v>0</v>
      </c>
      <c r="P408">
        <f t="shared" si="85"/>
        <v>0</v>
      </c>
      <c r="Q408">
        <f t="shared" si="93"/>
        <v>1</v>
      </c>
      <c r="R408">
        <f t="shared" si="86"/>
        <v>0</v>
      </c>
      <c r="S408">
        <f t="shared" si="87"/>
        <v>0</v>
      </c>
      <c r="T408">
        <f t="shared" si="88"/>
        <v>0</v>
      </c>
      <c r="U408">
        <f t="shared" si="89"/>
        <v>0</v>
      </c>
      <c r="V408">
        <f t="shared" si="90"/>
        <v>0</v>
      </c>
      <c r="W408">
        <f t="shared" si="91"/>
        <v>0</v>
      </c>
      <c r="X408">
        <f t="shared" si="92"/>
        <v>0</v>
      </c>
    </row>
    <row r="409" spans="1:24" x14ac:dyDescent="0.2">
      <c r="A409" s="1">
        <v>43233</v>
      </c>
      <c r="B409" t="s">
        <v>8</v>
      </c>
      <c r="C409" t="s">
        <v>245</v>
      </c>
      <c r="D409" t="s">
        <v>584</v>
      </c>
      <c r="E409" t="s">
        <v>478</v>
      </c>
      <c r="F409" t="s">
        <v>4</v>
      </c>
      <c r="G409">
        <v>30</v>
      </c>
      <c r="H409">
        <v>20</v>
      </c>
      <c r="I409" s="2">
        <v>4</v>
      </c>
      <c r="J409" s="2">
        <v>4</v>
      </c>
      <c r="K409" s="2">
        <f t="shared" si="80"/>
        <v>4</v>
      </c>
      <c r="L409">
        <f t="shared" si="83"/>
        <v>0</v>
      </c>
      <c r="M409">
        <f t="shared" si="81"/>
        <v>1</v>
      </c>
      <c r="N409">
        <f t="shared" si="82"/>
        <v>0</v>
      </c>
      <c r="O409">
        <f t="shared" si="84"/>
        <v>0</v>
      </c>
      <c r="P409">
        <f t="shared" si="85"/>
        <v>0</v>
      </c>
      <c r="Q409">
        <f t="shared" si="93"/>
        <v>0</v>
      </c>
      <c r="R409">
        <f t="shared" si="86"/>
        <v>0</v>
      </c>
      <c r="S409">
        <f t="shared" si="87"/>
        <v>0</v>
      </c>
      <c r="T409">
        <f t="shared" si="88"/>
        <v>0</v>
      </c>
      <c r="U409">
        <f t="shared" si="89"/>
        <v>0</v>
      </c>
      <c r="V409">
        <f t="shared" si="90"/>
        <v>0</v>
      </c>
      <c r="W409">
        <f t="shared" si="91"/>
        <v>0</v>
      </c>
      <c r="X409">
        <f t="shared" si="92"/>
        <v>0</v>
      </c>
    </row>
    <row r="410" spans="1:24" x14ac:dyDescent="0.2">
      <c r="A410" s="1">
        <v>43234</v>
      </c>
      <c r="B410" t="s">
        <v>20</v>
      </c>
      <c r="C410" t="s">
        <v>142</v>
      </c>
      <c r="D410" t="s">
        <v>585</v>
      </c>
      <c r="E410" t="s">
        <v>478</v>
      </c>
      <c r="F410" t="s">
        <v>5</v>
      </c>
      <c r="G410">
        <v>35</v>
      </c>
      <c r="H410">
        <v>24</v>
      </c>
      <c r="I410" s="2">
        <v>4</v>
      </c>
      <c r="J410" s="2">
        <v>4</v>
      </c>
      <c r="K410" s="2">
        <f t="shared" si="80"/>
        <v>4</v>
      </c>
      <c r="L410">
        <f t="shared" si="83"/>
        <v>0</v>
      </c>
      <c r="M410">
        <f t="shared" si="81"/>
        <v>1</v>
      </c>
      <c r="N410">
        <f t="shared" si="82"/>
        <v>0</v>
      </c>
      <c r="O410">
        <f t="shared" si="84"/>
        <v>0</v>
      </c>
      <c r="P410">
        <f t="shared" si="85"/>
        <v>0</v>
      </c>
      <c r="Q410">
        <f t="shared" si="93"/>
        <v>0</v>
      </c>
      <c r="R410">
        <f t="shared" si="86"/>
        <v>0</v>
      </c>
      <c r="S410">
        <f t="shared" si="87"/>
        <v>0</v>
      </c>
      <c r="T410">
        <f t="shared" si="88"/>
        <v>0</v>
      </c>
      <c r="U410">
        <f t="shared" si="89"/>
        <v>0</v>
      </c>
      <c r="V410">
        <f t="shared" si="90"/>
        <v>0</v>
      </c>
      <c r="W410">
        <f t="shared" si="91"/>
        <v>0</v>
      </c>
      <c r="X410">
        <f t="shared" si="92"/>
        <v>0</v>
      </c>
    </row>
    <row r="411" spans="1:24" x14ac:dyDescent="0.2">
      <c r="A411" s="1">
        <v>43235</v>
      </c>
      <c r="B411" t="s">
        <v>149</v>
      </c>
      <c r="C411" t="s">
        <v>230</v>
      </c>
      <c r="D411" t="s">
        <v>586</v>
      </c>
      <c r="E411" t="s">
        <v>494</v>
      </c>
      <c r="F411" t="s">
        <v>491</v>
      </c>
      <c r="G411">
        <v>32</v>
      </c>
      <c r="H411">
        <v>22</v>
      </c>
      <c r="I411" s="2">
        <v>4</v>
      </c>
      <c r="J411" s="2">
        <v>3</v>
      </c>
      <c r="K411" s="2">
        <f t="shared" si="80"/>
        <v>4</v>
      </c>
      <c r="L411">
        <f t="shared" si="83"/>
        <v>0</v>
      </c>
      <c r="M411">
        <f t="shared" si="81"/>
        <v>0</v>
      </c>
      <c r="N411">
        <f t="shared" si="82"/>
        <v>1</v>
      </c>
      <c r="O411">
        <f t="shared" si="84"/>
        <v>0</v>
      </c>
      <c r="P411">
        <f t="shared" si="85"/>
        <v>0</v>
      </c>
      <c r="Q411">
        <f t="shared" si="93"/>
        <v>1</v>
      </c>
      <c r="R411">
        <f t="shared" si="86"/>
        <v>0</v>
      </c>
      <c r="S411">
        <f t="shared" si="87"/>
        <v>0</v>
      </c>
      <c r="T411">
        <f t="shared" si="88"/>
        <v>0</v>
      </c>
      <c r="U411">
        <f t="shared" si="89"/>
        <v>0</v>
      </c>
      <c r="V411">
        <f t="shared" si="90"/>
        <v>0</v>
      </c>
      <c r="W411">
        <f t="shared" si="91"/>
        <v>0</v>
      </c>
      <c r="X411">
        <f t="shared" si="92"/>
        <v>0</v>
      </c>
    </row>
    <row r="412" spans="1:24" x14ac:dyDescent="0.2">
      <c r="A412" s="1">
        <v>43236</v>
      </c>
      <c r="B412" t="s">
        <v>587</v>
      </c>
      <c r="C412" t="s">
        <v>63</v>
      </c>
      <c r="D412" t="s">
        <v>366</v>
      </c>
      <c r="E412" t="s">
        <v>492</v>
      </c>
      <c r="F412" t="s">
        <v>482</v>
      </c>
      <c r="G412">
        <v>26</v>
      </c>
      <c r="H412">
        <v>17</v>
      </c>
      <c r="I412" s="2">
        <v>3</v>
      </c>
      <c r="J412" s="2">
        <v>4</v>
      </c>
      <c r="K412" s="2">
        <f t="shared" si="80"/>
        <v>4</v>
      </c>
      <c r="L412">
        <f t="shared" si="83"/>
        <v>0</v>
      </c>
      <c r="M412">
        <f t="shared" si="81"/>
        <v>0</v>
      </c>
      <c r="N412">
        <f t="shared" si="82"/>
        <v>1</v>
      </c>
      <c r="O412">
        <f t="shared" si="84"/>
        <v>0</v>
      </c>
      <c r="P412">
        <f t="shared" si="85"/>
        <v>0</v>
      </c>
      <c r="Q412">
        <f t="shared" si="93"/>
        <v>1</v>
      </c>
      <c r="R412">
        <f t="shared" si="86"/>
        <v>1</v>
      </c>
      <c r="S412">
        <f t="shared" si="87"/>
        <v>0</v>
      </c>
      <c r="T412">
        <f t="shared" si="88"/>
        <v>0</v>
      </c>
      <c r="U412">
        <f t="shared" si="89"/>
        <v>0</v>
      </c>
      <c r="V412">
        <f t="shared" si="90"/>
        <v>0</v>
      </c>
      <c r="W412">
        <f t="shared" si="91"/>
        <v>0</v>
      </c>
      <c r="X412">
        <f t="shared" si="92"/>
        <v>0</v>
      </c>
    </row>
    <row r="413" spans="1:24" x14ac:dyDescent="0.2">
      <c r="A413" s="1">
        <v>43237</v>
      </c>
      <c r="B413" t="s">
        <v>36</v>
      </c>
      <c r="C413" t="s">
        <v>138</v>
      </c>
      <c r="D413" t="s">
        <v>579</v>
      </c>
      <c r="E413" t="s">
        <v>483</v>
      </c>
      <c r="F413" t="s">
        <v>485</v>
      </c>
      <c r="G413">
        <v>25</v>
      </c>
      <c r="H413">
        <v>17</v>
      </c>
      <c r="I413" s="2">
        <v>4</v>
      </c>
      <c r="J413" s="2">
        <v>3</v>
      </c>
      <c r="K413" s="2">
        <f t="shared" si="80"/>
        <v>4</v>
      </c>
      <c r="L413">
        <f t="shared" si="83"/>
        <v>0</v>
      </c>
      <c r="M413">
        <f t="shared" si="81"/>
        <v>0</v>
      </c>
      <c r="N413">
        <f t="shared" si="82"/>
        <v>0</v>
      </c>
      <c r="O413">
        <f t="shared" si="84"/>
        <v>0</v>
      </c>
      <c r="P413">
        <f t="shared" si="85"/>
        <v>1</v>
      </c>
      <c r="Q413">
        <f t="shared" si="93"/>
        <v>0</v>
      </c>
      <c r="R413">
        <f t="shared" si="86"/>
        <v>0</v>
      </c>
      <c r="S413">
        <f t="shared" si="87"/>
        <v>0</v>
      </c>
      <c r="T413">
        <f t="shared" si="88"/>
        <v>0</v>
      </c>
      <c r="U413">
        <f t="shared" si="89"/>
        <v>0</v>
      </c>
      <c r="V413">
        <f t="shared" si="90"/>
        <v>0</v>
      </c>
      <c r="W413">
        <f t="shared" si="91"/>
        <v>0</v>
      </c>
      <c r="X413">
        <f t="shared" si="92"/>
        <v>0</v>
      </c>
    </row>
    <row r="414" spans="1:24" x14ac:dyDescent="0.2">
      <c r="A414" s="1">
        <v>43238</v>
      </c>
      <c r="B414" t="s">
        <v>11</v>
      </c>
      <c r="C414" t="s">
        <v>84</v>
      </c>
      <c r="D414" t="s">
        <v>588</v>
      </c>
      <c r="E414" t="s">
        <v>479</v>
      </c>
      <c r="F414" t="s">
        <v>4</v>
      </c>
      <c r="G414">
        <v>29</v>
      </c>
      <c r="H414">
        <v>18</v>
      </c>
      <c r="I414" s="2">
        <v>3</v>
      </c>
      <c r="J414" s="2">
        <v>3</v>
      </c>
      <c r="K414" s="2">
        <f t="shared" si="80"/>
        <v>3</v>
      </c>
      <c r="L414">
        <f t="shared" si="83"/>
        <v>0</v>
      </c>
      <c r="M414">
        <f t="shared" si="81"/>
        <v>1</v>
      </c>
      <c r="N414">
        <f t="shared" si="82"/>
        <v>0</v>
      </c>
      <c r="O414">
        <f t="shared" si="84"/>
        <v>0</v>
      </c>
      <c r="P414">
        <f t="shared" si="85"/>
        <v>0</v>
      </c>
      <c r="Q414">
        <f t="shared" si="93"/>
        <v>0</v>
      </c>
      <c r="R414">
        <f t="shared" si="86"/>
        <v>0</v>
      </c>
      <c r="S414">
        <f t="shared" si="87"/>
        <v>0</v>
      </c>
      <c r="T414">
        <f t="shared" si="88"/>
        <v>0</v>
      </c>
      <c r="U414">
        <f t="shared" si="89"/>
        <v>0</v>
      </c>
      <c r="V414">
        <f t="shared" si="90"/>
        <v>0</v>
      </c>
      <c r="W414">
        <f t="shared" si="91"/>
        <v>0</v>
      </c>
      <c r="X414">
        <f t="shared" si="92"/>
        <v>0</v>
      </c>
    </row>
    <row r="415" spans="1:24" x14ac:dyDescent="0.2">
      <c r="A415" s="1">
        <v>43239</v>
      </c>
      <c r="B415" t="s">
        <v>589</v>
      </c>
      <c r="C415" t="s">
        <v>590</v>
      </c>
      <c r="D415" t="s">
        <v>579</v>
      </c>
      <c r="E415" t="s">
        <v>479</v>
      </c>
      <c r="F415" t="s">
        <v>491</v>
      </c>
      <c r="G415">
        <v>28</v>
      </c>
      <c r="H415">
        <v>17</v>
      </c>
      <c r="I415" s="2">
        <v>4</v>
      </c>
      <c r="J415" s="2">
        <v>3</v>
      </c>
      <c r="K415" s="2">
        <f t="shared" si="80"/>
        <v>4</v>
      </c>
      <c r="L415">
        <f t="shared" si="83"/>
        <v>0</v>
      </c>
      <c r="M415">
        <f t="shared" si="81"/>
        <v>0</v>
      </c>
      <c r="N415">
        <f t="shared" si="82"/>
        <v>1</v>
      </c>
      <c r="O415">
        <f t="shared" si="84"/>
        <v>0</v>
      </c>
      <c r="P415">
        <f t="shared" si="85"/>
        <v>0</v>
      </c>
      <c r="Q415">
        <f t="shared" si="93"/>
        <v>1</v>
      </c>
      <c r="R415">
        <f t="shared" si="86"/>
        <v>0</v>
      </c>
      <c r="S415">
        <f t="shared" si="87"/>
        <v>0</v>
      </c>
      <c r="T415">
        <f t="shared" si="88"/>
        <v>0</v>
      </c>
      <c r="U415">
        <f t="shared" si="89"/>
        <v>0</v>
      </c>
      <c r="V415">
        <f t="shared" si="90"/>
        <v>0</v>
      </c>
      <c r="W415">
        <f t="shared" si="91"/>
        <v>0</v>
      </c>
      <c r="X415">
        <f t="shared" si="92"/>
        <v>0</v>
      </c>
    </row>
    <row r="416" spans="1:24" x14ac:dyDescent="0.2">
      <c r="A416" s="1">
        <v>43240</v>
      </c>
      <c r="B416" t="s">
        <v>36</v>
      </c>
      <c r="C416" t="s">
        <v>591</v>
      </c>
      <c r="D416" t="s">
        <v>588</v>
      </c>
      <c r="E416" t="s">
        <v>483</v>
      </c>
      <c r="F416" t="s">
        <v>485</v>
      </c>
      <c r="G416">
        <v>27</v>
      </c>
      <c r="H416">
        <v>19</v>
      </c>
      <c r="I416" s="2">
        <v>3</v>
      </c>
      <c r="J416" s="2">
        <v>3</v>
      </c>
      <c r="K416" s="2">
        <f t="shared" si="80"/>
        <v>3</v>
      </c>
      <c r="L416">
        <f t="shared" si="83"/>
        <v>0</v>
      </c>
      <c r="M416">
        <f t="shared" si="81"/>
        <v>0</v>
      </c>
      <c r="N416">
        <f t="shared" si="82"/>
        <v>0</v>
      </c>
      <c r="O416">
        <f t="shared" si="84"/>
        <v>0</v>
      </c>
      <c r="P416">
        <f t="shared" si="85"/>
        <v>1</v>
      </c>
      <c r="Q416">
        <f t="shared" si="93"/>
        <v>0</v>
      </c>
      <c r="R416">
        <f t="shared" si="86"/>
        <v>0</v>
      </c>
      <c r="S416">
        <f t="shared" si="87"/>
        <v>0</v>
      </c>
      <c r="T416">
        <f t="shared" si="88"/>
        <v>0</v>
      </c>
      <c r="U416">
        <f t="shared" si="89"/>
        <v>0</v>
      </c>
      <c r="V416">
        <f t="shared" si="90"/>
        <v>0</v>
      </c>
      <c r="W416">
        <f t="shared" si="91"/>
        <v>0</v>
      </c>
      <c r="X416">
        <f t="shared" si="92"/>
        <v>0</v>
      </c>
    </row>
    <row r="417" spans="1:24" x14ac:dyDescent="0.2">
      <c r="A417" s="1">
        <v>43241</v>
      </c>
      <c r="B417" t="s">
        <v>18</v>
      </c>
      <c r="C417" t="s">
        <v>238</v>
      </c>
      <c r="D417" t="s">
        <v>304</v>
      </c>
      <c r="E417" t="s">
        <v>479</v>
      </c>
      <c r="F417" t="s">
        <v>5</v>
      </c>
      <c r="G417">
        <v>29</v>
      </c>
      <c r="H417">
        <v>20</v>
      </c>
      <c r="I417" s="2">
        <v>3</v>
      </c>
      <c r="J417" s="2">
        <v>3</v>
      </c>
      <c r="K417" s="2">
        <f t="shared" si="80"/>
        <v>3</v>
      </c>
      <c r="L417">
        <f t="shared" si="83"/>
        <v>0</v>
      </c>
      <c r="M417">
        <f t="shared" si="81"/>
        <v>1</v>
      </c>
      <c r="N417">
        <f t="shared" si="82"/>
        <v>0</v>
      </c>
      <c r="O417">
        <f t="shared" si="84"/>
        <v>0</v>
      </c>
      <c r="P417">
        <f t="shared" si="85"/>
        <v>0</v>
      </c>
      <c r="Q417">
        <f t="shared" si="93"/>
        <v>0</v>
      </c>
      <c r="R417">
        <f t="shared" si="86"/>
        <v>0</v>
      </c>
      <c r="S417">
        <f t="shared" si="87"/>
        <v>0</v>
      </c>
      <c r="T417">
        <f t="shared" si="88"/>
        <v>0</v>
      </c>
      <c r="U417">
        <f t="shared" si="89"/>
        <v>0</v>
      </c>
      <c r="V417">
        <f t="shared" si="90"/>
        <v>0</v>
      </c>
      <c r="W417">
        <f t="shared" si="91"/>
        <v>0</v>
      </c>
      <c r="X417">
        <f t="shared" si="92"/>
        <v>0</v>
      </c>
    </row>
    <row r="418" spans="1:24" x14ac:dyDescent="0.2">
      <c r="A418" s="1">
        <v>43242</v>
      </c>
      <c r="B418" t="s">
        <v>36</v>
      </c>
      <c r="C418" t="s">
        <v>590</v>
      </c>
      <c r="D418" t="s">
        <v>304</v>
      </c>
      <c r="E418" t="s">
        <v>483</v>
      </c>
      <c r="F418" t="s">
        <v>485</v>
      </c>
      <c r="G418">
        <v>28</v>
      </c>
      <c r="H418">
        <v>17</v>
      </c>
      <c r="I418" s="2">
        <v>3</v>
      </c>
      <c r="J418" s="2">
        <v>3</v>
      </c>
      <c r="K418" s="2">
        <f t="shared" si="80"/>
        <v>3</v>
      </c>
      <c r="L418">
        <f t="shared" si="83"/>
        <v>0</v>
      </c>
      <c r="M418">
        <f t="shared" si="81"/>
        <v>0</v>
      </c>
      <c r="N418">
        <f t="shared" si="82"/>
        <v>0</v>
      </c>
      <c r="O418">
        <f t="shared" si="84"/>
        <v>0</v>
      </c>
      <c r="P418">
        <f t="shared" ref="P418:P427" si="94">IFERROR(IF(FIND("阴",B418)&gt;0,1,0),0)</f>
        <v>1</v>
      </c>
      <c r="Q418">
        <f t="shared" si="93"/>
        <v>0</v>
      </c>
      <c r="R418">
        <f t="shared" si="86"/>
        <v>0</v>
      </c>
      <c r="S418">
        <f t="shared" si="87"/>
        <v>0</v>
      </c>
      <c r="T418">
        <f t="shared" si="88"/>
        <v>0</v>
      </c>
      <c r="U418">
        <f t="shared" si="89"/>
        <v>0</v>
      </c>
      <c r="V418">
        <f t="shared" si="90"/>
        <v>0</v>
      </c>
      <c r="W418">
        <f t="shared" si="91"/>
        <v>0</v>
      </c>
      <c r="X418">
        <f t="shared" si="92"/>
        <v>0</v>
      </c>
    </row>
    <row r="419" spans="1:24" x14ac:dyDescent="0.2">
      <c r="A419" s="1">
        <v>43243</v>
      </c>
      <c r="B419" t="s">
        <v>592</v>
      </c>
      <c r="C419" t="s">
        <v>593</v>
      </c>
      <c r="D419" t="s">
        <v>594</v>
      </c>
      <c r="E419" t="s">
        <v>483</v>
      </c>
      <c r="F419" t="s">
        <v>604</v>
      </c>
      <c r="G419">
        <v>26</v>
      </c>
      <c r="H419">
        <v>18</v>
      </c>
      <c r="I419" s="2">
        <v>3</v>
      </c>
      <c r="J419">
        <v>3</v>
      </c>
      <c r="K419" s="2">
        <f t="shared" si="80"/>
        <v>3</v>
      </c>
      <c r="L419">
        <f t="shared" si="83"/>
        <v>0</v>
      </c>
      <c r="M419">
        <f t="shared" si="81"/>
        <v>0</v>
      </c>
      <c r="N419">
        <f t="shared" si="82"/>
        <v>0</v>
      </c>
      <c r="O419">
        <f t="shared" si="84"/>
        <v>0</v>
      </c>
      <c r="P419">
        <f t="shared" si="94"/>
        <v>1</v>
      </c>
      <c r="Q419">
        <f t="shared" ref="Q419:Q427" si="95">IF(OR(IFERROR(FIND("雨",E419)&gt;0,0),IFERROR(FIND("雨",F419)&gt;0,0)),1,0)</f>
        <v>0</v>
      </c>
      <c r="R419">
        <f t="shared" si="86"/>
        <v>0</v>
      </c>
      <c r="S419">
        <f t="shared" si="87"/>
        <v>0</v>
      </c>
      <c r="T419">
        <f t="shared" si="88"/>
        <v>0</v>
      </c>
      <c r="U419">
        <f t="shared" si="89"/>
        <v>0</v>
      </c>
      <c r="V419">
        <f t="shared" si="90"/>
        <v>0</v>
      </c>
      <c r="W419">
        <f t="shared" si="91"/>
        <v>0</v>
      </c>
      <c r="X419">
        <f t="shared" si="92"/>
        <v>0</v>
      </c>
    </row>
    <row r="420" spans="1:24" x14ac:dyDescent="0.2">
      <c r="A420" s="1">
        <v>43244</v>
      </c>
      <c r="B420" t="s">
        <v>18</v>
      </c>
      <c r="C420" t="s">
        <v>595</v>
      </c>
      <c r="D420" t="s">
        <v>38</v>
      </c>
      <c r="E420" t="s">
        <v>479</v>
      </c>
      <c r="F420" t="s">
        <v>5</v>
      </c>
      <c r="G420">
        <v>34</v>
      </c>
      <c r="H420">
        <v>20</v>
      </c>
      <c r="I420" s="2">
        <v>4</v>
      </c>
      <c r="J420" s="2">
        <v>4</v>
      </c>
      <c r="K420" s="2">
        <f t="shared" si="80"/>
        <v>4</v>
      </c>
      <c r="L420">
        <f t="shared" si="83"/>
        <v>0</v>
      </c>
      <c r="M420">
        <f t="shared" si="81"/>
        <v>1</v>
      </c>
      <c r="N420">
        <f t="shared" si="82"/>
        <v>0</v>
      </c>
      <c r="O420">
        <f t="shared" si="84"/>
        <v>0</v>
      </c>
      <c r="P420">
        <f t="shared" si="94"/>
        <v>0</v>
      </c>
      <c r="Q420">
        <f t="shared" si="95"/>
        <v>0</v>
      </c>
      <c r="R420">
        <f t="shared" si="86"/>
        <v>0</v>
      </c>
      <c r="S420">
        <f t="shared" si="87"/>
        <v>0</v>
      </c>
      <c r="T420">
        <f t="shared" si="88"/>
        <v>0</v>
      </c>
      <c r="U420">
        <f t="shared" si="89"/>
        <v>0</v>
      </c>
      <c r="V420">
        <f t="shared" si="90"/>
        <v>0</v>
      </c>
      <c r="W420">
        <f t="shared" si="91"/>
        <v>0</v>
      </c>
      <c r="X420">
        <f t="shared" si="92"/>
        <v>0</v>
      </c>
    </row>
    <row r="421" spans="1:24" x14ac:dyDescent="0.2">
      <c r="A421" s="1">
        <v>43245</v>
      </c>
      <c r="B421" t="s">
        <v>8</v>
      </c>
      <c r="C421" t="s">
        <v>96</v>
      </c>
      <c r="D421" t="s">
        <v>596</v>
      </c>
      <c r="E421" t="s">
        <v>478</v>
      </c>
      <c r="F421" t="s">
        <v>4</v>
      </c>
      <c r="G421">
        <v>32</v>
      </c>
      <c r="H421">
        <v>20</v>
      </c>
      <c r="I421" s="2">
        <v>2</v>
      </c>
      <c r="J421" s="2">
        <v>2</v>
      </c>
      <c r="K421" s="2">
        <f t="shared" si="80"/>
        <v>2</v>
      </c>
      <c r="L421">
        <f t="shared" si="83"/>
        <v>0</v>
      </c>
      <c r="M421">
        <f t="shared" si="81"/>
        <v>1</v>
      </c>
      <c r="N421">
        <f t="shared" si="82"/>
        <v>0</v>
      </c>
      <c r="O421">
        <f t="shared" si="84"/>
        <v>0</v>
      </c>
      <c r="P421">
        <f t="shared" si="94"/>
        <v>0</v>
      </c>
      <c r="Q421">
        <f t="shared" si="95"/>
        <v>0</v>
      </c>
      <c r="R421">
        <f t="shared" si="86"/>
        <v>0</v>
      </c>
      <c r="S421">
        <f t="shared" si="87"/>
        <v>0</v>
      </c>
      <c r="T421">
        <f t="shared" si="88"/>
        <v>0</v>
      </c>
      <c r="U421">
        <f t="shared" si="89"/>
        <v>0</v>
      </c>
      <c r="V421">
        <f t="shared" si="90"/>
        <v>0</v>
      </c>
      <c r="W421">
        <f t="shared" si="91"/>
        <v>0</v>
      </c>
      <c r="X421">
        <f t="shared" si="92"/>
        <v>0</v>
      </c>
    </row>
    <row r="422" spans="1:24" x14ac:dyDescent="0.2">
      <c r="A422" s="1">
        <v>43246</v>
      </c>
      <c r="B422" t="s">
        <v>149</v>
      </c>
      <c r="C422" t="s">
        <v>597</v>
      </c>
      <c r="D422" t="s">
        <v>38</v>
      </c>
      <c r="E422" t="s">
        <v>494</v>
      </c>
      <c r="F422" t="s">
        <v>491</v>
      </c>
      <c r="G422">
        <v>30</v>
      </c>
      <c r="H422">
        <v>17</v>
      </c>
      <c r="I422" s="2">
        <v>4</v>
      </c>
      <c r="J422" s="2">
        <v>4</v>
      </c>
      <c r="K422" s="2">
        <f t="shared" si="80"/>
        <v>4</v>
      </c>
      <c r="L422">
        <f t="shared" si="83"/>
        <v>0</v>
      </c>
      <c r="M422">
        <f t="shared" si="81"/>
        <v>0</v>
      </c>
      <c r="N422">
        <f t="shared" si="82"/>
        <v>1</v>
      </c>
      <c r="O422">
        <f t="shared" si="84"/>
        <v>0</v>
      </c>
      <c r="P422">
        <f t="shared" si="94"/>
        <v>0</v>
      </c>
      <c r="Q422">
        <f t="shared" si="95"/>
        <v>1</v>
      </c>
      <c r="R422">
        <f t="shared" si="86"/>
        <v>0</v>
      </c>
      <c r="S422">
        <f t="shared" si="87"/>
        <v>0</v>
      </c>
      <c r="T422">
        <f t="shared" si="88"/>
        <v>0</v>
      </c>
      <c r="U422">
        <f t="shared" si="89"/>
        <v>0</v>
      </c>
      <c r="V422">
        <f t="shared" si="90"/>
        <v>0</v>
      </c>
      <c r="W422">
        <f t="shared" si="91"/>
        <v>0</v>
      </c>
      <c r="X422">
        <f t="shared" si="92"/>
        <v>0</v>
      </c>
    </row>
    <row r="423" spans="1:24" x14ac:dyDescent="0.2">
      <c r="A423" s="1">
        <v>43247</v>
      </c>
      <c r="B423" t="s">
        <v>20</v>
      </c>
      <c r="C423" t="s">
        <v>81</v>
      </c>
      <c r="D423" t="s">
        <v>598</v>
      </c>
      <c r="E423" t="s">
        <v>478</v>
      </c>
      <c r="F423" t="s">
        <v>5</v>
      </c>
      <c r="G423">
        <v>31</v>
      </c>
      <c r="H423">
        <v>19</v>
      </c>
      <c r="I423" s="2">
        <v>2</v>
      </c>
      <c r="J423" s="2">
        <v>2</v>
      </c>
      <c r="K423" s="2">
        <f t="shared" si="80"/>
        <v>2</v>
      </c>
      <c r="L423">
        <f t="shared" si="83"/>
        <v>0</v>
      </c>
      <c r="M423">
        <f t="shared" si="81"/>
        <v>1</v>
      </c>
      <c r="N423">
        <f t="shared" si="82"/>
        <v>0</v>
      </c>
      <c r="O423">
        <f t="shared" si="84"/>
        <v>0</v>
      </c>
      <c r="P423">
        <f t="shared" si="94"/>
        <v>0</v>
      </c>
      <c r="Q423">
        <f t="shared" si="95"/>
        <v>0</v>
      </c>
      <c r="R423">
        <f t="shared" si="86"/>
        <v>0</v>
      </c>
      <c r="S423">
        <f t="shared" si="87"/>
        <v>0</v>
      </c>
      <c r="T423">
        <f t="shared" si="88"/>
        <v>0</v>
      </c>
      <c r="U423">
        <f t="shared" si="89"/>
        <v>0</v>
      </c>
      <c r="V423">
        <f t="shared" si="90"/>
        <v>0</v>
      </c>
      <c r="W423">
        <f t="shared" si="91"/>
        <v>0</v>
      </c>
      <c r="X423">
        <f t="shared" si="92"/>
        <v>0</v>
      </c>
    </row>
    <row r="424" spans="1:24" x14ac:dyDescent="0.2">
      <c r="A424" s="1">
        <v>43248</v>
      </c>
      <c r="B424" t="s">
        <v>8</v>
      </c>
      <c r="C424" t="s">
        <v>86</v>
      </c>
      <c r="D424" t="s">
        <v>599</v>
      </c>
      <c r="E424" t="s">
        <v>478</v>
      </c>
      <c r="F424" t="s">
        <v>4</v>
      </c>
      <c r="G424">
        <v>32</v>
      </c>
      <c r="H424">
        <v>18</v>
      </c>
      <c r="I424" s="2">
        <v>5</v>
      </c>
      <c r="J424" s="2">
        <v>3</v>
      </c>
      <c r="K424" s="2">
        <f t="shared" si="80"/>
        <v>5</v>
      </c>
      <c r="L424">
        <f t="shared" si="83"/>
        <v>0</v>
      </c>
      <c r="M424">
        <f t="shared" si="81"/>
        <v>1</v>
      </c>
      <c r="N424">
        <f t="shared" si="82"/>
        <v>0</v>
      </c>
      <c r="O424">
        <f t="shared" si="84"/>
        <v>0</v>
      </c>
      <c r="P424">
        <f t="shared" si="94"/>
        <v>0</v>
      </c>
      <c r="Q424">
        <f t="shared" si="95"/>
        <v>0</v>
      </c>
      <c r="R424">
        <f t="shared" si="86"/>
        <v>0</v>
      </c>
      <c r="S424">
        <f t="shared" si="87"/>
        <v>0</v>
      </c>
      <c r="T424">
        <f t="shared" si="88"/>
        <v>0</v>
      </c>
      <c r="U424">
        <f t="shared" si="89"/>
        <v>0</v>
      </c>
      <c r="V424">
        <f t="shared" si="90"/>
        <v>0</v>
      </c>
      <c r="W424">
        <f t="shared" si="91"/>
        <v>0</v>
      </c>
      <c r="X424">
        <f t="shared" si="92"/>
        <v>0</v>
      </c>
    </row>
    <row r="425" spans="1:24" x14ac:dyDescent="0.2">
      <c r="A425" s="1">
        <v>43249</v>
      </c>
      <c r="B425" t="s">
        <v>18</v>
      </c>
      <c r="C425" t="s">
        <v>245</v>
      </c>
      <c r="D425" t="s">
        <v>600</v>
      </c>
      <c r="E425" t="s">
        <v>479</v>
      </c>
      <c r="F425" t="s">
        <v>5</v>
      </c>
      <c r="G425">
        <v>30</v>
      </c>
      <c r="H425">
        <v>20</v>
      </c>
      <c r="I425" s="2">
        <v>3</v>
      </c>
      <c r="J425" s="2">
        <v>3</v>
      </c>
      <c r="K425" s="2">
        <f t="shared" si="80"/>
        <v>3</v>
      </c>
      <c r="L425">
        <f t="shared" si="83"/>
        <v>0</v>
      </c>
      <c r="M425">
        <f t="shared" si="81"/>
        <v>1</v>
      </c>
      <c r="N425">
        <f t="shared" si="82"/>
        <v>0</v>
      </c>
      <c r="O425">
        <f t="shared" si="84"/>
        <v>0</v>
      </c>
      <c r="P425">
        <f t="shared" si="94"/>
        <v>0</v>
      </c>
      <c r="Q425">
        <f t="shared" si="95"/>
        <v>0</v>
      </c>
      <c r="R425">
        <f t="shared" si="86"/>
        <v>0</v>
      </c>
      <c r="S425">
        <f t="shared" si="87"/>
        <v>0</v>
      </c>
      <c r="T425">
        <f t="shared" si="88"/>
        <v>0</v>
      </c>
      <c r="U425">
        <f t="shared" si="89"/>
        <v>0</v>
      </c>
      <c r="V425">
        <f t="shared" si="90"/>
        <v>0</v>
      </c>
      <c r="W425">
        <f t="shared" si="91"/>
        <v>0</v>
      </c>
      <c r="X425">
        <f t="shared" si="92"/>
        <v>0</v>
      </c>
    </row>
    <row r="426" spans="1:24" x14ac:dyDescent="0.2">
      <c r="A426" s="1">
        <v>43250</v>
      </c>
      <c r="B426" t="s">
        <v>8</v>
      </c>
      <c r="C426" t="s">
        <v>96</v>
      </c>
      <c r="D426" t="s">
        <v>601</v>
      </c>
      <c r="E426" t="s">
        <v>478</v>
      </c>
      <c r="F426" t="s">
        <v>4</v>
      </c>
      <c r="G426">
        <v>32</v>
      </c>
      <c r="H426">
        <v>20</v>
      </c>
      <c r="I426" s="2">
        <v>4</v>
      </c>
      <c r="J426" s="2">
        <v>3</v>
      </c>
      <c r="K426" s="2">
        <f t="shared" si="80"/>
        <v>4</v>
      </c>
      <c r="L426">
        <f t="shared" si="83"/>
        <v>0</v>
      </c>
      <c r="M426">
        <f t="shared" si="81"/>
        <v>1</v>
      </c>
      <c r="N426">
        <f t="shared" si="82"/>
        <v>0</v>
      </c>
      <c r="O426">
        <f t="shared" si="84"/>
        <v>0</v>
      </c>
      <c r="P426">
        <f t="shared" si="94"/>
        <v>0</v>
      </c>
      <c r="Q426">
        <f t="shared" si="95"/>
        <v>0</v>
      </c>
      <c r="R426">
        <f t="shared" si="86"/>
        <v>0</v>
      </c>
      <c r="S426">
        <f t="shared" si="87"/>
        <v>0</v>
      </c>
      <c r="T426">
        <f t="shared" si="88"/>
        <v>0</v>
      </c>
      <c r="U426">
        <f t="shared" si="89"/>
        <v>0</v>
      </c>
      <c r="V426">
        <f t="shared" si="90"/>
        <v>0</v>
      </c>
      <c r="W426">
        <f t="shared" si="91"/>
        <v>0</v>
      </c>
      <c r="X426">
        <f t="shared" si="92"/>
        <v>0</v>
      </c>
    </row>
    <row r="427" spans="1:24" x14ac:dyDescent="0.2">
      <c r="A427" s="1">
        <v>43251</v>
      </c>
      <c r="B427" t="s">
        <v>8</v>
      </c>
      <c r="C427" t="s">
        <v>602</v>
      </c>
      <c r="D427" t="s">
        <v>598</v>
      </c>
      <c r="E427" t="s">
        <v>478</v>
      </c>
      <c r="F427" t="s">
        <v>4</v>
      </c>
      <c r="G427">
        <v>35</v>
      </c>
      <c r="H427">
        <v>22</v>
      </c>
      <c r="I427" s="2">
        <v>2</v>
      </c>
      <c r="J427" s="2">
        <v>2</v>
      </c>
      <c r="K427" s="2">
        <f t="shared" si="80"/>
        <v>2</v>
      </c>
      <c r="L427">
        <f t="shared" si="83"/>
        <v>0</v>
      </c>
      <c r="M427">
        <f t="shared" si="81"/>
        <v>1</v>
      </c>
      <c r="N427">
        <f t="shared" si="82"/>
        <v>0</v>
      </c>
      <c r="O427">
        <f t="shared" si="84"/>
        <v>0</v>
      </c>
      <c r="P427">
        <f t="shared" si="94"/>
        <v>0</v>
      </c>
      <c r="Q427">
        <f t="shared" si="95"/>
        <v>0</v>
      </c>
      <c r="R427">
        <f t="shared" si="86"/>
        <v>0</v>
      </c>
      <c r="S427">
        <f t="shared" si="87"/>
        <v>0</v>
      </c>
      <c r="T427">
        <f t="shared" si="88"/>
        <v>0</v>
      </c>
      <c r="U427">
        <f t="shared" si="89"/>
        <v>0</v>
      </c>
      <c r="V427">
        <f t="shared" si="90"/>
        <v>0</v>
      </c>
      <c r="W427">
        <f t="shared" si="91"/>
        <v>0</v>
      </c>
      <c r="X427">
        <f t="shared" si="92"/>
        <v>0</v>
      </c>
    </row>
  </sheetData>
  <autoFilter ref="A1:X366" xr:uid="{7D4C802D-DC82-4CD8-B4D4-BAA229E037BE}"/>
  <phoneticPr fontId="3" type="noConversion"/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C5CA9-5655-4731-95BB-C0C4EE1F595C}">
  <dimension ref="A1:G14"/>
  <sheetViews>
    <sheetView workbookViewId="0">
      <selection activeCell="E11" sqref="E11"/>
    </sheetView>
  </sheetViews>
  <sheetFormatPr defaultRowHeight="14.25" x14ac:dyDescent="0.2"/>
  <cols>
    <col min="1" max="2" width="10.25" bestFit="1" customWidth="1"/>
  </cols>
  <sheetData>
    <row r="1" spans="1:7" x14ac:dyDescent="0.2">
      <c r="A1" t="s">
        <v>516</v>
      </c>
      <c r="B1" t="s">
        <v>517</v>
      </c>
    </row>
    <row r="2" spans="1:7" x14ac:dyDescent="0.2">
      <c r="A2" s="5">
        <v>42721</v>
      </c>
      <c r="B2" s="5">
        <v>42738</v>
      </c>
      <c r="C2">
        <f>B2-A2+1</f>
        <v>18</v>
      </c>
      <c r="D2">
        <v>313674</v>
      </c>
      <c r="E2">
        <f>D2/C2</f>
        <v>17426.333333333332</v>
      </c>
    </row>
    <row r="3" spans="1:7" x14ac:dyDescent="0.2">
      <c r="A3" s="5">
        <v>42753</v>
      </c>
      <c r="B3" s="5">
        <v>42778</v>
      </c>
      <c r="C3">
        <f t="shared" ref="C3:C14" si="0">B3-A3+1</f>
        <v>26</v>
      </c>
      <c r="D3">
        <v>69981</v>
      </c>
      <c r="E3">
        <f t="shared" ref="E3:E14" si="1">D3/C3</f>
        <v>2691.5769230769229</v>
      </c>
    </row>
    <row r="4" spans="1:7" x14ac:dyDescent="0.2">
      <c r="A4" s="5">
        <v>42797</v>
      </c>
      <c r="B4" s="5">
        <v>42811</v>
      </c>
      <c r="C4">
        <f t="shared" si="0"/>
        <v>15</v>
      </c>
      <c r="D4">
        <v>191520</v>
      </c>
      <c r="E4">
        <f t="shared" si="1"/>
        <v>12768</v>
      </c>
    </row>
    <row r="5" spans="1:7" x14ac:dyDescent="0.2">
      <c r="A5" s="5">
        <v>42797</v>
      </c>
      <c r="B5" s="5">
        <v>42800</v>
      </c>
      <c r="C5">
        <f t="shared" si="0"/>
        <v>4</v>
      </c>
      <c r="D5">
        <v>15000</v>
      </c>
      <c r="E5">
        <f t="shared" si="1"/>
        <v>3750</v>
      </c>
    </row>
    <row r="6" spans="1:7" x14ac:dyDescent="0.2">
      <c r="A6" s="5">
        <v>42826</v>
      </c>
      <c r="B6" s="5">
        <v>42872</v>
      </c>
      <c r="C6">
        <f t="shared" si="0"/>
        <v>47</v>
      </c>
      <c r="D6">
        <v>545000</v>
      </c>
      <c r="E6">
        <f t="shared" si="1"/>
        <v>11595.744680851063</v>
      </c>
      <c r="F6">
        <f>E6+E7</f>
        <v>14148.936170212764</v>
      </c>
      <c r="G6">
        <v>14148.936170212801</v>
      </c>
    </row>
    <row r="7" spans="1:7" x14ac:dyDescent="0.2">
      <c r="A7" s="5">
        <v>42826</v>
      </c>
      <c r="B7" s="5">
        <v>42872</v>
      </c>
      <c r="C7">
        <f t="shared" si="0"/>
        <v>47</v>
      </c>
      <c r="D7">
        <v>120000</v>
      </c>
      <c r="E7">
        <f t="shared" si="1"/>
        <v>2553.1914893617022</v>
      </c>
    </row>
    <row r="8" spans="1:7" x14ac:dyDescent="0.2">
      <c r="A8" s="5">
        <v>42822</v>
      </c>
      <c r="B8" s="5">
        <v>42826</v>
      </c>
      <c r="C8">
        <f t="shared" si="0"/>
        <v>5</v>
      </c>
      <c r="D8">
        <v>35000</v>
      </c>
      <c r="E8">
        <f t="shared" si="1"/>
        <v>7000</v>
      </c>
    </row>
    <row r="9" spans="1:7" x14ac:dyDescent="0.2">
      <c r="A9" s="5">
        <v>42871</v>
      </c>
      <c r="B9" s="5">
        <v>42911</v>
      </c>
      <c r="C9">
        <f t="shared" si="0"/>
        <v>41</v>
      </c>
      <c r="D9">
        <v>497984</v>
      </c>
      <c r="E9">
        <f t="shared" si="1"/>
        <v>12145.951219512195</v>
      </c>
    </row>
    <row r="10" spans="1:7" x14ac:dyDescent="0.2">
      <c r="A10" s="5">
        <v>42978</v>
      </c>
      <c r="B10" s="5">
        <v>42981</v>
      </c>
      <c r="C10">
        <f t="shared" si="0"/>
        <v>4</v>
      </c>
      <c r="D10">
        <v>79119</v>
      </c>
      <c r="E10">
        <f t="shared" si="1"/>
        <v>19779.75</v>
      </c>
      <c r="F10">
        <f>SUM(E10:E11)</f>
        <v>26338.5</v>
      </c>
      <c r="G10">
        <v>26338.5</v>
      </c>
    </row>
    <row r="11" spans="1:7" x14ac:dyDescent="0.2">
      <c r="A11" s="5">
        <v>42978</v>
      </c>
      <c r="B11" s="5">
        <v>42981</v>
      </c>
      <c r="C11">
        <f t="shared" si="0"/>
        <v>4</v>
      </c>
      <c r="D11">
        <v>26235</v>
      </c>
      <c r="E11">
        <f t="shared" si="1"/>
        <v>6558.75</v>
      </c>
    </row>
    <row r="12" spans="1:7" x14ac:dyDescent="0.2">
      <c r="A12" s="5">
        <v>43050</v>
      </c>
      <c r="B12" s="5">
        <v>43100</v>
      </c>
      <c r="C12">
        <f t="shared" si="0"/>
        <v>51</v>
      </c>
      <c r="D12">
        <v>1641299.7</v>
      </c>
      <c r="E12">
        <f t="shared" si="1"/>
        <v>32182.347058823529</v>
      </c>
      <c r="F12">
        <f>SUM(E12:E13)</f>
        <v>33750.97450980392</v>
      </c>
      <c r="G12">
        <v>33750.97450980392</v>
      </c>
    </row>
    <row r="13" spans="1:7" x14ac:dyDescent="0.2">
      <c r="A13" s="5">
        <v>43050</v>
      </c>
      <c r="B13" s="5">
        <v>43100</v>
      </c>
      <c r="C13">
        <f t="shared" si="0"/>
        <v>51</v>
      </c>
      <c r="D13">
        <v>80000</v>
      </c>
      <c r="E13">
        <f t="shared" si="1"/>
        <v>1568.6274509803923</v>
      </c>
    </row>
    <row r="14" spans="1:7" x14ac:dyDescent="0.2">
      <c r="A14" s="5">
        <v>43101</v>
      </c>
      <c r="B14" s="5">
        <v>43101</v>
      </c>
      <c r="C14">
        <f t="shared" si="0"/>
        <v>1</v>
      </c>
      <c r="D14">
        <v>57850</v>
      </c>
      <c r="E14">
        <f t="shared" si="1"/>
        <v>57850</v>
      </c>
    </row>
  </sheetData>
  <phoneticPr fontId="3" type="noConversion"/>
  <pageMargins left="0.7" right="0.7" top="0.75" bottom="0.75" header="0.3" footer="0.3"/>
  <pageSetup paperSize="9"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0850C-25B3-4C59-AF89-AB7729EAF287}">
  <dimension ref="A1:J61"/>
  <sheetViews>
    <sheetView workbookViewId="0">
      <selection activeCell="N20" sqref="N20"/>
    </sheetView>
  </sheetViews>
  <sheetFormatPr defaultRowHeight="14.25" x14ac:dyDescent="0.2"/>
  <cols>
    <col min="1" max="1" width="14.625" style="11" bestFit="1" customWidth="1"/>
    <col min="6" max="6" width="14.25" bestFit="1" customWidth="1"/>
    <col min="7" max="7" width="13.75" bestFit="1" customWidth="1"/>
  </cols>
  <sheetData>
    <row r="1" spans="1:10" x14ac:dyDescent="0.2">
      <c r="A1" s="11">
        <v>43191</v>
      </c>
      <c r="B1" t="s">
        <v>479</v>
      </c>
      <c r="C1" t="s">
        <v>5</v>
      </c>
      <c r="D1">
        <v>26</v>
      </c>
      <c r="E1">
        <v>14</v>
      </c>
      <c r="F1" t="s">
        <v>605</v>
      </c>
      <c r="G1" t="s">
        <v>648</v>
      </c>
      <c r="H1" t="str">
        <f>MID(F1,LEN(F1)-2,1)</f>
        <v>3</v>
      </c>
      <c r="I1" t="str">
        <f>MID(G1,LEN(G1)-1,1)</f>
        <v>3</v>
      </c>
      <c r="J1">
        <f>MAX(H1:I1)</f>
        <v>0</v>
      </c>
    </row>
    <row r="2" spans="1:10" x14ac:dyDescent="0.2">
      <c r="A2" s="11">
        <v>43192</v>
      </c>
      <c r="B2" t="s">
        <v>479</v>
      </c>
      <c r="C2" t="s">
        <v>5</v>
      </c>
      <c r="D2">
        <v>30</v>
      </c>
      <c r="E2">
        <v>12</v>
      </c>
      <c r="F2" t="s">
        <v>607</v>
      </c>
      <c r="G2" t="s">
        <v>608</v>
      </c>
      <c r="H2" t="str">
        <f t="shared" ref="H2:H61" si="0">MID(F2,LEN(F2)-2,1)</f>
        <v>4</v>
      </c>
      <c r="I2" t="str">
        <f t="shared" ref="I2:I61" si="1">MID(G2,LEN(G2)-1,1)</f>
        <v>5</v>
      </c>
      <c r="J2">
        <f t="shared" ref="J2:J61" si="2">MAX(H2:I2)</f>
        <v>0</v>
      </c>
    </row>
    <row r="3" spans="1:10" x14ac:dyDescent="0.2">
      <c r="A3" s="11">
        <v>43193</v>
      </c>
      <c r="B3" t="s">
        <v>483</v>
      </c>
      <c r="C3" t="s">
        <v>485</v>
      </c>
      <c r="D3">
        <v>13</v>
      </c>
      <c r="E3">
        <v>5</v>
      </c>
      <c r="F3" t="s">
        <v>609</v>
      </c>
      <c r="G3" t="s">
        <v>610</v>
      </c>
      <c r="H3" t="str">
        <f t="shared" si="0"/>
        <v>5</v>
      </c>
      <c r="I3" t="str">
        <f t="shared" si="1"/>
        <v>4</v>
      </c>
      <c r="J3">
        <f t="shared" si="2"/>
        <v>0</v>
      </c>
    </row>
    <row r="4" spans="1:10" x14ac:dyDescent="0.2">
      <c r="A4" s="11">
        <v>43194</v>
      </c>
      <c r="B4" t="s">
        <v>501</v>
      </c>
      <c r="C4" t="s">
        <v>499</v>
      </c>
      <c r="D4">
        <v>10</v>
      </c>
      <c r="E4">
        <v>3</v>
      </c>
      <c r="F4" t="s">
        <v>611</v>
      </c>
      <c r="G4" t="s">
        <v>612</v>
      </c>
      <c r="H4" t="str">
        <f t="shared" si="0"/>
        <v>4</v>
      </c>
      <c r="I4" t="str">
        <f t="shared" si="1"/>
        <v>3</v>
      </c>
      <c r="J4">
        <f t="shared" si="2"/>
        <v>0</v>
      </c>
    </row>
    <row r="5" spans="1:10" x14ac:dyDescent="0.2">
      <c r="A5" s="11">
        <v>43195</v>
      </c>
      <c r="B5" t="s">
        <v>483</v>
      </c>
      <c r="C5" t="s">
        <v>5</v>
      </c>
      <c r="D5">
        <v>10</v>
      </c>
      <c r="E5">
        <v>4</v>
      </c>
      <c r="F5" t="s">
        <v>605</v>
      </c>
      <c r="G5" t="s">
        <v>613</v>
      </c>
      <c r="H5" t="str">
        <f t="shared" si="0"/>
        <v>3</v>
      </c>
      <c r="I5" t="str">
        <f t="shared" si="1"/>
        <v>6</v>
      </c>
      <c r="J5">
        <f t="shared" si="2"/>
        <v>0</v>
      </c>
    </row>
    <row r="6" spans="1:10" x14ac:dyDescent="0.2">
      <c r="A6" s="11">
        <v>43196</v>
      </c>
      <c r="B6" t="s">
        <v>479</v>
      </c>
      <c r="C6" t="s">
        <v>4</v>
      </c>
      <c r="D6">
        <v>10</v>
      </c>
      <c r="E6">
        <v>2</v>
      </c>
      <c r="F6" t="s">
        <v>614</v>
      </c>
      <c r="G6" t="s">
        <v>615</v>
      </c>
      <c r="H6" t="str">
        <f t="shared" si="0"/>
        <v>5</v>
      </c>
      <c r="I6" t="str">
        <f t="shared" si="1"/>
        <v>5</v>
      </c>
      <c r="J6">
        <f t="shared" si="2"/>
        <v>0</v>
      </c>
    </row>
    <row r="7" spans="1:10" x14ac:dyDescent="0.2">
      <c r="A7" s="11">
        <v>43197</v>
      </c>
      <c r="B7" t="s">
        <v>478</v>
      </c>
      <c r="C7" t="s">
        <v>4</v>
      </c>
      <c r="D7">
        <v>12</v>
      </c>
      <c r="E7">
        <v>4</v>
      </c>
      <c r="F7" t="s">
        <v>614</v>
      </c>
      <c r="G7" t="s">
        <v>616</v>
      </c>
      <c r="H7" t="str">
        <f t="shared" si="0"/>
        <v>5</v>
      </c>
      <c r="I7" t="str">
        <f t="shared" si="1"/>
        <v>4</v>
      </c>
      <c r="J7">
        <f t="shared" si="2"/>
        <v>0</v>
      </c>
    </row>
    <row r="8" spans="1:10" x14ac:dyDescent="0.2">
      <c r="A8" s="11">
        <v>43198</v>
      </c>
      <c r="B8" t="s">
        <v>478</v>
      </c>
      <c r="C8" t="s">
        <v>4</v>
      </c>
      <c r="D8">
        <v>19</v>
      </c>
      <c r="E8">
        <v>6</v>
      </c>
      <c r="F8" t="s">
        <v>617</v>
      </c>
      <c r="G8" t="s">
        <v>616</v>
      </c>
      <c r="H8" t="str">
        <f t="shared" si="0"/>
        <v>3</v>
      </c>
      <c r="I8" t="str">
        <f t="shared" si="1"/>
        <v>4</v>
      </c>
      <c r="J8">
        <f t="shared" si="2"/>
        <v>0</v>
      </c>
    </row>
    <row r="9" spans="1:10" x14ac:dyDescent="0.2">
      <c r="A9" s="11">
        <v>43199</v>
      </c>
      <c r="B9" t="s">
        <v>479</v>
      </c>
      <c r="C9" t="s">
        <v>5</v>
      </c>
      <c r="D9">
        <v>23</v>
      </c>
      <c r="E9">
        <v>12</v>
      </c>
      <c r="F9" t="s">
        <v>618</v>
      </c>
      <c r="G9" t="s">
        <v>616</v>
      </c>
      <c r="H9" t="str">
        <f t="shared" si="0"/>
        <v>4</v>
      </c>
      <c r="I9" t="str">
        <f t="shared" si="1"/>
        <v>4</v>
      </c>
      <c r="J9">
        <f t="shared" si="2"/>
        <v>0</v>
      </c>
    </row>
    <row r="10" spans="1:10" x14ac:dyDescent="0.2">
      <c r="A10" s="11">
        <v>43200</v>
      </c>
      <c r="B10" t="s">
        <v>478</v>
      </c>
      <c r="C10" t="s">
        <v>4</v>
      </c>
      <c r="D10">
        <v>25</v>
      </c>
      <c r="E10">
        <v>10</v>
      </c>
      <c r="F10" t="s">
        <v>619</v>
      </c>
      <c r="G10" t="s">
        <v>615</v>
      </c>
      <c r="H10" t="str">
        <f t="shared" si="0"/>
        <v>6</v>
      </c>
      <c r="I10" t="str">
        <f t="shared" si="1"/>
        <v>5</v>
      </c>
      <c r="J10">
        <f t="shared" si="2"/>
        <v>0</v>
      </c>
    </row>
    <row r="11" spans="1:10" x14ac:dyDescent="0.2">
      <c r="A11" s="11">
        <v>43201</v>
      </c>
      <c r="B11" t="s">
        <v>478</v>
      </c>
      <c r="C11" t="s">
        <v>4</v>
      </c>
      <c r="D11">
        <v>24</v>
      </c>
      <c r="E11">
        <v>11</v>
      </c>
      <c r="F11" t="s">
        <v>605</v>
      </c>
      <c r="G11" t="s">
        <v>606</v>
      </c>
      <c r="H11" t="str">
        <f t="shared" si="0"/>
        <v>3</v>
      </c>
      <c r="I11" t="str">
        <f t="shared" si="1"/>
        <v>3</v>
      </c>
      <c r="J11">
        <f t="shared" si="2"/>
        <v>0</v>
      </c>
    </row>
    <row r="12" spans="1:10" x14ac:dyDescent="0.2">
      <c r="A12" s="11">
        <v>43202</v>
      </c>
      <c r="B12" t="s">
        <v>479</v>
      </c>
      <c r="C12" t="s">
        <v>482</v>
      </c>
      <c r="D12">
        <v>17</v>
      </c>
      <c r="E12">
        <v>9</v>
      </c>
      <c r="F12" t="s">
        <v>620</v>
      </c>
      <c r="G12" t="s">
        <v>621</v>
      </c>
      <c r="H12" t="str">
        <f t="shared" si="0"/>
        <v>5</v>
      </c>
      <c r="I12" t="str">
        <f t="shared" si="1"/>
        <v>4</v>
      </c>
      <c r="J12">
        <f t="shared" si="2"/>
        <v>0</v>
      </c>
    </row>
    <row r="13" spans="1:10" x14ac:dyDescent="0.2">
      <c r="A13" s="11">
        <v>43203</v>
      </c>
      <c r="B13" t="s">
        <v>484</v>
      </c>
      <c r="C13" t="s">
        <v>485</v>
      </c>
      <c r="D13">
        <v>13</v>
      </c>
      <c r="E13">
        <v>6</v>
      </c>
      <c r="F13" t="s">
        <v>622</v>
      </c>
      <c r="G13" t="s">
        <v>623</v>
      </c>
      <c r="H13" t="str">
        <f t="shared" si="0"/>
        <v>3</v>
      </c>
      <c r="I13" t="str">
        <f t="shared" si="1"/>
        <v>3</v>
      </c>
      <c r="J13">
        <f t="shared" si="2"/>
        <v>0</v>
      </c>
    </row>
    <row r="14" spans="1:10" x14ac:dyDescent="0.2">
      <c r="A14" s="11">
        <v>43204</v>
      </c>
      <c r="B14" t="s">
        <v>478</v>
      </c>
      <c r="C14" t="s">
        <v>4</v>
      </c>
      <c r="D14">
        <v>17</v>
      </c>
      <c r="E14">
        <v>7</v>
      </c>
      <c r="F14" t="s">
        <v>624</v>
      </c>
      <c r="G14" t="s">
        <v>625</v>
      </c>
      <c r="H14" t="str">
        <f t="shared" si="0"/>
        <v>6</v>
      </c>
      <c r="I14" t="str">
        <f t="shared" si="1"/>
        <v>4</v>
      </c>
      <c r="J14">
        <f t="shared" si="2"/>
        <v>0</v>
      </c>
    </row>
    <row r="15" spans="1:10" x14ac:dyDescent="0.2">
      <c r="A15" s="11">
        <v>43205</v>
      </c>
      <c r="B15" t="s">
        <v>478</v>
      </c>
      <c r="C15" t="s">
        <v>4</v>
      </c>
      <c r="D15">
        <v>23</v>
      </c>
      <c r="E15">
        <v>10</v>
      </c>
      <c r="F15" t="s">
        <v>626</v>
      </c>
      <c r="G15" t="s">
        <v>627</v>
      </c>
      <c r="H15" t="str">
        <f t="shared" si="0"/>
        <v>3</v>
      </c>
      <c r="I15" t="str">
        <f t="shared" si="1"/>
        <v>4</v>
      </c>
      <c r="J15">
        <f t="shared" si="2"/>
        <v>0</v>
      </c>
    </row>
    <row r="16" spans="1:10" x14ac:dyDescent="0.2">
      <c r="A16" s="11">
        <v>43206</v>
      </c>
      <c r="B16" t="s">
        <v>478</v>
      </c>
      <c r="C16" t="s">
        <v>4</v>
      </c>
      <c r="D16">
        <v>25</v>
      </c>
      <c r="E16">
        <v>12</v>
      </c>
      <c r="F16" t="s">
        <v>607</v>
      </c>
      <c r="G16" t="s">
        <v>627</v>
      </c>
      <c r="H16" t="str">
        <f t="shared" si="0"/>
        <v>4</v>
      </c>
      <c r="I16" t="str">
        <f t="shared" si="1"/>
        <v>4</v>
      </c>
      <c r="J16">
        <f t="shared" si="2"/>
        <v>0</v>
      </c>
    </row>
    <row r="17" spans="1:10" x14ac:dyDescent="0.2">
      <c r="A17" s="11">
        <v>43207</v>
      </c>
      <c r="B17" t="s">
        <v>479</v>
      </c>
      <c r="C17" t="s">
        <v>4</v>
      </c>
      <c r="D17">
        <v>27</v>
      </c>
      <c r="E17">
        <v>15</v>
      </c>
      <c r="F17" t="s">
        <v>607</v>
      </c>
      <c r="G17" t="s">
        <v>627</v>
      </c>
      <c r="H17" t="str">
        <f t="shared" si="0"/>
        <v>4</v>
      </c>
      <c r="I17" t="str">
        <f t="shared" si="1"/>
        <v>4</v>
      </c>
      <c r="J17">
        <f t="shared" si="2"/>
        <v>0</v>
      </c>
    </row>
    <row r="18" spans="1:10" x14ac:dyDescent="0.2">
      <c r="A18" s="11">
        <v>43208</v>
      </c>
      <c r="B18" t="s">
        <v>478</v>
      </c>
      <c r="C18" t="s">
        <v>4</v>
      </c>
      <c r="D18">
        <v>29</v>
      </c>
      <c r="E18">
        <v>17</v>
      </c>
      <c r="F18" t="s">
        <v>607</v>
      </c>
      <c r="G18" t="s">
        <v>627</v>
      </c>
      <c r="H18" t="str">
        <f t="shared" si="0"/>
        <v>4</v>
      </c>
      <c r="I18" t="str">
        <f t="shared" si="1"/>
        <v>4</v>
      </c>
      <c r="J18">
        <f t="shared" si="2"/>
        <v>0</v>
      </c>
    </row>
    <row r="19" spans="1:10" x14ac:dyDescent="0.2">
      <c r="A19" s="11">
        <v>43209</v>
      </c>
      <c r="B19" t="s">
        <v>478</v>
      </c>
      <c r="C19" t="s">
        <v>4</v>
      </c>
      <c r="D19">
        <v>25</v>
      </c>
      <c r="E19">
        <v>13</v>
      </c>
      <c r="F19" t="s">
        <v>611</v>
      </c>
      <c r="G19" t="s">
        <v>628</v>
      </c>
      <c r="H19" t="str">
        <f t="shared" si="0"/>
        <v>4</v>
      </c>
      <c r="I19" t="str">
        <f t="shared" si="1"/>
        <v>4</v>
      </c>
      <c r="J19">
        <f t="shared" si="2"/>
        <v>0</v>
      </c>
    </row>
    <row r="20" spans="1:10" x14ac:dyDescent="0.2">
      <c r="A20" s="11">
        <v>43210</v>
      </c>
      <c r="B20" t="s">
        <v>479</v>
      </c>
      <c r="C20" t="s">
        <v>482</v>
      </c>
      <c r="D20">
        <v>28</v>
      </c>
      <c r="E20">
        <v>16</v>
      </c>
      <c r="F20" t="s">
        <v>618</v>
      </c>
      <c r="G20" t="s">
        <v>628</v>
      </c>
      <c r="H20" t="str">
        <f t="shared" si="0"/>
        <v>4</v>
      </c>
      <c r="I20" t="str">
        <f t="shared" si="1"/>
        <v>4</v>
      </c>
      <c r="J20">
        <f t="shared" si="2"/>
        <v>0</v>
      </c>
    </row>
    <row r="21" spans="1:10" x14ac:dyDescent="0.2">
      <c r="A21" s="11">
        <v>43211</v>
      </c>
      <c r="B21" t="s">
        <v>603</v>
      </c>
      <c r="C21" t="s">
        <v>493</v>
      </c>
      <c r="D21">
        <v>20</v>
      </c>
      <c r="E21">
        <v>12</v>
      </c>
      <c r="F21" t="s">
        <v>611</v>
      </c>
      <c r="G21" t="s">
        <v>608</v>
      </c>
      <c r="H21" t="str">
        <f t="shared" si="0"/>
        <v>4</v>
      </c>
      <c r="I21" t="str">
        <f t="shared" si="1"/>
        <v>5</v>
      </c>
      <c r="J21">
        <f t="shared" si="2"/>
        <v>0</v>
      </c>
    </row>
    <row r="22" spans="1:10" x14ac:dyDescent="0.2">
      <c r="A22" s="11">
        <v>43212</v>
      </c>
      <c r="B22" t="s">
        <v>484</v>
      </c>
      <c r="C22" t="s">
        <v>485</v>
      </c>
      <c r="D22">
        <v>14</v>
      </c>
      <c r="E22">
        <v>11</v>
      </c>
      <c r="F22" t="s">
        <v>609</v>
      </c>
      <c r="G22" t="s">
        <v>629</v>
      </c>
      <c r="H22" t="str">
        <f t="shared" si="0"/>
        <v>5</v>
      </c>
      <c r="I22" t="str">
        <f t="shared" si="1"/>
        <v>3</v>
      </c>
      <c r="J22">
        <f t="shared" si="2"/>
        <v>0</v>
      </c>
    </row>
    <row r="23" spans="1:10" x14ac:dyDescent="0.2">
      <c r="A23" s="11">
        <v>43213</v>
      </c>
      <c r="B23" t="s">
        <v>483</v>
      </c>
      <c r="C23" t="s">
        <v>5</v>
      </c>
      <c r="D23">
        <v>16</v>
      </c>
      <c r="E23">
        <v>10</v>
      </c>
      <c r="F23" t="s">
        <v>630</v>
      </c>
      <c r="G23" t="s">
        <v>612</v>
      </c>
      <c r="H23" t="str">
        <f t="shared" si="0"/>
        <v>4</v>
      </c>
      <c r="I23" t="str">
        <f t="shared" si="1"/>
        <v>3</v>
      </c>
      <c r="J23">
        <f t="shared" si="2"/>
        <v>0</v>
      </c>
    </row>
    <row r="24" spans="1:10" x14ac:dyDescent="0.2">
      <c r="A24" s="11">
        <v>43214</v>
      </c>
      <c r="B24" t="s">
        <v>478</v>
      </c>
      <c r="C24" t="s">
        <v>4</v>
      </c>
      <c r="D24">
        <v>22</v>
      </c>
      <c r="E24">
        <v>11</v>
      </c>
      <c r="F24" t="s">
        <v>617</v>
      </c>
      <c r="G24" t="s">
        <v>631</v>
      </c>
      <c r="H24" t="str">
        <f t="shared" si="0"/>
        <v>3</v>
      </c>
      <c r="I24" t="str">
        <f t="shared" si="1"/>
        <v>3</v>
      </c>
      <c r="J24">
        <f t="shared" si="2"/>
        <v>0</v>
      </c>
    </row>
    <row r="25" spans="1:10" x14ac:dyDescent="0.2">
      <c r="A25" s="11">
        <v>43215</v>
      </c>
      <c r="B25" t="s">
        <v>479</v>
      </c>
      <c r="C25" t="s">
        <v>5</v>
      </c>
      <c r="D25">
        <v>25</v>
      </c>
      <c r="E25">
        <v>14</v>
      </c>
      <c r="F25" t="s">
        <v>605</v>
      </c>
      <c r="G25" t="s">
        <v>606</v>
      </c>
      <c r="H25" t="str">
        <f t="shared" si="0"/>
        <v>3</v>
      </c>
      <c r="I25" t="str">
        <f t="shared" si="1"/>
        <v>3</v>
      </c>
      <c r="J25">
        <f t="shared" si="2"/>
        <v>0</v>
      </c>
    </row>
    <row r="26" spans="1:10" x14ac:dyDescent="0.2">
      <c r="A26" s="11">
        <v>43216</v>
      </c>
      <c r="B26" t="s">
        <v>483</v>
      </c>
      <c r="C26" t="s">
        <v>5</v>
      </c>
      <c r="D26">
        <v>27</v>
      </c>
      <c r="E26">
        <v>14</v>
      </c>
      <c r="F26" t="s">
        <v>605</v>
      </c>
      <c r="G26" t="s">
        <v>610</v>
      </c>
      <c r="H26" t="str">
        <f t="shared" si="0"/>
        <v>3</v>
      </c>
      <c r="I26" t="str">
        <f t="shared" si="1"/>
        <v>4</v>
      </c>
      <c r="J26">
        <f t="shared" si="2"/>
        <v>0</v>
      </c>
    </row>
    <row r="27" spans="1:10" x14ac:dyDescent="0.2">
      <c r="A27" s="11">
        <v>43217</v>
      </c>
      <c r="B27" t="s">
        <v>478</v>
      </c>
      <c r="C27" t="s">
        <v>4</v>
      </c>
      <c r="D27">
        <v>25</v>
      </c>
      <c r="E27">
        <v>13</v>
      </c>
      <c r="F27" t="s">
        <v>632</v>
      </c>
      <c r="G27" t="s">
        <v>623</v>
      </c>
      <c r="H27" t="str">
        <f t="shared" si="0"/>
        <v>3</v>
      </c>
      <c r="I27" t="str">
        <f t="shared" si="1"/>
        <v>3</v>
      </c>
      <c r="J27">
        <f t="shared" si="2"/>
        <v>0</v>
      </c>
    </row>
    <row r="28" spans="1:10" x14ac:dyDescent="0.2">
      <c r="A28" s="11">
        <v>43218</v>
      </c>
      <c r="B28" t="s">
        <v>478</v>
      </c>
      <c r="C28" t="s">
        <v>4</v>
      </c>
      <c r="D28">
        <v>29</v>
      </c>
      <c r="E28">
        <v>17</v>
      </c>
      <c r="F28" t="s">
        <v>605</v>
      </c>
      <c r="G28" t="s">
        <v>627</v>
      </c>
      <c r="H28" t="str">
        <f t="shared" si="0"/>
        <v>3</v>
      </c>
      <c r="I28" t="str">
        <f t="shared" si="1"/>
        <v>4</v>
      </c>
      <c r="J28">
        <f t="shared" si="2"/>
        <v>0</v>
      </c>
    </row>
    <row r="29" spans="1:10" x14ac:dyDescent="0.2">
      <c r="A29" s="11">
        <v>43219</v>
      </c>
      <c r="B29" t="s">
        <v>492</v>
      </c>
      <c r="C29" t="s">
        <v>486</v>
      </c>
      <c r="D29">
        <v>31</v>
      </c>
      <c r="E29">
        <v>16</v>
      </c>
      <c r="F29" t="s">
        <v>607</v>
      </c>
      <c r="G29" t="s">
        <v>610</v>
      </c>
      <c r="H29" t="str">
        <f t="shared" si="0"/>
        <v>4</v>
      </c>
      <c r="I29" t="str">
        <f t="shared" si="1"/>
        <v>4</v>
      </c>
      <c r="J29">
        <f t="shared" si="2"/>
        <v>0</v>
      </c>
    </row>
    <row r="30" spans="1:10" x14ac:dyDescent="0.2">
      <c r="A30" s="11">
        <v>43220</v>
      </c>
      <c r="B30" t="s">
        <v>479</v>
      </c>
      <c r="C30" t="s">
        <v>485</v>
      </c>
      <c r="D30">
        <v>21</v>
      </c>
      <c r="E30">
        <v>14</v>
      </c>
      <c r="F30" t="s">
        <v>630</v>
      </c>
      <c r="G30" t="s">
        <v>610</v>
      </c>
      <c r="H30" t="str">
        <f t="shared" si="0"/>
        <v>4</v>
      </c>
      <c r="I30" t="str">
        <f t="shared" si="1"/>
        <v>4</v>
      </c>
      <c r="J30">
        <f t="shared" si="2"/>
        <v>0</v>
      </c>
    </row>
    <row r="31" spans="1:10" x14ac:dyDescent="0.2">
      <c r="A31" s="11">
        <v>43221</v>
      </c>
      <c r="B31" t="s">
        <v>484</v>
      </c>
      <c r="C31" t="s">
        <v>482</v>
      </c>
      <c r="D31">
        <v>22</v>
      </c>
      <c r="E31">
        <v>13</v>
      </c>
      <c r="F31" t="s">
        <v>630</v>
      </c>
      <c r="G31" t="s">
        <v>633</v>
      </c>
      <c r="H31" t="str">
        <f t="shared" si="0"/>
        <v>4</v>
      </c>
      <c r="I31" t="str">
        <f t="shared" si="1"/>
        <v>4</v>
      </c>
      <c r="J31">
        <f t="shared" si="2"/>
        <v>0</v>
      </c>
    </row>
    <row r="32" spans="1:10" x14ac:dyDescent="0.2">
      <c r="A32" s="11">
        <v>43222</v>
      </c>
      <c r="B32" t="s">
        <v>479</v>
      </c>
      <c r="C32" t="s">
        <v>5</v>
      </c>
      <c r="D32">
        <v>23</v>
      </c>
      <c r="E32">
        <v>12</v>
      </c>
      <c r="F32" t="s">
        <v>634</v>
      </c>
      <c r="G32" t="s">
        <v>610</v>
      </c>
      <c r="H32" t="str">
        <f t="shared" si="0"/>
        <v>5</v>
      </c>
      <c r="I32" t="str">
        <f t="shared" si="1"/>
        <v>4</v>
      </c>
      <c r="J32">
        <f t="shared" si="2"/>
        <v>0</v>
      </c>
    </row>
    <row r="33" spans="1:10" x14ac:dyDescent="0.2">
      <c r="A33" s="11">
        <v>43223</v>
      </c>
      <c r="B33" t="s">
        <v>478</v>
      </c>
      <c r="C33" t="s">
        <v>4</v>
      </c>
      <c r="D33">
        <v>24</v>
      </c>
      <c r="E33">
        <v>15</v>
      </c>
      <c r="F33" t="s">
        <v>635</v>
      </c>
      <c r="G33" t="s">
        <v>627</v>
      </c>
      <c r="H33" t="str">
        <f t="shared" si="0"/>
        <v>4</v>
      </c>
      <c r="I33" t="str">
        <f t="shared" si="1"/>
        <v>4</v>
      </c>
      <c r="J33">
        <f t="shared" si="2"/>
        <v>0</v>
      </c>
    </row>
    <row r="34" spans="1:10" x14ac:dyDescent="0.2">
      <c r="A34" s="11">
        <v>43224</v>
      </c>
      <c r="B34" t="s">
        <v>478</v>
      </c>
      <c r="C34" t="s">
        <v>5</v>
      </c>
      <c r="D34">
        <v>29</v>
      </c>
      <c r="E34">
        <v>18</v>
      </c>
      <c r="F34" t="s">
        <v>607</v>
      </c>
      <c r="G34" t="s">
        <v>627</v>
      </c>
      <c r="H34" t="str">
        <f t="shared" si="0"/>
        <v>4</v>
      </c>
      <c r="I34" t="str">
        <f t="shared" si="1"/>
        <v>4</v>
      </c>
      <c r="J34">
        <f t="shared" si="2"/>
        <v>0</v>
      </c>
    </row>
    <row r="35" spans="1:10" x14ac:dyDescent="0.2">
      <c r="A35" s="11">
        <v>43225</v>
      </c>
      <c r="B35" t="s">
        <v>492</v>
      </c>
      <c r="C35" t="s">
        <v>486</v>
      </c>
      <c r="D35">
        <v>27</v>
      </c>
      <c r="E35">
        <v>16</v>
      </c>
      <c r="F35" t="s">
        <v>630</v>
      </c>
      <c r="G35" t="s">
        <v>628</v>
      </c>
      <c r="H35" t="str">
        <f t="shared" si="0"/>
        <v>4</v>
      </c>
      <c r="I35" t="str">
        <f t="shared" si="1"/>
        <v>4</v>
      </c>
      <c r="J35">
        <f t="shared" si="2"/>
        <v>0</v>
      </c>
    </row>
    <row r="36" spans="1:10" x14ac:dyDescent="0.2">
      <c r="A36" s="11">
        <v>43226</v>
      </c>
      <c r="B36" t="s">
        <v>478</v>
      </c>
      <c r="C36" t="s">
        <v>4</v>
      </c>
      <c r="D36">
        <v>27</v>
      </c>
      <c r="E36">
        <v>15</v>
      </c>
      <c r="F36" t="s">
        <v>617</v>
      </c>
      <c r="G36" t="s">
        <v>606</v>
      </c>
      <c r="H36" t="str">
        <f t="shared" si="0"/>
        <v>3</v>
      </c>
      <c r="I36" t="str">
        <f t="shared" si="1"/>
        <v>3</v>
      </c>
      <c r="J36">
        <f t="shared" si="2"/>
        <v>0</v>
      </c>
    </row>
    <row r="37" spans="1:10" x14ac:dyDescent="0.2">
      <c r="A37" s="11">
        <v>43227</v>
      </c>
      <c r="B37" t="s">
        <v>478</v>
      </c>
      <c r="C37" t="s">
        <v>4</v>
      </c>
      <c r="D37">
        <v>25</v>
      </c>
      <c r="E37">
        <v>14</v>
      </c>
      <c r="F37" t="s">
        <v>636</v>
      </c>
      <c r="G37" t="s">
        <v>637</v>
      </c>
      <c r="H37" t="str">
        <f t="shared" si="0"/>
        <v>4</v>
      </c>
      <c r="I37" t="str">
        <f t="shared" si="1"/>
        <v>3</v>
      </c>
      <c r="J37">
        <f t="shared" si="2"/>
        <v>0</v>
      </c>
    </row>
    <row r="38" spans="1:10" x14ac:dyDescent="0.2">
      <c r="A38" s="11">
        <v>43228</v>
      </c>
      <c r="B38" t="s">
        <v>478</v>
      </c>
      <c r="C38" t="s">
        <v>4</v>
      </c>
      <c r="D38">
        <v>27</v>
      </c>
      <c r="E38">
        <v>15</v>
      </c>
      <c r="F38" t="s">
        <v>622</v>
      </c>
      <c r="G38" t="s">
        <v>623</v>
      </c>
      <c r="H38" t="str">
        <f t="shared" si="0"/>
        <v>3</v>
      </c>
      <c r="I38" t="str">
        <f t="shared" si="1"/>
        <v>3</v>
      </c>
      <c r="J38">
        <f t="shared" si="2"/>
        <v>0</v>
      </c>
    </row>
    <row r="39" spans="1:10" x14ac:dyDescent="0.2">
      <c r="A39" s="11">
        <v>43229</v>
      </c>
      <c r="B39" t="s">
        <v>478</v>
      </c>
      <c r="C39" t="s">
        <v>4</v>
      </c>
      <c r="D39">
        <v>29</v>
      </c>
      <c r="E39">
        <v>18</v>
      </c>
      <c r="F39" t="s">
        <v>632</v>
      </c>
      <c r="G39" t="s">
        <v>627</v>
      </c>
      <c r="H39" t="str">
        <f t="shared" si="0"/>
        <v>3</v>
      </c>
      <c r="I39" t="str">
        <f t="shared" si="1"/>
        <v>4</v>
      </c>
      <c r="J39">
        <f t="shared" si="2"/>
        <v>0</v>
      </c>
    </row>
    <row r="40" spans="1:10" x14ac:dyDescent="0.2">
      <c r="A40" s="11">
        <v>43230</v>
      </c>
      <c r="B40" t="s">
        <v>479</v>
      </c>
      <c r="C40" t="s">
        <v>5</v>
      </c>
      <c r="D40">
        <v>30</v>
      </c>
      <c r="E40">
        <v>18</v>
      </c>
      <c r="F40" t="s">
        <v>607</v>
      </c>
      <c r="G40" t="s">
        <v>623</v>
      </c>
      <c r="H40" t="str">
        <f t="shared" si="0"/>
        <v>4</v>
      </c>
      <c r="I40" t="str">
        <f t="shared" si="1"/>
        <v>3</v>
      </c>
      <c r="J40">
        <f t="shared" si="2"/>
        <v>0</v>
      </c>
    </row>
    <row r="41" spans="1:10" x14ac:dyDescent="0.2">
      <c r="A41" s="11">
        <v>43231</v>
      </c>
      <c r="B41" t="s">
        <v>484</v>
      </c>
      <c r="C41" t="s">
        <v>482</v>
      </c>
      <c r="D41">
        <v>24</v>
      </c>
      <c r="E41">
        <v>17</v>
      </c>
      <c r="F41" t="s">
        <v>632</v>
      </c>
      <c r="G41" t="s">
        <v>623</v>
      </c>
      <c r="H41" t="str">
        <f t="shared" si="0"/>
        <v>3</v>
      </c>
      <c r="I41" t="str">
        <f t="shared" si="1"/>
        <v>3</v>
      </c>
      <c r="J41">
        <f t="shared" si="2"/>
        <v>0</v>
      </c>
    </row>
    <row r="42" spans="1:10" x14ac:dyDescent="0.2">
      <c r="A42" s="11">
        <v>43232</v>
      </c>
      <c r="B42" t="s">
        <v>494</v>
      </c>
      <c r="C42" t="s">
        <v>491</v>
      </c>
      <c r="D42">
        <v>28</v>
      </c>
      <c r="E42">
        <v>18</v>
      </c>
      <c r="F42" t="s">
        <v>605</v>
      </c>
      <c r="G42" t="s">
        <v>631</v>
      </c>
      <c r="H42" t="str">
        <f t="shared" si="0"/>
        <v>3</v>
      </c>
      <c r="I42" t="str">
        <f t="shared" si="1"/>
        <v>3</v>
      </c>
      <c r="J42">
        <f t="shared" si="2"/>
        <v>0</v>
      </c>
    </row>
    <row r="43" spans="1:10" x14ac:dyDescent="0.2">
      <c r="A43" s="11">
        <v>43233</v>
      </c>
      <c r="B43" t="s">
        <v>478</v>
      </c>
      <c r="C43" t="s">
        <v>4</v>
      </c>
      <c r="D43">
        <v>30</v>
      </c>
      <c r="E43">
        <v>20</v>
      </c>
      <c r="F43" t="s">
        <v>636</v>
      </c>
      <c r="G43" t="s">
        <v>616</v>
      </c>
      <c r="H43" t="str">
        <f t="shared" si="0"/>
        <v>4</v>
      </c>
      <c r="I43" t="str">
        <f t="shared" si="1"/>
        <v>4</v>
      </c>
      <c r="J43">
        <f t="shared" si="2"/>
        <v>0</v>
      </c>
    </row>
    <row r="44" spans="1:10" x14ac:dyDescent="0.2">
      <c r="A44" s="11">
        <v>43234</v>
      </c>
      <c r="B44" t="s">
        <v>478</v>
      </c>
      <c r="C44" t="s">
        <v>5</v>
      </c>
      <c r="D44">
        <v>35</v>
      </c>
      <c r="E44">
        <v>24</v>
      </c>
      <c r="F44" t="s">
        <v>607</v>
      </c>
      <c r="G44" t="s">
        <v>616</v>
      </c>
      <c r="H44" t="str">
        <f t="shared" si="0"/>
        <v>4</v>
      </c>
      <c r="I44" t="str">
        <f t="shared" si="1"/>
        <v>4</v>
      </c>
      <c r="J44">
        <f t="shared" si="2"/>
        <v>0</v>
      </c>
    </row>
    <row r="45" spans="1:10" x14ac:dyDescent="0.2">
      <c r="A45" s="11">
        <v>43235</v>
      </c>
      <c r="B45" t="s">
        <v>494</v>
      </c>
      <c r="C45" t="s">
        <v>491</v>
      </c>
      <c r="D45">
        <v>32</v>
      </c>
      <c r="E45">
        <v>22</v>
      </c>
      <c r="F45" t="s">
        <v>618</v>
      </c>
      <c r="G45" t="s">
        <v>638</v>
      </c>
      <c r="H45" t="str">
        <f t="shared" si="0"/>
        <v>4</v>
      </c>
      <c r="I45" t="str">
        <f t="shared" si="1"/>
        <v>3</v>
      </c>
      <c r="J45">
        <f t="shared" si="2"/>
        <v>0</v>
      </c>
    </row>
    <row r="46" spans="1:10" x14ac:dyDescent="0.2">
      <c r="A46" s="11">
        <v>43236</v>
      </c>
      <c r="B46" t="s">
        <v>492</v>
      </c>
      <c r="C46" t="s">
        <v>482</v>
      </c>
      <c r="D46">
        <v>26</v>
      </c>
      <c r="E46">
        <v>17</v>
      </c>
      <c r="F46" t="s">
        <v>639</v>
      </c>
      <c r="G46" t="s">
        <v>610</v>
      </c>
      <c r="H46" t="str">
        <f t="shared" si="0"/>
        <v>3</v>
      </c>
      <c r="I46" t="str">
        <f t="shared" si="1"/>
        <v>4</v>
      </c>
      <c r="J46">
        <f t="shared" si="2"/>
        <v>0</v>
      </c>
    </row>
    <row r="47" spans="1:10" x14ac:dyDescent="0.2">
      <c r="A47" s="11">
        <v>43237</v>
      </c>
      <c r="B47" t="s">
        <v>483</v>
      </c>
      <c r="C47" t="s">
        <v>485</v>
      </c>
      <c r="D47">
        <v>25</v>
      </c>
      <c r="E47">
        <v>17</v>
      </c>
      <c r="F47" t="s">
        <v>636</v>
      </c>
      <c r="G47" t="s">
        <v>637</v>
      </c>
      <c r="H47" t="str">
        <f t="shared" si="0"/>
        <v>4</v>
      </c>
      <c r="I47" t="str">
        <f t="shared" si="1"/>
        <v>3</v>
      </c>
      <c r="J47">
        <f t="shared" si="2"/>
        <v>0</v>
      </c>
    </row>
    <row r="48" spans="1:10" x14ac:dyDescent="0.2">
      <c r="A48" s="11">
        <v>43238</v>
      </c>
      <c r="B48" t="s">
        <v>479</v>
      </c>
      <c r="C48" t="s">
        <v>4</v>
      </c>
      <c r="D48">
        <v>29</v>
      </c>
      <c r="E48">
        <v>18</v>
      </c>
      <c r="F48" t="s">
        <v>622</v>
      </c>
      <c r="G48" t="s">
        <v>637</v>
      </c>
      <c r="H48" t="str">
        <f t="shared" si="0"/>
        <v>3</v>
      </c>
      <c r="I48" t="str">
        <f t="shared" si="1"/>
        <v>3</v>
      </c>
      <c r="J48">
        <f t="shared" si="2"/>
        <v>0</v>
      </c>
    </row>
    <row r="49" spans="1:10" x14ac:dyDescent="0.2">
      <c r="A49" s="11">
        <v>43239</v>
      </c>
      <c r="B49" t="s">
        <v>479</v>
      </c>
      <c r="C49" t="s">
        <v>491</v>
      </c>
      <c r="D49">
        <v>28</v>
      </c>
      <c r="E49">
        <v>17</v>
      </c>
      <c r="F49" t="s">
        <v>636</v>
      </c>
      <c r="G49" t="s">
        <v>637</v>
      </c>
      <c r="H49" t="str">
        <f t="shared" si="0"/>
        <v>4</v>
      </c>
      <c r="I49" t="str">
        <f t="shared" si="1"/>
        <v>3</v>
      </c>
      <c r="J49">
        <f t="shared" si="2"/>
        <v>0</v>
      </c>
    </row>
    <row r="50" spans="1:10" x14ac:dyDescent="0.2">
      <c r="A50" s="11">
        <v>43240</v>
      </c>
      <c r="B50" t="s">
        <v>483</v>
      </c>
      <c r="C50" t="s">
        <v>485</v>
      </c>
      <c r="D50">
        <v>27</v>
      </c>
      <c r="E50">
        <v>19</v>
      </c>
      <c r="F50" t="s">
        <v>622</v>
      </c>
      <c r="G50" t="s">
        <v>637</v>
      </c>
      <c r="H50" t="str">
        <f t="shared" si="0"/>
        <v>3</v>
      </c>
      <c r="I50" t="str">
        <f t="shared" si="1"/>
        <v>3</v>
      </c>
      <c r="J50">
        <f t="shared" si="2"/>
        <v>0</v>
      </c>
    </row>
    <row r="51" spans="1:10" x14ac:dyDescent="0.2">
      <c r="A51" s="11">
        <v>43241</v>
      </c>
      <c r="B51" t="s">
        <v>479</v>
      </c>
      <c r="C51" t="s">
        <v>5</v>
      </c>
      <c r="D51">
        <v>29</v>
      </c>
      <c r="E51">
        <v>20</v>
      </c>
      <c r="F51" t="s">
        <v>622</v>
      </c>
      <c r="G51" t="s">
        <v>638</v>
      </c>
      <c r="H51" t="str">
        <f t="shared" si="0"/>
        <v>3</v>
      </c>
      <c r="I51" t="str">
        <f t="shared" si="1"/>
        <v>3</v>
      </c>
      <c r="J51">
        <f t="shared" si="2"/>
        <v>0</v>
      </c>
    </row>
    <row r="52" spans="1:10" x14ac:dyDescent="0.2">
      <c r="A52" s="11">
        <v>43242</v>
      </c>
      <c r="B52" t="s">
        <v>483</v>
      </c>
      <c r="C52" t="s">
        <v>485</v>
      </c>
      <c r="D52">
        <v>28</v>
      </c>
      <c r="E52">
        <v>17</v>
      </c>
      <c r="F52" t="s">
        <v>622</v>
      </c>
      <c r="G52" t="s">
        <v>638</v>
      </c>
      <c r="H52" t="str">
        <f t="shared" si="0"/>
        <v>3</v>
      </c>
      <c r="I52" t="str">
        <f t="shared" si="1"/>
        <v>3</v>
      </c>
      <c r="J52">
        <f t="shared" si="2"/>
        <v>0</v>
      </c>
    </row>
    <row r="53" spans="1:10" x14ac:dyDescent="0.2">
      <c r="A53" s="11">
        <v>43243</v>
      </c>
      <c r="B53" t="s">
        <v>483</v>
      </c>
      <c r="C53" t="s">
        <v>604</v>
      </c>
      <c r="D53">
        <v>26</v>
      </c>
      <c r="E53">
        <v>18</v>
      </c>
      <c r="F53" t="s">
        <v>622</v>
      </c>
      <c r="H53" t="str">
        <f t="shared" si="0"/>
        <v>3</v>
      </c>
      <c r="I53">
        <v>3</v>
      </c>
      <c r="J53">
        <f t="shared" si="2"/>
        <v>3</v>
      </c>
    </row>
    <row r="54" spans="1:10" x14ac:dyDescent="0.2">
      <c r="A54" s="11">
        <v>43244</v>
      </c>
      <c r="B54" t="s">
        <v>479</v>
      </c>
      <c r="C54" t="s">
        <v>5</v>
      </c>
      <c r="D54">
        <v>34</v>
      </c>
      <c r="E54">
        <v>20</v>
      </c>
      <c r="F54" t="s">
        <v>640</v>
      </c>
      <c r="G54" t="s">
        <v>641</v>
      </c>
      <c r="H54" t="str">
        <f t="shared" si="0"/>
        <v>4</v>
      </c>
      <c r="I54" t="str">
        <f t="shared" si="1"/>
        <v>4</v>
      </c>
      <c r="J54">
        <f t="shared" si="2"/>
        <v>0</v>
      </c>
    </row>
    <row r="55" spans="1:10" x14ac:dyDescent="0.2">
      <c r="A55" s="11">
        <v>43245</v>
      </c>
      <c r="B55" t="s">
        <v>478</v>
      </c>
      <c r="C55" t="s">
        <v>4</v>
      </c>
      <c r="D55">
        <v>32</v>
      </c>
      <c r="E55">
        <v>20</v>
      </c>
      <c r="F55" t="s">
        <v>642</v>
      </c>
      <c r="G55" t="s">
        <v>643</v>
      </c>
      <c r="H55" t="str">
        <f t="shared" si="0"/>
        <v>2</v>
      </c>
      <c r="I55" t="str">
        <f t="shared" si="1"/>
        <v>2</v>
      </c>
      <c r="J55">
        <f t="shared" si="2"/>
        <v>0</v>
      </c>
    </row>
    <row r="56" spans="1:10" x14ac:dyDescent="0.2">
      <c r="A56" s="11">
        <v>43246</v>
      </c>
      <c r="B56" t="s">
        <v>494</v>
      </c>
      <c r="C56" t="s">
        <v>491</v>
      </c>
      <c r="D56">
        <v>30</v>
      </c>
      <c r="E56">
        <v>17</v>
      </c>
      <c r="F56" t="s">
        <v>640</v>
      </c>
      <c r="G56" t="s">
        <v>641</v>
      </c>
      <c r="H56" t="str">
        <f t="shared" si="0"/>
        <v>4</v>
      </c>
      <c r="I56" t="str">
        <f t="shared" si="1"/>
        <v>4</v>
      </c>
      <c r="J56">
        <f t="shared" si="2"/>
        <v>0</v>
      </c>
    </row>
    <row r="57" spans="1:10" x14ac:dyDescent="0.2">
      <c r="A57" s="11">
        <v>43247</v>
      </c>
      <c r="B57" t="s">
        <v>478</v>
      </c>
      <c r="C57" t="s">
        <v>5</v>
      </c>
      <c r="D57">
        <v>31</v>
      </c>
      <c r="E57">
        <v>19</v>
      </c>
      <c r="F57" t="s">
        <v>644</v>
      </c>
      <c r="G57" t="s">
        <v>645</v>
      </c>
      <c r="H57" t="str">
        <f t="shared" si="0"/>
        <v>2</v>
      </c>
      <c r="I57" t="str">
        <f t="shared" si="1"/>
        <v>2</v>
      </c>
      <c r="J57">
        <f t="shared" si="2"/>
        <v>0</v>
      </c>
    </row>
    <row r="58" spans="1:10" x14ac:dyDescent="0.2">
      <c r="A58" s="11">
        <v>43248</v>
      </c>
      <c r="B58" t="s">
        <v>478</v>
      </c>
      <c r="C58" t="s">
        <v>4</v>
      </c>
      <c r="D58">
        <v>32</v>
      </c>
      <c r="E58">
        <v>18</v>
      </c>
      <c r="F58" t="s">
        <v>634</v>
      </c>
      <c r="G58" t="s">
        <v>629</v>
      </c>
      <c r="H58" t="str">
        <f t="shared" si="0"/>
        <v>5</v>
      </c>
      <c r="I58" t="str">
        <f t="shared" si="1"/>
        <v>3</v>
      </c>
      <c r="J58">
        <f t="shared" si="2"/>
        <v>0</v>
      </c>
    </row>
    <row r="59" spans="1:10" x14ac:dyDescent="0.2">
      <c r="A59" s="11">
        <v>43249</v>
      </c>
      <c r="B59" t="s">
        <v>479</v>
      </c>
      <c r="C59" t="s">
        <v>5</v>
      </c>
      <c r="D59">
        <v>30</v>
      </c>
      <c r="E59">
        <v>20</v>
      </c>
      <c r="F59" t="s">
        <v>646</v>
      </c>
      <c r="G59" t="s">
        <v>647</v>
      </c>
      <c r="H59" t="str">
        <f t="shared" si="0"/>
        <v>3</v>
      </c>
      <c r="I59" t="str">
        <f t="shared" si="1"/>
        <v>3</v>
      </c>
      <c r="J59">
        <f t="shared" si="2"/>
        <v>0</v>
      </c>
    </row>
    <row r="60" spans="1:10" x14ac:dyDescent="0.2">
      <c r="A60" s="11">
        <v>43250</v>
      </c>
      <c r="B60" t="s">
        <v>478</v>
      </c>
      <c r="C60" t="s">
        <v>4</v>
      </c>
      <c r="D60">
        <v>32</v>
      </c>
      <c r="E60">
        <v>20</v>
      </c>
      <c r="F60" t="s">
        <v>635</v>
      </c>
      <c r="G60" t="s">
        <v>647</v>
      </c>
      <c r="H60" t="str">
        <f t="shared" si="0"/>
        <v>4</v>
      </c>
      <c r="I60" t="str">
        <f t="shared" si="1"/>
        <v>3</v>
      </c>
      <c r="J60">
        <f t="shared" si="2"/>
        <v>0</v>
      </c>
    </row>
    <row r="61" spans="1:10" x14ac:dyDescent="0.2">
      <c r="A61" s="11">
        <v>43251</v>
      </c>
      <c r="B61" t="s">
        <v>478</v>
      </c>
      <c r="C61" t="s">
        <v>4</v>
      </c>
      <c r="D61">
        <v>35</v>
      </c>
      <c r="E61">
        <v>22</v>
      </c>
      <c r="F61" t="s">
        <v>644</v>
      </c>
      <c r="G61" t="s">
        <v>645</v>
      </c>
      <c r="H61" t="str">
        <f t="shared" si="0"/>
        <v>2</v>
      </c>
      <c r="I61" t="str">
        <f t="shared" si="1"/>
        <v>2</v>
      </c>
      <c r="J61">
        <f t="shared" si="2"/>
        <v>0</v>
      </c>
    </row>
  </sheetData>
  <phoneticPr fontId="3" type="noConversion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天气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zhongda liu</dc:creator>
  <cp:lastModifiedBy>IT-PC-02</cp:lastModifiedBy>
  <dcterms:created xsi:type="dcterms:W3CDTF">2018-04-24T06:27:26Z</dcterms:created>
  <dcterms:modified xsi:type="dcterms:W3CDTF">2018-09-03T12:07:18Z</dcterms:modified>
</cp:coreProperties>
</file>