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T:\PLANEJAMENTO\Gustavo Moraes\01 - Estudos\Work-Paramount\pages\"/>
    </mc:Choice>
  </mc:AlternateContent>
  <xr:revisionPtr revIDLastSave="0" documentId="13_ncr:1_{3B11DE6F-99A7-4787-84A1-A32E44DAB5D8}" xr6:coauthVersionLast="47" xr6:coauthVersionMax="47" xr10:uidLastSave="{00000000-0000-0000-0000-000000000000}"/>
  <bookViews>
    <workbookView xWindow="-120" yWindow="-120" windowWidth="20730" windowHeight="11310" xr2:uid="{46F42DF5-A9D7-49AF-BA20-293A78FB7E78}"/>
  </bookViews>
  <sheets>
    <sheet name="Planilha1" sheetId="1" r:id="rId1"/>
    <sheet name="Planilha2" sheetId="2" r:id="rId2"/>
  </sheets>
  <definedNames>
    <definedName name="_xlnm._FilterDatabase" localSheetId="0" hidden="1">Planilha1!$A$1:$L$466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442" i="1"/>
  <c r="L442" i="1" s="1"/>
  <c r="I443" i="1"/>
  <c r="L443" i="1" s="1"/>
  <c r="I444" i="1"/>
  <c r="L444" i="1" s="1"/>
  <c r="I445" i="1"/>
  <c r="L445" i="1" s="1"/>
  <c r="I446" i="1"/>
  <c r="L446" i="1" s="1"/>
  <c r="I447" i="1"/>
  <c r="L447" i="1" s="1"/>
  <c r="I448" i="1"/>
  <c r="L448" i="1" s="1"/>
  <c r="I449" i="1"/>
  <c r="L449" i="1" s="1"/>
  <c r="I450" i="1"/>
  <c r="L450" i="1" s="1"/>
  <c r="I451" i="1"/>
  <c r="L451" i="1" s="1"/>
  <c r="I452" i="1"/>
  <c r="L452" i="1" s="1"/>
  <c r="I453" i="1"/>
  <c r="L453" i="1" s="1"/>
  <c r="I454" i="1"/>
  <c r="L454" i="1" s="1"/>
  <c r="I455" i="1"/>
  <c r="L455" i="1" s="1"/>
  <c r="I456" i="1"/>
  <c r="L456" i="1" s="1"/>
  <c r="I457" i="1"/>
  <c r="L457" i="1" s="1"/>
  <c r="I458" i="1"/>
  <c r="L458" i="1" s="1"/>
  <c r="I459" i="1"/>
  <c r="L459" i="1" s="1"/>
  <c r="I460" i="1"/>
  <c r="L460" i="1" s="1"/>
  <c r="I461" i="1"/>
  <c r="L461" i="1" s="1"/>
  <c r="I462" i="1"/>
  <c r="L462" i="1" s="1"/>
  <c r="I463" i="1"/>
  <c r="L463" i="1" s="1"/>
  <c r="I464" i="1"/>
  <c r="L464" i="1" s="1"/>
  <c r="I465" i="1"/>
  <c r="L465" i="1" s="1"/>
  <c r="I466" i="1"/>
  <c r="L466" i="1" s="1"/>
  <c r="I435" i="1" l="1"/>
  <c r="L435" i="1" s="1"/>
  <c r="I436" i="1"/>
  <c r="L436" i="1" s="1"/>
  <c r="I437" i="1"/>
  <c r="L437" i="1" s="1"/>
  <c r="I438" i="1"/>
  <c r="L438" i="1" s="1"/>
  <c r="I439" i="1"/>
  <c r="L439" i="1" s="1"/>
  <c r="I440" i="1"/>
  <c r="L440" i="1" s="1"/>
  <c r="I441" i="1"/>
  <c r="L441" i="1" s="1"/>
  <c r="I407" i="1" l="1"/>
  <c r="L407" i="1" s="1"/>
  <c r="I408" i="1"/>
  <c r="L408" i="1" s="1"/>
  <c r="I409" i="1"/>
  <c r="L409" i="1" s="1"/>
  <c r="I410" i="1"/>
  <c r="L410" i="1" s="1"/>
  <c r="I411" i="1"/>
  <c r="L411" i="1" s="1"/>
  <c r="I412" i="1"/>
  <c r="L412" i="1" s="1"/>
  <c r="I413" i="1"/>
  <c r="L413" i="1" s="1"/>
  <c r="I414" i="1"/>
  <c r="L414" i="1" s="1"/>
  <c r="I415" i="1"/>
  <c r="L415" i="1" s="1"/>
  <c r="I416" i="1"/>
  <c r="L416" i="1" s="1"/>
  <c r="I417" i="1"/>
  <c r="L417" i="1" s="1"/>
  <c r="I418" i="1"/>
  <c r="L418" i="1" s="1"/>
  <c r="I419" i="1"/>
  <c r="L419" i="1" s="1"/>
  <c r="I420" i="1"/>
  <c r="L420" i="1" s="1"/>
  <c r="I421" i="1"/>
  <c r="L421" i="1" s="1"/>
  <c r="I422" i="1"/>
  <c r="L422" i="1" s="1"/>
  <c r="I423" i="1"/>
  <c r="L423" i="1" s="1"/>
  <c r="I424" i="1"/>
  <c r="L424" i="1" s="1"/>
  <c r="I425" i="1"/>
  <c r="L425" i="1" s="1"/>
  <c r="I426" i="1"/>
  <c r="L426" i="1" s="1"/>
  <c r="I427" i="1"/>
  <c r="L427" i="1" s="1"/>
  <c r="I428" i="1"/>
  <c r="L428" i="1" s="1"/>
  <c r="I429" i="1"/>
  <c r="L429" i="1" s="1"/>
  <c r="I430" i="1"/>
  <c r="L430" i="1" s="1"/>
  <c r="I431" i="1"/>
  <c r="L431" i="1" s="1"/>
  <c r="I432" i="1"/>
  <c r="L432" i="1" s="1"/>
  <c r="I433" i="1"/>
  <c r="L433" i="1" s="1"/>
  <c r="I434" i="1"/>
  <c r="L434" i="1" s="1"/>
  <c r="I400" i="1" l="1"/>
  <c r="L400" i="1" s="1"/>
  <c r="I401" i="1"/>
  <c r="L401" i="1" s="1"/>
  <c r="I402" i="1"/>
  <c r="L402" i="1" s="1"/>
  <c r="I403" i="1"/>
  <c r="L403" i="1" s="1"/>
  <c r="I404" i="1"/>
  <c r="L404" i="1" s="1"/>
  <c r="I405" i="1"/>
  <c r="L405" i="1" s="1"/>
  <c r="I406" i="1"/>
  <c r="L406" i="1" s="1"/>
  <c r="I378" i="1" l="1"/>
  <c r="L378" i="1" s="1"/>
  <c r="I379" i="1"/>
  <c r="L379" i="1" s="1"/>
  <c r="I380" i="1"/>
  <c r="L380" i="1" s="1"/>
  <c r="I381" i="1"/>
  <c r="L381" i="1" s="1"/>
  <c r="I382" i="1"/>
  <c r="L382" i="1" s="1"/>
  <c r="I383" i="1"/>
  <c r="L383" i="1" s="1"/>
  <c r="I384" i="1"/>
  <c r="L384" i="1" s="1"/>
  <c r="I385" i="1"/>
  <c r="L385" i="1" s="1"/>
  <c r="I386" i="1"/>
  <c r="L386" i="1" s="1"/>
  <c r="I387" i="1"/>
  <c r="L387" i="1" s="1"/>
  <c r="I388" i="1"/>
  <c r="L388" i="1" s="1"/>
  <c r="I389" i="1"/>
  <c r="L389" i="1" s="1"/>
  <c r="I390" i="1"/>
  <c r="L390" i="1" s="1"/>
  <c r="I391" i="1"/>
  <c r="L391" i="1" s="1"/>
  <c r="I392" i="1"/>
  <c r="L392" i="1" s="1"/>
  <c r="I393" i="1"/>
  <c r="L393" i="1" s="1"/>
  <c r="I394" i="1"/>
  <c r="L394" i="1" s="1"/>
  <c r="I395" i="1"/>
  <c r="L395" i="1" s="1"/>
  <c r="I396" i="1"/>
  <c r="L396" i="1" s="1"/>
  <c r="I397" i="1"/>
  <c r="L397" i="1" s="1"/>
  <c r="I398" i="1"/>
  <c r="L398" i="1" s="1"/>
  <c r="I399" i="1"/>
  <c r="L399" i="1" s="1"/>
  <c r="I362" i="1" l="1"/>
  <c r="L362" i="1" s="1"/>
  <c r="I363" i="1"/>
  <c r="L363" i="1" s="1"/>
  <c r="I364" i="1"/>
  <c r="L364" i="1" s="1"/>
  <c r="I365" i="1"/>
  <c r="L365" i="1" s="1"/>
  <c r="I366" i="1"/>
  <c r="L366" i="1" s="1"/>
  <c r="I367" i="1"/>
  <c r="L367" i="1" s="1"/>
  <c r="I368" i="1"/>
  <c r="L368" i="1" s="1"/>
  <c r="I369" i="1"/>
  <c r="L369" i="1" s="1"/>
  <c r="I370" i="1"/>
  <c r="L370" i="1" s="1"/>
  <c r="I371" i="1"/>
  <c r="L371" i="1" s="1"/>
  <c r="I372" i="1"/>
  <c r="L372" i="1" s="1"/>
  <c r="I373" i="1"/>
  <c r="L373" i="1" s="1"/>
  <c r="I374" i="1"/>
  <c r="L374" i="1" s="1"/>
  <c r="I375" i="1"/>
  <c r="L375" i="1" s="1"/>
  <c r="I376" i="1"/>
  <c r="L376" i="1" s="1"/>
  <c r="I377" i="1"/>
  <c r="L377" i="1" s="1"/>
  <c r="I346" i="1"/>
  <c r="L346" i="1" s="1"/>
  <c r="I347" i="1"/>
  <c r="L347" i="1" s="1"/>
  <c r="I348" i="1"/>
  <c r="L348" i="1" s="1"/>
  <c r="I349" i="1"/>
  <c r="L349" i="1" s="1"/>
  <c r="I350" i="1"/>
  <c r="L350" i="1" s="1"/>
  <c r="I351" i="1"/>
  <c r="L351" i="1" s="1"/>
  <c r="I352" i="1"/>
  <c r="L352" i="1" s="1"/>
  <c r="I353" i="1"/>
  <c r="L353" i="1" s="1"/>
  <c r="I354" i="1"/>
  <c r="L354" i="1" s="1"/>
  <c r="I355" i="1"/>
  <c r="L355" i="1" s="1"/>
  <c r="I356" i="1"/>
  <c r="L356" i="1" s="1"/>
  <c r="I357" i="1"/>
  <c r="L357" i="1" s="1"/>
  <c r="I358" i="1"/>
  <c r="L358" i="1" s="1"/>
  <c r="I359" i="1"/>
  <c r="L359" i="1" s="1"/>
  <c r="I360" i="1"/>
  <c r="L360" i="1" s="1"/>
  <c r="I361" i="1"/>
  <c r="L361" i="1" s="1"/>
  <c r="I335" i="1" l="1"/>
  <c r="L335" i="1" s="1"/>
  <c r="I336" i="1"/>
  <c r="L336" i="1" s="1"/>
  <c r="I337" i="1"/>
  <c r="L337" i="1" s="1"/>
  <c r="I338" i="1"/>
  <c r="L338" i="1" s="1"/>
  <c r="I339" i="1"/>
  <c r="L339" i="1" s="1"/>
  <c r="I340" i="1"/>
  <c r="L340" i="1" s="1"/>
  <c r="I341" i="1"/>
  <c r="L341" i="1" s="1"/>
  <c r="I342" i="1"/>
  <c r="L342" i="1" s="1"/>
  <c r="I343" i="1"/>
  <c r="L343" i="1" s="1"/>
  <c r="I344" i="1"/>
  <c r="L344" i="1" s="1"/>
  <c r="I345" i="1"/>
  <c r="L345" i="1" s="1"/>
  <c r="I312" i="1" l="1"/>
  <c r="L312" i="1" s="1"/>
  <c r="I313" i="1"/>
  <c r="L313" i="1" s="1"/>
  <c r="I314" i="1"/>
  <c r="L314" i="1" s="1"/>
  <c r="I315" i="1"/>
  <c r="L315" i="1" s="1"/>
  <c r="I316" i="1"/>
  <c r="L316" i="1" s="1"/>
  <c r="I317" i="1"/>
  <c r="L317" i="1" s="1"/>
  <c r="I318" i="1"/>
  <c r="L318" i="1" s="1"/>
  <c r="I319" i="1"/>
  <c r="L319" i="1" s="1"/>
  <c r="I320" i="1"/>
  <c r="L320" i="1" s="1"/>
  <c r="I321" i="1"/>
  <c r="L321" i="1" s="1"/>
  <c r="I322" i="1"/>
  <c r="L322" i="1" s="1"/>
  <c r="I323" i="1"/>
  <c r="L323" i="1" s="1"/>
  <c r="I324" i="1"/>
  <c r="L324" i="1" s="1"/>
  <c r="I325" i="1"/>
  <c r="L325" i="1" s="1"/>
  <c r="I326" i="1"/>
  <c r="L326" i="1" s="1"/>
  <c r="I327" i="1"/>
  <c r="L327" i="1" s="1"/>
  <c r="I328" i="1"/>
  <c r="L328" i="1" s="1"/>
  <c r="I329" i="1"/>
  <c r="L329" i="1" s="1"/>
  <c r="I330" i="1"/>
  <c r="L330" i="1" s="1"/>
  <c r="I331" i="1"/>
  <c r="L331" i="1" s="1"/>
  <c r="I332" i="1"/>
  <c r="L332" i="1" s="1"/>
  <c r="I333" i="1"/>
  <c r="L333" i="1" s="1"/>
  <c r="I334" i="1"/>
  <c r="L334" i="1" s="1"/>
  <c r="I279" i="1" l="1"/>
  <c r="L279" i="1" s="1"/>
  <c r="I280" i="1"/>
  <c r="L280" i="1" s="1"/>
  <c r="I281" i="1"/>
  <c r="L281" i="1" s="1"/>
  <c r="I282" i="1"/>
  <c r="L282" i="1" s="1"/>
  <c r="I283" i="1"/>
  <c r="L283" i="1" s="1"/>
  <c r="I284" i="1"/>
  <c r="L284" i="1" s="1"/>
  <c r="I285" i="1"/>
  <c r="L285" i="1" s="1"/>
  <c r="I286" i="1"/>
  <c r="L286" i="1" s="1"/>
  <c r="I287" i="1"/>
  <c r="L287" i="1" s="1"/>
  <c r="I288" i="1"/>
  <c r="L288" i="1" s="1"/>
  <c r="I289" i="1"/>
  <c r="L289" i="1" s="1"/>
  <c r="I290" i="1"/>
  <c r="L290" i="1" s="1"/>
  <c r="I291" i="1"/>
  <c r="L291" i="1" s="1"/>
  <c r="I292" i="1"/>
  <c r="L292" i="1" s="1"/>
  <c r="I293" i="1"/>
  <c r="L293" i="1" s="1"/>
  <c r="I294" i="1"/>
  <c r="L294" i="1" s="1"/>
  <c r="I295" i="1"/>
  <c r="L295" i="1" s="1"/>
  <c r="I296" i="1"/>
  <c r="L296" i="1" s="1"/>
  <c r="I297" i="1"/>
  <c r="L297" i="1" s="1"/>
  <c r="I298" i="1"/>
  <c r="L298" i="1" s="1"/>
  <c r="I299" i="1"/>
  <c r="L299" i="1" s="1"/>
  <c r="I300" i="1"/>
  <c r="L300" i="1" s="1"/>
  <c r="I301" i="1"/>
  <c r="L301" i="1" s="1"/>
  <c r="I302" i="1"/>
  <c r="L302" i="1" s="1"/>
  <c r="I303" i="1"/>
  <c r="L303" i="1" s="1"/>
  <c r="I304" i="1"/>
  <c r="L304" i="1" s="1"/>
  <c r="I305" i="1"/>
  <c r="L305" i="1" s="1"/>
  <c r="I306" i="1"/>
  <c r="L306" i="1" s="1"/>
  <c r="I307" i="1"/>
  <c r="L307" i="1" s="1"/>
  <c r="I308" i="1"/>
  <c r="L308" i="1" s="1"/>
  <c r="I309" i="1"/>
  <c r="L309" i="1" s="1"/>
  <c r="I310" i="1"/>
  <c r="L310" i="1" s="1"/>
  <c r="I311" i="1"/>
  <c r="L311" i="1" s="1"/>
  <c r="I255" i="1" l="1"/>
  <c r="L255" i="1" s="1"/>
  <c r="I256" i="1"/>
  <c r="L256" i="1" s="1"/>
  <c r="I257" i="1"/>
  <c r="L257" i="1" s="1"/>
  <c r="I258" i="1"/>
  <c r="L258" i="1" s="1"/>
  <c r="I259" i="1"/>
  <c r="L259" i="1" s="1"/>
  <c r="I260" i="1"/>
  <c r="L260" i="1" s="1"/>
  <c r="I261" i="1"/>
  <c r="L261" i="1" s="1"/>
  <c r="I262" i="1"/>
  <c r="L262" i="1" s="1"/>
  <c r="I263" i="1"/>
  <c r="L263" i="1" s="1"/>
  <c r="I264" i="1"/>
  <c r="L264" i="1" s="1"/>
  <c r="I265" i="1"/>
  <c r="L265" i="1" s="1"/>
  <c r="I266" i="1"/>
  <c r="L266" i="1" s="1"/>
  <c r="I267" i="1"/>
  <c r="L267" i="1" s="1"/>
  <c r="I268" i="1"/>
  <c r="L268" i="1" s="1"/>
  <c r="I269" i="1"/>
  <c r="L269" i="1" s="1"/>
  <c r="I270" i="1"/>
  <c r="L270" i="1" s="1"/>
  <c r="I271" i="1"/>
  <c r="L271" i="1" s="1"/>
  <c r="I272" i="1"/>
  <c r="L272" i="1" s="1"/>
  <c r="I273" i="1"/>
  <c r="L273" i="1" s="1"/>
  <c r="I274" i="1"/>
  <c r="L274" i="1" s="1"/>
  <c r="I275" i="1"/>
  <c r="L275" i="1" s="1"/>
  <c r="I276" i="1"/>
  <c r="L276" i="1" s="1"/>
  <c r="I277" i="1"/>
  <c r="L277" i="1" s="1"/>
  <c r="I278" i="1"/>
  <c r="L278" i="1" s="1"/>
  <c r="I236" i="1" l="1"/>
  <c r="L236" i="1" s="1"/>
  <c r="I237" i="1"/>
  <c r="L237" i="1" s="1"/>
  <c r="I238" i="1"/>
  <c r="L238" i="1" s="1"/>
  <c r="I239" i="1"/>
  <c r="L239" i="1" s="1"/>
  <c r="I240" i="1"/>
  <c r="L240" i="1" s="1"/>
  <c r="I241" i="1"/>
  <c r="L241" i="1" s="1"/>
  <c r="I242" i="1"/>
  <c r="L242" i="1" s="1"/>
  <c r="I243" i="1"/>
  <c r="L243" i="1" s="1"/>
  <c r="I244" i="1"/>
  <c r="L244" i="1" s="1"/>
  <c r="I245" i="1"/>
  <c r="L245" i="1" s="1"/>
  <c r="I246" i="1"/>
  <c r="L246" i="1" s="1"/>
  <c r="I247" i="1"/>
  <c r="L247" i="1" s="1"/>
  <c r="I248" i="1"/>
  <c r="L248" i="1" s="1"/>
  <c r="I249" i="1"/>
  <c r="L249" i="1" s="1"/>
  <c r="I250" i="1"/>
  <c r="L250" i="1" s="1"/>
  <c r="I251" i="1"/>
  <c r="L251" i="1" s="1"/>
  <c r="I252" i="1"/>
  <c r="L252" i="1" s="1"/>
  <c r="I253" i="1"/>
  <c r="L253" i="1" s="1"/>
  <c r="I254" i="1"/>
  <c r="L254" i="1" s="1"/>
  <c r="I223" i="1" l="1"/>
  <c r="L223" i="1" s="1"/>
  <c r="I224" i="1"/>
  <c r="L224" i="1" s="1"/>
  <c r="I225" i="1"/>
  <c r="L225" i="1" s="1"/>
  <c r="I226" i="1"/>
  <c r="L226" i="1" s="1"/>
  <c r="I227" i="1"/>
  <c r="L227" i="1" s="1"/>
  <c r="I228" i="1"/>
  <c r="L228" i="1" s="1"/>
  <c r="I229" i="1"/>
  <c r="L229" i="1" s="1"/>
  <c r="I230" i="1"/>
  <c r="L230" i="1" s="1"/>
  <c r="I231" i="1"/>
  <c r="L231" i="1" s="1"/>
  <c r="I232" i="1"/>
  <c r="L232" i="1" s="1"/>
  <c r="I233" i="1"/>
  <c r="L233" i="1" s="1"/>
  <c r="I234" i="1"/>
  <c r="L234" i="1" s="1"/>
  <c r="I235" i="1"/>
  <c r="L235" i="1" s="1"/>
  <c r="I191" i="1" l="1"/>
  <c r="L191" i="1" s="1"/>
  <c r="I192" i="1"/>
  <c r="L192" i="1" s="1"/>
  <c r="I193" i="1"/>
  <c r="L193" i="1" s="1"/>
  <c r="I194" i="1"/>
  <c r="L194" i="1" s="1"/>
  <c r="I195" i="1"/>
  <c r="L195" i="1" s="1"/>
  <c r="I196" i="1"/>
  <c r="L196" i="1" s="1"/>
  <c r="I197" i="1"/>
  <c r="L197" i="1" s="1"/>
  <c r="I198" i="1"/>
  <c r="L198" i="1" s="1"/>
  <c r="I199" i="1"/>
  <c r="L199" i="1" s="1"/>
  <c r="I200" i="1"/>
  <c r="L200" i="1" s="1"/>
  <c r="I201" i="1"/>
  <c r="L201" i="1" s="1"/>
  <c r="I202" i="1"/>
  <c r="L202" i="1" s="1"/>
  <c r="I203" i="1"/>
  <c r="L203" i="1" s="1"/>
  <c r="I204" i="1"/>
  <c r="L204" i="1" s="1"/>
  <c r="I205" i="1"/>
  <c r="L205" i="1" s="1"/>
  <c r="I206" i="1"/>
  <c r="L206" i="1" s="1"/>
  <c r="I207" i="1"/>
  <c r="L207" i="1" s="1"/>
  <c r="I208" i="1"/>
  <c r="L208" i="1" s="1"/>
  <c r="I209" i="1"/>
  <c r="L209" i="1" s="1"/>
  <c r="I210" i="1"/>
  <c r="L210" i="1" s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 s="1"/>
  <c r="I218" i="1"/>
  <c r="L218" i="1" s="1"/>
  <c r="I219" i="1"/>
  <c r="L219" i="1" s="1"/>
  <c r="I220" i="1"/>
  <c r="L220" i="1" s="1"/>
  <c r="I221" i="1"/>
  <c r="L221" i="1" s="1"/>
  <c r="I222" i="1"/>
  <c r="L222" i="1" s="1"/>
  <c r="I180" i="1"/>
  <c r="L180" i="1" s="1"/>
  <c r="I167" i="1" l="1"/>
  <c r="L167" i="1" s="1"/>
  <c r="I168" i="1"/>
  <c r="L168" i="1" s="1"/>
  <c r="I169" i="1"/>
  <c r="L169" i="1" s="1"/>
  <c r="I170" i="1"/>
  <c r="L170" i="1" s="1"/>
  <c r="I171" i="1"/>
  <c r="L171" i="1" s="1"/>
  <c r="I172" i="1"/>
  <c r="L172" i="1" s="1"/>
  <c r="I173" i="1"/>
  <c r="L173" i="1" s="1"/>
  <c r="I174" i="1"/>
  <c r="L174" i="1" s="1"/>
  <c r="I175" i="1"/>
  <c r="L175" i="1" s="1"/>
  <c r="I176" i="1"/>
  <c r="L176" i="1" s="1"/>
  <c r="I177" i="1"/>
  <c r="L177" i="1" s="1"/>
  <c r="I178" i="1"/>
  <c r="L178" i="1" s="1"/>
  <c r="I179" i="1"/>
  <c r="L179" i="1" s="1"/>
  <c r="I181" i="1"/>
  <c r="L181" i="1" s="1"/>
  <c r="I182" i="1"/>
  <c r="L182" i="1" s="1"/>
  <c r="I183" i="1"/>
  <c r="L183" i="1" s="1"/>
  <c r="I184" i="1"/>
  <c r="L184" i="1" s="1"/>
  <c r="I185" i="1"/>
  <c r="L185" i="1" s="1"/>
  <c r="I186" i="1"/>
  <c r="L186" i="1" s="1"/>
  <c r="I187" i="1"/>
  <c r="L187" i="1" s="1"/>
  <c r="I188" i="1"/>
  <c r="L188" i="1" s="1"/>
  <c r="I189" i="1"/>
  <c r="L189" i="1" s="1"/>
  <c r="I190" i="1"/>
  <c r="L190" i="1" s="1"/>
  <c r="I155" i="1" l="1"/>
  <c r="L155" i="1" s="1"/>
  <c r="I156" i="1"/>
  <c r="L156" i="1" s="1"/>
  <c r="I157" i="1"/>
  <c r="L157" i="1" s="1"/>
  <c r="I158" i="1"/>
  <c r="L158" i="1" s="1"/>
  <c r="I159" i="1"/>
  <c r="L159" i="1" s="1"/>
  <c r="I160" i="1"/>
  <c r="L160" i="1" s="1"/>
  <c r="I161" i="1"/>
  <c r="L161" i="1" s="1"/>
  <c r="I162" i="1"/>
  <c r="L162" i="1" s="1"/>
  <c r="I163" i="1"/>
  <c r="L163" i="1" s="1"/>
  <c r="I164" i="1"/>
  <c r="L164" i="1" s="1"/>
  <c r="I165" i="1"/>
  <c r="L165" i="1" s="1"/>
  <c r="I166" i="1"/>
  <c r="L166" i="1" s="1"/>
  <c r="I148" i="1" l="1"/>
  <c r="L148" i="1" s="1"/>
  <c r="I149" i="1"/>
  <c r="L149" i="1" s="1"/>
  <c r="I150" i="1"/>
  <c r="L150" i="1" s="1"/>
  <c r="I151" i="1"/>
  <c r="L151" i="1" s="1"/>
  <c r="I152" i="1"/>
  <c r="L152" i="1" s="1"/>
  <c r="I153" i="1"/>
  <c r="L153" i="1" s="1"/>
  <c r="I154" i="1"/>
  <c r="L154" i="1" s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L145" i="1" s="1"/>
  <c r="I146" i="1"/>
  <c r="L146" i="1" s="1"/>
  <c r="I147" i="1"/>
  <c r="L147" i="1" s="1"/>
  <c r="I94" i="1" l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68" i="1" l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62" i="1"/>
  <c r="L62" i="1" s="1"/>
  <c r="I67" i="1"/>
  <c r="L67" i="1" s="1"/>
  <c r="I66" i="1"/>
  <c r="L66" i="1" s="1"/>
  <c r="I65" i="1"/>
  <c r="L65" i="1" s="1"/>
  <c r="I64" i="1"/>
  <c r="L64" i="1" s="1"/>
  <c r="I63" i="1"/>
  <c r="L63" i="1" s="1"/>
  <c r="I61" i="1"/>
  <c r="L61" i="1" s="1"/>
  <c r="I60" i="1"/>
  <c r="L60" i="1" s="1"/>
  <c r="I59" i="1"/>
  <c r="L59" i="1" s="1"/>
  <c r="I58" i="1"/>
  <c r="L58" i="1" s="1"/>
  <c r="I57" i="1"/>
  <c r="L57" i="1" s="1"/>
  <c r="I56" i="1"/>
  <c r="L56" i="1" s="1"/>
  <c r="I55" i="1"/>
  <c r="L55" i="1" s="1"/>
  <c r="I54" i="1"/>
  <c r="L54" i="1" s="1"/>
  <c r="I53" i="1"/>
  <c r="L53" i="1" s="1"/>
  <c r="I52" i="1"/>
  <c r="L52" i="1" s="1"/>
  <c r="I51" i="1"/>
  <c r="L51" i="1" s="1"/>
  <c r="I50" i="1"/>
  <c r="L50" i="1" s="1"/>
  <c r="I49" i="1" l="1"/>
  <c r="L49" i="1" s="1"/>
  <c r="I48" i="1"/>
  <c r="L48" i="1" s="1"/>
  <c r="I47" i="1"/>
  <c r="L47" i="1" s="1"/>
  <c r="I46" i="1"/>
  <c r="L46" i="1" s="1"/>
  <c r="I45" i="1"/>
  <c r="L45" i="1" s="1"/>
  <c r="I44" i="1"/>
  <c r="L44" i="1" s="1"/>
  <c r="I43" i="1"/>
  <c r="L43" i="1" s="1"/>
  <c r="I42" i="1"/>
  <c r="L42" i="1" s="1"/>
  <c r="I41" i="1"/>
  <c r="L41" i="1" s="1"/>
  <c r="I40" i="1"/>
  <c r="L40" i="1" s="1"/>
  <c r="I39" i="1"/>
  <c r="L39" i="1" s="1"/>
  <c r="I38" i="1"/>
  <c r="L38" i="1" s="1"/>
  <c r="I37" i="1"/>
  <c r="L37" i="1" s="1"/>
  <c r="I36" i="1"/>
  <c r="L36" i="1" s="1"/>
  <c r="I35" i="1"/>
  <c r="L35" i="1" s="1"/>
  <c r="I34" i="1"/>
  <c r="L34" i="1" s="1"/>
  <c r="I33" i="1"/>
  <c r="L33" i="1" s="1"/>
  <c r="I32" i="1"/>
  <c r="L32" i="1" s="1"/>
  <c r="I31" i="1"/>
  <c r="L31" i="1" s="1"/>
  <c r="I30" i="1"/>
  <c r="L30" i="1" s="1"/>
  <c r="I29" i="1"/>
  <c r="L29" i="1" s="1"/>
  <c r="I28" i="1"/>
  <c r="L28" i="1" s="1"/>
  <c r="I27" i="1"/>
  <c r="L27" i="1" s="1"/>
  <c r="L26" i="1"/>
  <c r="I3" i="1" l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" i="1"/>
  <c r="L2" i="1" s="1"/>
</calcChain>
</file>

<file path=xl/sharedStrings.xml><?xml version="1.0" encoding="utf-8"?>
<sst xmlns="http://schemas.openxmlformats.org/spreadsheetml/2006/main" count="4371" uniqueCount="311">
  <si>
    <t>REVISÃO</t>
  </si>
  <si>
    <t>OPERAÇÃO</t>
  </si>
  <si>
    <t>% REND</t>
  </si>
  <si>
    <t>KG/MH</t>
  </si>
  <si>
    <t>MAQ HR</t>
  </si>
  <si>
    <t>LINHA DE PRODUÇÃO</t>
  </si>
  <si>
    <t>PRODUTO</t>
  </si>
  <si>
    <t xml:space="preserve"> Craqueadeira TB11</t>
  </si>
  <si>
    <t xml:space="preserve"> Primeira pass. GC-15</t>
  </si>
  <si>
    <t xml:space="preserve"> Segunda pass. GC-15</t>
  </si>
  <si>
    <t xml:space="preserve"> Terceira pass. GC-15 </t>
  </si>
  <si>
    <t xml:space="preserve"> Quarta pass. GV-20 (linha E)</t>
  </si>
  <si>
    <t xml:space="preserve"> Frotteur FMV32 (24 fusos )</t>
  </si>
  <si>
    <t xml:space="preserve"> Craqueadeira Seydel 873</t>
  </si>
  <si>
    <t xml:space="preserve"> Segunda pass. GC-30</t>
  </si>
  <si>
    <t xml:space="preserve"> Terceira pass. GC-30</t>
  </si>
  <si>
    <t xml:space="preserve"> Quarta pass. GV-20A (linha BC)</t>
  </si>
  <si>
    <t xml:space="preserve"> Frotteur  FMV41 (24+32) / 2</t>
  </si>
  <si>
    <t xml:space="preserve"> Filatório Zinser 828 fusos</t>
  </si>
  <si>
    <t xml:space="preserve"> Conicaleira - Murata</t>
  </si>
  <si>
    <t xml:space="preserve"> Filatório Zinser 1.200 fusos</t>
  </si>
  <si>
    <t xml:space="preserve"> Conicaleira - Auto Coner 36 fusos</t>
  </si>
  <si>
    <t xml:space="preserve"> Volufil - FM1</t>
  </si>
  <si>
    <t xml:space="preserve"> Volufil - FM2</t>
  </si>
  <si>
    <t xml:space="preserve"> Prensa Obem</t>
  </si>
  <si>
    <t xml:space="preserve"> Obem 360 Cone </t>
  </si>
  <si>
    <t xml:space="preserve"> Centrifuga Obem</t>
  </si>
  <si>
    <t xml:space="preserve"> Secadeira Obem - 120+240 cones</t>
  </si>
  <si>
    <t xml:space="preserve"> Conicaleira - Orion / X5</t>
  </si>
  <si>
    <t xml:space="preserve"> Embalagem / Esteira</t>
  </si>
  <si>
    <t>MS</t>
  </si>
  <si>
    <t>0488</t>
  </si>
  <si>
    <t>BELCOLOR</t>
  </si>
  <si>
    <t>N_ROTEIRO</t>
  </si>
  <si>
    <t>FLPR04881000R1</t>
  </si>
  <si>
    <t>FLPR04881000R2</t>
  </si>
  <si>
    <t>FLFI04881014R1</t>
  </si>
  <si>
    <t>FLFI04881014R2</t>
  </si>
  <si>
    <t>FLVM04881014R1</t>
  </si>
  <si>
    <t>FLVM04881014R2</t>
  </si>
  <si>
    <t>FLST04881014R1</t>
  </si>
  <si>
    <t>Zinser FM2</t>
  </si>
  <si>
    <t>Zinser FM1</t>
  </si>
  <si>
    <t>Zinser FM1 &amp; Zinser FM2</t>
  </si>
  <si>
    <t xml:space="preserve"> Linha de abertura</t>
  </si>
  <si>
    <t xml:space="preserve"> Cardas DK 903</t>
  </si>
  <si>
    <t xml:space="preserve"> Passadeira Alg HRS1000</t>
  </si>
  <si>
    <t xml:space="preserve"> Maçaroqueira Howa</t>
  </si>
  <si>
    <t xml:space="preserve"> Passadeira  Trutzschler TD10</t>
  </si>
  <si>
    <t xml:space="preserve"> Maçaroqueira Zinser</t>
  </si>
  <si>
    <t xml:space="preserve"> Filatório Zinser  9</t>
  </si>
  <si>
    <t xml:space="preserve"> Conicaleira  Murata</t>
  </si>
  <si>
    <t>0336</t>
  </si>
  <si>
    <t>ALGODÃO 8/1 Ne</t>
  </si>
  <si>
    <t>FCPR03361000</t>
  </si>
  <si>
    <t>FCPR03361000R1</t>
  </si>
  <si>
    <t>FCPR03361000R2</t>
  </si>
  <si>
    <t>FCFI03361013</t>
  </si>
  <si>
    <t>Howa</t>
  </si>
  <si>
    <t>ALGODÃO 6/1 Ne</t>
  </si>
  <si>
    <t>FCPR06481000</t>
  </si>
  <si>
    <t>FCPR06481000R1</t>
  </si>
  <si>
    <t>FCPR06481000R2</t>
  </si>
  <si>
    <t>FCFI06481010</t>
  </si>
  <si>
    <t>ALGODÃO 4/1 Ne</t>
  </si>
  <si>
    <t>0839</t>
  </si>
  <si>
    <t>0648</t>
  </si>
  <si>
    <t>FCPR08391000</t>
  </si>
  <si>
    <t>FCPR08391000R1</t>
  </si>
  <si>
    <t>FCPR08391000R2</t>
  </si>
  <si>
    <t>FCFI08391007</t>
  </si>
  <si>
    <t xml:space="preserve"> Filatório Suessen </t>
  </si>
  <si>
    <t xml:space="preserve"> Conicaleira - Murata </t>
  </si>
  <si>
    <t xml:space="preserve"> Filatório Zinser</t>
  </si>
  <si>
    <t xml:space="preserve"> Retorcedeira Volkmann </t>
  </si>
  <si>
    <t xml:space="preserve"> Volufil</t>
  </si>
  <si>
    <t xml:space="preserve"> Embalagem / Esteira </t>
  </si>
  <si>
    <t>Belcryl mescla 10 e 30%</t>
  </si>
  <si>
    <t>040  /   043</t>
  </si>
  <si>
    <t>FLPR05001000R1</t>
  </si>
  <si>
    <t xml:space="preserve">FLFI05001029R1 </t>
  </si>
  <si>
    <t xml:space="preserve">FLFI05001029R2      </t>
  </si>
  <si>
    <t>FLRE05002029R1</t>
  </si>
  <si>
    <t xml:space="preserve">FLVM05002029R1 </t>
  </si>
  <si>
    <t xml:space="preserve">FLST05002029R1     </t>
  </si>
  <si>
    <t>Suessen FM1</t>
  </si>
  <si>
    <t>Suessen FM1 &amp; Zinser FM1</t>
  </si>
  <si>
    <t xml:space="preserve"> Quarta pass. GV-20</t>
  </si>
  <si>
    <t xml:space="preserve"> Quarta pass. GV-20A</t>
  </si>
  <si>
    <t xml:space="preserve"> Filatório Suessen 816 fusos</t>
  </si>
  <si>
    <t xml:space="preserve"> Volufil - FM1 </t>
  </si>
  <si>
    <t>0449</t>
  </si>
  <si>
    <t>Belcryl 1/30 Nm</t>
  </si>
  <si>
    <t>FLPR07001000R1</t>
  </si>
  <si>
    <t>FLPR07001000R2</t>
  </si>
  <si>
    <t>FLFI04491030R1</t>
  </si>
  <si>
    <t>FLFI04491030R2</t>
  </si>
  <si>
    <t>FLFI04491030R3</t>
  </si>
  <si>
    <t>FLVM04491030R1</t>
  </si>
  <si>
    <t>FLVM04491030R2</t>
  </si>
  <si>
    <t>FLST04491030R1</t>
  </si>
  <si>
    <t>0039  /  0042  /  0639</t>
  </si>
  <si>
    <t>Belcryl  2/29 Nm</t>
  </si>
  <si>
    <t>FLFI07001029R1</t>
  </si>
  <si>
    <t>FLFI07001029R2</t>
  </si>
  <si>
    <t>FLFI07001029R3</t>
  </si>
  <si>
    <t>FLRE07002029R1</t>
  </si>
  <si>
    <t>FLVM07002029R1</t>
  </si>
  <si>
    <t>FLVM07002029R2</t>
  </si>
  <si>
    <t>FLST07002029R1</t>
  </si>
  <si>
    <t>Bilhar</t>
  </si>
  <si>
    <t>0531</t>
  </si>
  <si>
    <t>FLST05312029R1</t>
  </si>
  <si>
    <t xml:space="preserve"> Conicaleira - Orion 6</t>
  </si>
  <si>
    <t xml:space="preserve"> Obem 240 cones </t>
  </si>
  <si>
    <t xml:space="preserve"> Secadeira Obem - 240 cones</t>
  </si>
  <si>
    <t>FLFI00191015R1</t>
  </si>
  <si>
    <t>FLST00191015R1</t>
  </si>
  <si>
    <t>Brisa</t>
  </si>
  <si>
    <t xml:space="preserve">0019         </t>
  </si>
  <si>
    <t xml:space="preserve"> Craqueadeira  TB11</t>
  </si>
  <si>
    <t>1ª Pass. Integrado - GC15</t>
  </si>
  <si>
    <t>2ª Pass. GC-15</t>
  </si>
  <si>
    <t>3ª Pass. GC-15</t>
  </si>
  <si>
    <t>4ª Pass. GV-20</t>
  </si>
  <si>
    <t>Frotteur - FMV</t>
  </si>
  <si>
    <t>Filatório Zinser</t>
  </si>
  <si>
    <t xml:space="preserve"> Vaporizadeira Lagard</t>
  </si>
  <si>
    <t>Conicaleira Auto Coner 338</t>
  </si>
  <si>
    <t xml:space="preserve"> Retor. Volkmann Dupla</t>
  </si>
  <si>
    <t xml:space="preserve"> Embalag./Esteira/Exped.</t>
  </si>
  <si>
    <t>FLPR07011000</t>
  </si>
  <si>
    <t>FLFI07011034</t>
  </si>
  <si>
    <t>FLRE07012034</t>
  </si>
  <si>
    <t>FLAC07012034</t>
  </si>
  <si>
    <t>CANVAS (TOLDO)</t>
  </si>
  <si>
    <t>0701</t>
  </si>
  <si>
    <t xml:space="preserve"> Linha de abertura - PAC</t>
  </si>
  <si>
    <t xml:space="preserve"> Cardas DK 903 - PAC</t>
  </si>
  <si>
    <t xml:space="preserve"> Linha de abertura - CO</t>
  </si>
  <si>
    <t xml:space="preserve"> Cardas DK 903 - CO</t>
  </si>
  <si>
    <t xml:space="preserve"> 1ª  Passagem (calibração PAC)</t>
  </si>
  <si>
    <t xml:space="preserve"> 2ª  Passagem (mista)</t>
  </si>
  <si>
    <t xml:space="preserve"> 3ª  Passagem</t>
  </si>
  <si>
    <t xml:space="preserve"> 4ª Passagem (auto-reguladora)</t>
  </si>
  <si>
    <t xml:space="preserve"> Filatório Zinser  </t>
  </si>
  <si>
    <t xml:space="preserve"> Transporte cone FII / FI</t>
  </si>
  <si>
    <t xml:space="preserve"> Binadeira SSM</t>
  </si>
  <si>
    <t xml:space="preserve"> misto = (A+B+C)</t>
  </si>
  <si>
    <t xml:space="preserve"> Retorcedeira Volkmann F1</t>
  </si>
  <si>
    <t xml:space="preserve"> Retorcedeira Volkmann F2</t>
  </si>
  <si>
    <t xml:space="preserve"> Vaporizadeira Obem - 105ºC</t>
  </si>
  <si>
    <t xml:space="preserve"> Conicaleira Fadis</t>
  </si>
  <si>
    <t xml:space="preserve"> Obem 240 cones</t>
  </si>
  <si>
    <t xml:space="preserve"> Secadeira Obem 240 cones</t>
  </si>
  <si>
    <t xml:space="preserve"> FCPR00671000</t>
  </si>
  <si>
    <t>FCFI08671030R1</t>
  </si>
  <si>
    <t>FCRE08673044</t>
  </si>
  <si>
    <t>FCRE08673044R1</t>
  </si>
  <si>
    <t>FCRE08673044R2</t>
  </si>
  <si>
    <t>FCST08673044</t>
  </si>
  <si>
    <t>COTTONFLEX</t>
  </si>
  <si>
    <t>0867</t>
  </si>
  <si>
    <t xml:space="preserve"> Terceira pass. GC-15</t>
  </si>
  <si>
    <t xml:space="preserve"> Craqueadeira 873</t>
  </si>
  <si>
    <t xml:space="preserve"> Conicaleira - AC Murata</t>
  </si>
  <si>
    <t xml:space="preserve"> Vaporizadeira 85°C</t>
  </si>
  <si>
    <t xml:space="preserve"> Filatório Zinser 1200 fusos</t>
  </si>
  <si>
    <t xml:space="preserve"> Conicaleira - AC X5</t>
  </si>
  <si>
    <t xml:space="preserve"> Vaporizadeira OBEM 105°C</t>
  </si>
  <si>
    <t>Elastik Bright Spandex</t>
  </si>
  <si>
    <t>0548</t>
  </si>
  <si>
    <t>Zinser FM1 &amp; Zinser FM2 &amp; Suessen FM1</t>
  </si>
  <si>
    <t>FLPR08181000R1</t>
  </si>
  <si>
    <t>FLPR08181000R2</t>
  </si>
  <si>
    <t>FLFI08181034R1</t>
  </si>
  <si>
    <t>FLFI08181034R2</t>
  </si>
  <si>
    <t>FLFI08181034R3</t>
  </si>
  <si>
    <t>FLRE05483045R1</t>
  </si>
  <si>
    <t>FLST05483045R1</t>
  </si>
  <si>
    <t xml:space="preserve"> Zinser FM1 &amp; Suessen FM1</t>
  </si>
  <si>
    <t>RET F1 &amp; RET F2</t>
  </si>
  <si>
    <t>RET F2</t>
  </si>
  <si>
    <t>RET F1</t>
  </si>
  <si>
    <t xml:space="preserve"> 1ª Passagem (AR) - PAC</t>
  </si>
  <si>
    <t xml:space="preserve"> 1ª  Passagem (mista)</t>
  </si>
  <si>
    <t xml:space="preserve"> 2ª  Passagem</t>
  </si>
  <si>
    <t xml:space="preserve"> Filatório Suessen</t>
  </si>
  <si>
    <t xml:space="preserve"> Conicaleira  AC 338</t>
  </si>
  <si>
    <t>ETNA 2/29 Nm</t>
  </si>
  <si>
    <t>0048</t>
  </si>
  <si>
    <t>FCPR00481000R1</t>
  </si>
  <si>
    <t>FCFI00481029R1</t>
  </si>
  <si>
    <t>FCRE00482029R1</t>
  </si>
  <si>
    <t xml:space="preserve"> Linha de abertura - CV</t>
  </si>
  <si>
    <t xml:space="preserve"> Cardas DK 903 - CV</t>
  </si>
  <si>
    <t xml:space="preserve"> Binadeira</t>
  </si>
  <si>
    <t xml:space="preserve"> Retorcedeira Volkmann</t>
  </si>
  <si>
    <t>FCPR03551000R1</t>
  </si>
  <si>
    <t>FCFI03551030R1</t>
  </si>
  <si>
    <t>FCRE03552030R1</t>
  </si>
  <si>
    <t>FCST03552030R1</t>
  </si>
  <si>
    <t>FIOCEL</t>
  </si>
  <si>
    <t>0355</t>
  </si>
  <si>
    <t xml:space="preserve"> Melangeuse mista</t>
  </si>
  <si>
    <t xml:space="preserve"> Primeira passagem</t>
  </si>
  <si>
    <t xml:space="preserve"> Segunda passagem</t>
  </si>
  <si>
    <t xml:space="preserve"> Penteadeira - PB 33</t>
  </si>
  <si>
    <t xml:space="preserve"> Terceira passagem</t>
  </si>
  <si>
    <t xml:space="preserve"> Quarta passagem</t>
  </si>
  <si>
    <t xml:space="preserve"> Frotteur </t>
  </si>
  <si>
    <t xml:space="preserve"> Vaporizadeira</t>
  </si>
  <si>
    <t xml:space="preserve"> Conicaleira - Auto Coner</t>
  </si>
  <si>
    <t xml:space="preserve"> Retocedeira Volk</t>
  </si>
  <si>
    <t xml:space="preserve"> Conicaleira SSM - tingir</t>
  </si>
  <si>
    <t xml:space="preserve"> Obem 240 Cones</t>
  </si>
  <si>
    <t xml:space="preserve"> Conicaleira - Orion</t>
  </si>
  <si>
    <t>0430 - 4579</t>
  </si>
  <si>
    <t>3076-2040-B520</t>
  </si>
  <si>
    <t>FLPR00211000R1</t>
  </si>
  <si>
    <t>FLFI00211022R1</t>
  </si>
  <si>
    <t>FLRE00212022R1</t>
  </si>
  <si>
    <t>FLST00212022R1</t>
  </si>
  <si>
    <t xml:space="preserve"> Quarta pass. GV-20 </t>
  </si>
  <si>
    <t xml:space="preserve"> Vaporizadeira Obem 105°C</t>
  </si>
  <si>
    <t>Power Bright</t>
  </si>
  <si>
    <t>0818</t>
  </si>
  <si>
    <t>FLRE08183045R1</t>
  </si>
  <si>
    <t>FLST08183045R1</t>
  </si>
  <si>
    <t>Zinser FM1 &amp; Suessen FM1</t>
  </si>
  <si>
    <t xml:space="preserve">Zinser FM1 &amp; Zinser FM2 &amp; Suessen FM1 </t>
  </si>
  <si>
    <t xml:space="preserve">Zinser FM1 &amp; Suessen FM1 </t>
  </si>
  <si>
    <t>Howa &amp; Zinser</t>
  </si>
  <si>
    <t>Zinser</t>
  </si>
  <si>
    <t xml:space="preserve"> Turbo 6</t>
  </si>
  <si>
    <t xml:space="preserve"> Lisseuse</t>
  </si>
  <si>
    <t xml:space="preserve"> Obem 360 Cones</t>
  </si>
  <si>
    <t xml:space="preserve"> Secadeira Obem - 240 + 120 cones</t>
  </si>
  <si>
    <t>Puralan</t>
  </si>
  <si>
    <t>FLTI00210000R1</t>
  </si>
  <si>
    <t xml:space="preserve"> Obem 240 Cones </t>
  </si>
  <si>
    <t>Riviera</t>
  </si>
  <si>
    <t>0816</t>
  </si>
  <si>
    <t>FLRE08163051R1</t>
  </si>
  <si>
    <t>FLST08163051</t>
  </si>
  <si>
    <t>FLST08163051R1</t>
  </si>
  <si>
    <t>FLST08163051R2</t>
  </si>
  <si>
    <t>cor escura &amp; cor clara</t>
  </si>
  <si>
    <t>cor clara</t>
  </si>
  <si>
    <t>cor escura</t>
  </si>
  <si>
    <t xml:space="preserve"> Segunda pass. GC-15 </t>
  </si>
  <si>
    <t xml:space="preserve"> Obem 360 cones</t>
  </si>
  <si>
    <t>Salta</t>
  </si>
  <si>
    <t>0124</t>
  </si>
  <si>
    <t>FLPR01241000R1</t>
  </si>
  <si>
    <t>FLFI01241040R1</t>
  </si>
  <si>
    <t>FLST01241040R1</t>
  </si>
  <si>
    <t xml:space="preserve"> 1ª  Passagem</t>
  </si>
  <si>
    <t>SAVANNAH SOFT</t>
  </si>
  <si>
    <t>0666</t>
  </si>
  <si>
    <t>FCPR06661000R1</t>
  </si>
  <si>
    <t>FCFI06661034R1</t>
  </si>
  <si>
    <t>FCRE06662034R1</t>
  </si>
  <si>
    <t>FCST06662034R1</t>
  </si>
  <si>
    <t>SERIDÓ</t>
  </si>
  <si>
    <t>0067</t>
  </si>
  <si>
    <t>FCPR00671000</t>
  </si>
  <si>
    <t>FCRE00672030R2</t>
  </si>
  <si>
    <t>FCRE00672030</t>
  </si>
  <si>
    <t>FCST00672030</t>
  </si>
  <si>
    <t>FCFI00671030R1</t>
  </si>
  <si>
    <t>Zinser &amp; Suessen</t>
  </si>
  <si>
    <t>Suessen</t>
  </si>
  <si>
    <t xml:space="preserve"> Conicaleira Órion 6</t>
  </si>
  <si>
    <t xml:space="preserve"> Obem 120 Cone </t>
  </si>
  <si>
    <t xml:space="preserve"> Secadeira Obem - 120 cones</t>
  </si>
  <si>
    <t>Sweet Fibra Longa</t>
  </si>
  <si>
    <t>0280</t>
  </si>
  <si>
    <t>FLFI02800006R1</t>
  </si>
  <si>
    <t>FLST02800006R1</t>
  </si>
  <si>
    <t xml:space="preserve"> Craqueadeira</t>
  </si>
  <si>
    <t>Veranel Bright</t>
  </si>
  <si>
    <t>0817</t>
  </si>
  <si>
    <t>FLPR08171000R1</t>
  </si>
  <si>
    <t>FLPR08171000R2</t>
  </si>
  <si>
    <t>FLFI08171032R1</t>
  </si>
  <si>
    <t>FLFI08171032R2</t>
  </si>
  <si>
    <t>FLFI08171032R3</t>
  </si>
  <si>
    <t>FLRE08172032R1</t>
  </si>
  <si>
    <t>FLST08172032R1</t>
  </si>
  <si>
    <t>Vesúbio</t>
  </si>
  <si>
    <t>0216</t>
  </si>
  <si>
    <t>FLFI02160008R1</t>
  </si>
  <si>
    <t>FLST02160008R1</t>
  </si>
  <si>
    <t xml:space="preserve"> Obem 240 Cone </t>
  </si>
  <si>
    <t>York Soft</t>
  </si>
  <si>
    <t>0681</t>
  </si>
  <si>
    <t>FLPR06811000R1</t>
  </si>
  <si>
    <t>FLPR06811000R2</t>
  </si>
  <si>
    <t>FLFI06811030R1</t>
  </si>
  <si>
    <t>FLFI06811030R2</t>
  </si>
  <si>
    <t>FLFI06811030R3</t>
  </si>
  <si>
    <t>FLRE06812030R1</t>
  </si>
  <si>
    <t>FLST06812030R1</t>
  </si>
  <si>
    <t>Craqueadeira TB11</t>
  </si>
  <si>
    <t>Primeira pass. GC-15</t>
  </si>
  <si>
    <t>N° OPERAÇÃO</t>
  </si>
  <si>
    <t>N° FUSOS</t>
  </si>
  <si>
    <t>Diferença%</t>
  </si>
  <si>
    <t>Terceira pass. GC-15</t>
  </si>
  <si>
    <t>Segunda pass. GC-15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</si>
</sst>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#,##0.0"/>
    <numFmt numFmtId="166" formatCode="0.0"/>
    <numFmt numFmtId="167" formatCode="_-* #,##0.0_-;\-* #,##0.0_-;_-* &quot;-&quot;??_-;_-@_-"/>
    <numFmt numFmtId="171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Aptos Narrow"/>
      <family val="2"/>
      <scheme val="minor"/>
    </font>
    <font>
      <sz val="11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0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4" applyFont="1" applyAlignment="1">
      <alignment vertical="center"/>
    </xf>
    <xf numFmtId="166" fontId="3" fillId="0" borderId="0" xfId="4" applyNumberFormat="1" applyFont="1" applyAlignment="1">
      <alignment horizontal="center" vertical="center"/>
    </xf>
    <xf numFmtId="3" fontId="3" fillId="0" borderId="0" xfId="4" applyNumberFormat="1" applyFont="1" applyAlignment="1">
      <alignment horizontal="center" vertical="center"/>
    </xf>
    <xf numFmtId="0" fontId="3" fillId="0" borderId="0" xfId="4" applyFont="1" applyAlignment="1">
      <alignment horizontal="center" vertical="center"/>
    </xf>
    <xf numFmtId="166" fontId="3" fillId="0" borderId="0" xfId="4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4" applyFont="1" applyAlignment="1" applyProtection="1">
      <alignment horizontal="right" vertical="center"/>
      <protection locked="0"/>
    </xf>
    <xf numFmtId="1" fontId="3" fillId="0" borderId="0" xfId="4" applyNumberFormat="1" applyFont="1" applyAlignment="1" applyProtection="1">
      <alignment horizontal="right" vertical="center"/>
      <protection locked="0"/>
    </xf>
    <xf numFmtId="1" fontId="3" fillId="0" borderId="0" xfId="4" applyNumberFormat="1" applyFont="1" applyAlignment="1">
      <alignment horizontal="right" vertical="center"/>
    </xf>
    <xf numFmtId="165" fontId="3" fillId="0" borderId="0" xfId="4" applyNumberFormat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166" fontId="3" fillId="0" borderId="0" xfId="0" applyNumberFormat="1" applyFont="1" applyAlignment="1" applyProtection="1">
      <alignment horizontal="center" vertical="center"/>
      <protection locked="0"/>
    </xf>
    <xf numFmtId="1" fontId="3" fillId="0" borderId="0" xfId="4" applyNumberFormat="1" applyFont="1" applyAlignment="1" applyProtection="1">
      <alignment horizontal="center" vertical="center"/>
      <protection locked="0"/>
    </xf>
    <xf numFmtId="0" fontId="3" fillId="0" borderId="0" xfId="4" applyFont="1" applyAlignment="1" applyProtection="1">
      <alignment horizontal="center" vertical="center"/>
      <protection locked="0"/>
    </xf>
    <xf numFmtId="0" fontId="3" fillId="0" borderId="0" xfId="1" applyFont="1" applyAlignment="1">
      <alignment vertical="center"/>
    </xf>
    <xf numFmtId="1" fontId="3" fillId="0" borderId="0" xfId="4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3" fillId="0" borderId="0" xfId="4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4" applyFont="1" applyAlignment="1">
      <alignment vertical="center"/>
    </xf>
    <xf numFmtId="0" fontId="3" fillId="0" borderId="0" xfId="4" applyFont="1" applyAlignment="1">
      <alignment horizontal="right" vertical="center"/>
    </xf>
    <xf numFmtId="165" fontId="3" fillId="0" borderId="0" xfId="4" applyNumberFormat="1" applyFont="1" applyAlignment="1">
      <alignment vertical="center"/>
    </xf>
    <xf numFmtId="1" fontId="3" fillId="0" borderId="0" xfId="4" applyNumberFormat="1" applyFont="1" applyAlignment="1" applyProtection="1">
      <alignment vertical="center"/>
      <protection locked="0"/>
    </xf>
    <xf numFmtId="166" fontId="3" fillId="0" borderId="0" xfId="4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0" xfId="1" applyFont="1" applyAlignment="1">
      <alignment vertical="center"/>
    </xf>
    <xf numFmtId="3" fontId="3" fillId="0" borderId="0" xfId="4" applyNumberFormat="1" applyFont="1" applyAlignment="1">
      <alignment horizontal="right" vertical="center"/>
    </xf>
    <xf numFmtId="167" fontId="3" fillId="0" borderId="0" xfId="7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67" fontId="3" fillId="0" borderId="0" xfId="10" applyNumberFormat="1" applyFont="1" applyFill="1" applyBorder="1" applyAlignment="1">
      <alignment horizontal="right" vertical="center"/>
    </xf>
    <xf numFmtId="167" fontId="3" fillId="0" borderId="0" xfId="10" applyNumberFormat="1" applyFont="1" applyFill="1" applyBorder="1" applyAlignment="1" applyProtection="1">
      <alignment horizontal="right" vertical="center"/>
    </xf>
    <xf numFmtId="1" fontId="3" fillId="2" borderId="0" xfId="4" applyNumberFormat="1" applyFont="1" applyFill="1" applyAlignment="1">
      <alignment horizontal="center" vertical="center"/>
    </xf>
    <xf numFmtId="165" fontId="3" fillId="2" borderId="0" xfId="4" applyNumberFormat="1" applyFont="1" applyFill="1" applyAlignment="1">
      <alignment horizontal="center" vertical="center"/>
    </xf>
    <xf numFmtId="3" fontId="3" fillId="0" borderId="0" xfId="4" applyNumberFormat="1" applyFont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3" fillId="2" borderId="0" xfId="1" applyFont="1" applyFill="1" applyAlignment="1" applyProtection="1">
      <alignment horizontal="center" vertical="center"/>
      <protection locked="0"/>
    </xf>
    <xf numFmtId="0" fontId="3" fillId="2" borderId="0" xfId="1" applyFont="1" applyFill="1" applyAlignment="1">
      <alignment horizontal="center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 applyProtection="1">
      <alignment horizontal="center" vertical="center"/>
      <protection locked="0"/>
    </xf>
    <xf numFmtId="0" fontId="4" fillId="0" borderId="0" xfId="4" applyFont="1" applyAlignment="1" applyProtection="1">
      <alignment horizontal="center" vertical="center"/>
      <protection locked="0"/>
    </xf>
    <xf numFmtId="0" fontId="3" fillId="0" borderId="0" xfId="17" applyNumberFormat="1" applyFont="1" applyFill="1" applyBorder="1" applyAlignment="1" applyProtection="1">
      <alignment horizontal="center" vertical="center"/>
      <protection locked="0"/>
    </xf>
    <xf numFmtId="0" fontId="3" fillId="0" borderId="0" xfId="17" applyNumberFormat="1" applyFont="1" applyFill="1" applyBorder="1" applyAlignment="1" applyProtection="1">
      <alignment horizontal="center" vertical="center"/>
    </xf>
    <xf numFmtId="10" fontId="0" fillId="0" borderId="0" xfId="0" applyNumberFormat="1" applyAlignment="1">
      <alignment horizontal="center" vertical="center"/>
    </xf>
    <xf numFmtId="167" fontId="3" fillId="0" borderId="0" xfId="7" applyNumberFormat="1" applyFont="1" applyFill="1" applyBorder="1" applyAlignment="1">
      <alignment horizontal="center" vertical="center"/>
    </xf>
    <xf numFmtId="167" fontId="3" fillId="0" borderId="0" xfId="10" applyNumberFormat="1" applyFont="1" applyFill="1" applyBorder="1" applyAlignment="1">
      <alignment horizontal="center" vertical="center"/>
    </xf>
    <xf numFmtId="167" fontId="3" fillId="0" borderId="0" xfId="1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0" xfId="4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6" fontId="3" fillId="0" borderId="0" xfId="1" applyNumberFormat="1" applyFont="1" applyBorder="1" applyAlignment="1">
      <alignment horizontal="center" vertical="center"/>
    </xf>
    <xf numFmtId="165" fontId="3" fillId="2" borderId="0" xfId="1" applyNumberFormat="1" applyFont="1" applyFill="1" applyBorder="1" applyAlignment="1">
      <alignment horizontal="center" vertical="center"/>
    </xf>
  </cellXfs>
  <cellStyles count="20">
    <cellStyle name="Normal" xfId="0" builtinId="0"/>
    <cellStyle name="Normal 2" xfId="4" xr:uid="{32C6F1E6-1D70-4994-98C3-EC9A80334A19}"/>
    <cellStyle name="Normal 3" xfId="1" xr:uid="{1CFDBA2B-A08C-46AA-9F9B-F7ED8870E843}"/>
    <cellStyle name="Porcentagem 2" xfId="6" xr:uid="{2ACC8EEB-DBFD-448A-89EB-F7ED31F6A26A}"/>
    <cellStyle name="Vírgula 2" xfId="3" xr:uid="{B106FB81-BBE1-46D8-8110-177369350C14}"/>
    <cellStyle name="Vírgula 2 2" xfId="7" xr:uid="{17D1BD3E-66FB-49E7-BBBC-F28A31EAE430}"/>
    <cellStyle name="Vírgula 2 2 2" xfId="17" xr:uid="{F0EBA0FF-2FE7-4FDB-8F1E-491985A09383}"/>
    <cellStyle name="Vírgula 2 3" xfId="10" xr:uid="{2BD088E9-707B-473B-B595-84CD6E211392}"/>
    <cellStyle name="Vírgula 2 4" xfId="14" xr:uid="{65D2538B-870E-443C-8F93-1A5D743B8F7E}"/>
    <cellStyle name="Vírgula 2 5" xfId="19" xr:uid="{EABEBC4E-9ACE-4DAC-A2B7-A3661FE13FC2}"/>
    <cellStyle name="Vírgula 3" xfId="5" xr:uid="{414D4A6A-C812-4E1F-BAAE-9F830F0AA327}"/>
    <cellStyle name="Vírgula 3 2" xfId="8" xr:uid="{508427C5-AC80-453D-A144-2CF24BB964D0}"/>
    <cellStyle name="Vírgula 3 2 2" xfId="18" xr:uid="{5931373B-77EA-42AD-BC69-4053B876E244}"/>
    <cellStyle name="Vírgula 3 3" xfId="12" xr:uid="{9A2CFAA6-05E1-4133-A287-C8222BB357BC}"/>
    <cellStyle name="Vírgula 3 4" xfId="15" xr:uid="{63AD5844-D121-41DB-9876-6842C22F8339}"/>
    <cellStyle name="Vírgula 4" xfId="2" xr:uid="{9ED5CD5F-7BC5-4F90-9C50-54E4E2B8F711}"/>
    <cellStyle name="Vírgula 4 2" xfId="9" xr:uid="{9B769AA8-3E48-4C23-AA31-AF57DFA46DE9}"/>
    <cellStyle name="Vírgula 4 3" xfId="16" xr:uid="{04CA1B54-AF20-41CA-BFA3-2E0A077D1D10}"/>
    <cellStyle name="Vírgula 5" xfId="11" xr:uid="{336DC239-A28D-4BC4-9B5D-606A2610C509}"/>
    <cellStyle name="Vírgula 6" xfId="13" xr:uid="{8E85AB74-BEA2-43F3-8460-513224C851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1730-25A0-448D-A189-DA13E238D33F}">
  <dimension ref="A1:L467"/>
  <sheetViews>
    <sheetView tabSelected="1" topLeftCell="C1" zoomScaleNormal="100" workbookViewId="0">
      <selection activeCell="H470" sqref="H470"/>
    </sheetView>
  </sheetViews>
  <sheetFormatPr defaultRowHeight="15" x14ac:dyDescent="0.25"/>
  <cols>
    <col min="1" max="1" width="13.5703125" style="18" bestFit="1" customWidth="1"/>
    <col min="2" max="2" width="18.140625" style="18" bestFit="1" customWidth="1"/>
    <col min="3" max="3" width="22" style="18" bestFit="1" customWidth="1"/>
    <col min="4" max="4" width="13.85546875" style="18" bestFit="1" customWidth="1"/>
    <col min="5" max="5" width="17.85546875" style="18" bestFit="1" customWidth="1"/>
    <col min="6" max="6" width="31.140625" style="54" bestFit="1" customWidth="1"/>
    <col min="7" max="7" width="13.28515625" style="18" bestFit="1" customWidth="1"/>
    <col min="8" max="8" width="12.42578125" style="18" bestFit="1" customWidth="1"/>
    <col min="9" max="9" width="13.28515625" style="18" bestFit="1" customWidth="1"/>
    <col min="10" max="10" width="17.42578125" style="18" bestFit="1" customWidth="1"/>
    <col min="11" max="11" width="36.5703125" style="18" customWidth="1"/>
    <col min="12" max="12" width="11" style="46" bestFit="1" customWidth="1"/>
    <col min="13" max="16384" width="9.140625" style="18"/>
  </cols>
  <sheetData>
    <row r="1" spans="1:12" x14ac:dyDescent="0.25">
      <c r="A1" s="28" t="s">
        <v>0</v>
      </c>
      <c r="B1" s="28" t="s">
        <v>30</v>
      </c>
      <c r="C1" s="28" t="s">
        <v>6</v>
      </c>
      <c r="D1" s="28" t="s">
        <v>307</v>
      </c>
      <c r="E1" s="28" t="s">
        <v>306</v>
      </c>
      <c r="F1" s="50" t="s">
        <v>1</v>
      </c>
      <c r="G1" s="28" t="s">
        <v>2</v>
      </c>
      <c r="H1" s="28" t="s">
        <v>3</v>
      </c>
      <c r="I1" s="28" t="s">
        <v>4</v>
      </c>
      <c r="J1" s="28" t="s">
        <v>33</v>
      </c>
      <c r="K1" s="28" t="s">
        <v>5</v>
      </c>
      <c r="L1" s="46" t="s">
        <v>308</v>
      </c>
    </row>
    <row r="2" spans="1:12" x14ac:dyDescent="0.25">
      <c r="A2" s="18">
        <v>2</v>
      </c>
      <c r="B2" s="19" t="s">
        <v>31</v>
      </c>
      <c r="C2" s="18" t="s">
        <v>32</v>
      </c>
      <c r="D2" s="38">
        <v>1</v>
      </c>
      <c r="E2" s="18">
        <v>1</v>
      </c>
      <c r="F2" s="51" t="s">
        <v>7</v>
      </c>
      <c r="G2" s="15">
        <v>85</v>
      </c>
      <c r="H2" s="20">
        <v>436.05</v>
      </c>
      <c r="I2" s="21">
        <f>1000/H2</f>
        <v>2.2933149868134386</v>
      </c>
      <c r="J2" s="21" t="s">
        <v>34</v>
      </c>
      <c r="K2" s="21" t="s">
        <v>42</v>
      </c>
      <c r="L2" s="46">
        <f>I2 - Planilha2!I2 / Planilha1!I2</f>
        <v>1.2933149868134386</v>
      </c>
    </row>
    <row r="3" spans="1:12" x14ac:dyDescent="0.25">
      <c r="A3" s="18">
        <v>2</v>
      </c>
      <c r="B3" s="19" t="s">
        <v>31</v>
      </c>
      <c r="C3" s="18" t="s">
        <v>32</v>
      </c>
      <c r="D3" s="39">
        <v>1</v>
      </c>
      <c r="E3" s="18">
        <v>2</v>
      </c>
      <c r="F3" s="51" t="s">
        <v>305</v>
      </c>
      <c r="G3" s="14">
        <v>75</v>
      </c>
      <c r="H3" s="20">
        <v>415.8</v>
      </c>
      <c r="I3" s="21">
        <f t="shared" ref="I3:I66" si="0">1000/H3</f>
        <v>2.405002405002405</v>
      </c>
      <c r="J3" s="21" t="s">
        <v>34</v>
      </c>
      <c r="K3" s="21" t="s">
        <v>42</v>
      </c>
      <c r="L3" s="46">
        <f>I3 - Planilha2!I3 / Planilha1!I3</f>
        <v>1.405002405002405</v>
      </c>
    </row>
    <row r="4" spans="1:12" x14ac:dyDescent="0.25">
      <c r="A4" s="18">
        <v>2</v>
      </c>
      <c r="B4" s="19" t="s">
        <v>31</v>
      </c>
      <c r="C4" s="18" t="s">
        <v>32</v>
      </c>
      <c r="D4" s="39">
        <v>1</v>
      </c>
      <c r="E4" s="18">
        <v>3</v>
      </c>
      <c r="F4" s="51" t="s">
        <v>310</v>
      </c>
      <c r="G4" s="14">
        <v>75</v>
      </c>
      <c r="H4" s="20">
        <v>386.1</v>
      </c>
      <c r="I4" s="21">
        <f t="shared" si="0"/>
        <v>2.59000259000259</v>
      </c>
      <c r="J4" s="21" t="s">
        <v>34</v>
      </c>
      <c r="K4" s="21" t="s">
        <v>42</v>
      </c>
      <c r="L4" s="46">
        <f>I4 - Planilha2!I4 / Planilha1!I4</f>
        <v>1.59000259000259</v>
      </c>
    </row>
    <row r="5" spans="1:12" x14ac:dyDescent="0.25">
      <c r="A5" s="18">
        <v>2</v>
      </c>
      <c r="B5" s="19" t="s">
        <v>31</v>
      </c>
      <c r="C5" s="18" t="s">
        <v>32</v>
      </c>
      <c r="D5" s="39">
        <v>2</v>
      </c>
      <c r="E5" s="18">
        <v>4</v>
      </c>
      <c r="F5" s="51" t="s">
        <v>309</v>
      </c>
      <c r="G5" s="14">
        <v>75</v>
      </c>
      <c r="H5" s="20">
        <v>415.8</v>
      </c>
      <c r="I5" s="21">
        <f t="shared" si="0"/>
        <v>2.405002405002405</v>
      </c>
      <c r="J5" s="21" t="s">
        <v>34</v>
      </c>
      <c r="K5" s="21" t="s">
        <v>42</v>
      </c>
      <c r="L5" s="46">
        <f>I5 - Planilha2!I5 / Planilha1!I5</f>
        <v>1.405002405002405</v>
      </c>
    </row>
    <row r="6" spans="1:12" x14ac:dyDescent="0.25">
      <c r="A6" s="18">
        <v>2</v>
      </c>
      <c r="B6" s="19" t="s">
        <v>31</v>
      </c>
      <c r="C6" s="18" t="s">
        <v>32</v>
      </c>
      <c r="D6" s="39">
        <v>2</v>
      </c>
      <c r="E6" s="18">
        <v>5</v>
      </c>
      <c r="F6" s="52" t="s">
        <v>11</v>
      </c>
      <c r="G6" s="14">
        <v>75</v>
      </c>
      <c r="H6" s="20">
        <v>342</v>
      </c>
      <c r="I6" s="21">
        <f t="shared" si="0"/>
        <v>2.9239766081871346</v>
      </c>
      <c r="J6" s="21" t="s">
        <v>34</v>
      </c>
      <c r="K6" s="21" t="s">
        <v>42</v>
      </c>
      <c r="L6" s="46">
        <f>I6 - Planilha2!I6 / Planilha1!I6</f>
        <v>1.9239766081871346</v>
      </c>
    </row>
    <row r="7" spans="1:12" x14ac:dyDescent="0.25">
      <c r="A7" s="18">
        <v>2</v>
      </c>
      <c r="B7" s="19" t="s">
        <v>31</v>
      </c>
      <c r="C7" s="18" t="s">
        <v>32</v>
      </c>
      <c r="D7" s="39">
        <v>24</v>
      </c>
      <c r="E7" s="18">
        <v>6</v>
      </c>
      <c r="F7" s="51" t="s">
        <v>12</v>
      </c>
      <c r="G7" s="14">
        <v>82</v>
      </c>
      <c r="H7" s="20">
        <v>224.352</v>
      </c>
      <c r="I7" s="21">
        <f t="shared" si="0"/>
        <v>4.4572814149194127</v>
      </c>
      <c r="J7" s="21" t="s">
        <v>34</v>
      </c>
      <c r="K7" s="21" t="s">
        <v>42</v>
      </c>
      <c r="L7" s="46">
        <f>I7 - Planilha2!I7 / Planilha1!I7</f>
        <v>3.4572814149194127</v>
      </c>
    </row>
    <row r="8" spans="1:12" x14ac:dyDescent="0.25">
      <c r="A8" s="18">
        <v>2</v>
      </c>
      <c r="B8" s="19" t="s">
        <v>31</v>
      </c>
      <c r="C8" s="18" t="s">
        <v>32</v>
      </c>
      <c r="D8" s="38">
        <v>1</v>
      </c>
      <c r="E8" s="18">
        <v>7</v>
      </c>
      <c r="F8" s="51" t="s">
        <v>13</v>
      </c>
      <c r="G8" s="14">
        <v>85</v>
      </c>
      <c r="H8" s="20">
        <v>421.51499999999999</v>
      </c>
      <c r="I8" s="21">
        <f t="shared" si="0"/>
        <v>2.3723948139449367</v>
      </c>
      <c r="J8" s="21" t="s">
        <v>35</v>
      </c>
      <c r="K8" s="21" t="s">
        <v>41</v>
      </c>
      <c r="L8" s="46">
        <f>I8 - Planilha2!I8 / Planilha1!I8</f>
        <v>1.3723948139449367</v>
      </c>
    </row>
    <row r="9" spans="1:12" x14ac:dyDescent="0.25">
      <c r="A9" s="18">
        <v>2</v>
      </c>
      <c r="B9" s="19" t="s">
        <v>31</v>
      </c>
      <c r="C9" s="18" t="s">
        <v>32</v>
      </c>
      <c r="D9" s="39">
        <v>1</v>
      </c>
      <c r="E9" s="18">
        <v>8</v>
      </c>
      <c r="F9" s="51" t="s">
        <v>305</v>
      </c>
      <c r="G9" s="14">
        <v>75</v>
      </c>
      <c r="H9" s="20">
        <v>378</v>
      </c>
      <c r="I9" s="21">
        <f t="shared" si="0"/>
        <v>2.6455026455026456</v>
      </c>
      <c r="J9" s="21" t="s">
        <v>35</v>
      </c>
      <c r="K9" s="21" t="s">
        <v>41</v>
      </c>
      <c r="L9" s="46">
        <f>I9 - Planilha2!I9 / Planilha1!I9</f>
        <v>1.6455026455026456</v>
      </c>
    </row>
    <row r="10" spans="1:12" x14ac:dyDescent="0.25">
      <c r="A10" s="18">
        <v>2</v>
      </c>
      <c r="B10" s="19" t="s">
        <v>31</v>
      </c>
      <c r="C10" s="18" t="s">
        <v>32</v>
      </c>
      <c r="D10" s="39">
        <v>1</v>
      </c>
      <c r="E10" s="18">
        <v>9</v>
      </c>
      <c r="F10" s="51" t="s">
        <v>14</v>
      </c>
      <c r="G10" s="14">
        <v>75</v>
      </c>
      <c r="H10" s="20">
        <v>386.1</v>
      </c>
      <c r="I10" s="21">
        <f t="shared" si="0"/>
        <v>2.59000259000259</v>
      </c>
      <c r="J10" s="21" t="s">
        <v>35</v>
      </c>
      <c r="K10" s="21" t="s">
        <v>41</v>
      </c>
      <c r="L10" s="46">
        <f>I10 - Planilha2!I10 / Planilha1!I10</f>
        <v>1.59000259000259</v>
      </c>
    </row>
    <row r="11" spans="1:12" x14ac:dyDescent="0.25">
      <c r="A11" s="18">
        <v>2</v>
      </c>
      <c r="B11" s="19" t="s">
        <v>31</v>
      </c>
      <c r="C11" s="18" t="s">
        <v>32</v>
      </c>
      <c r="D11" s="39">
        <v>2</v>
      </c>
      <c r="E11" s="18">
        <v>10</v>
      </c>
      <c r="F11" s="51" t="s">
        <v>15</v>
      </c>
      <c r="G11" s="14">
        <v>75</v>
      </c>
      <c r="H11" s="20">
        <v>415.8</v>
      </c>
      <c r="I11" s="21">
        <f t="shared" si="0"/>
        <v>2.405002405002405</v>
      </c>
      <c r="J11" s="21" t="s">
        <v>35</v>
      </c>
      <c r="K11" s="21" t="s">
        <v>41</v>
      </c>
      <c r="L11" s="46">
        <f>I11 - Planilha2!I11 / Planilha1!I11</f>
        <v>1.405002405002405</v>
      </c>
    </row>
    <row r="12" spans="1:12" x14ac:dyDescent="0.25">
      <c r="A12" s="18">
        <v>2</v>
      </c>
      <c r="B12" s="19" t="s">
        <v>31</v>
      </c>
      <c r="C12" s="18" t="s">
        <v>32</v>
      </c>
      <c r="D12" s="39">
        <v>2</v>
      </c>
      <c r="E12" s="18">
        <v>11</v>
      </c>
      <c r="F12" s="52" t="s">
        <v>16</v>
      </c>
      <c r="G12" s="14">
        <v>75</v>
      </c>
      <c r="H12" s="20">
        <v>360</v>
      </c>
      <c r="I12" s="21">
        <f t="shared" si="0"/>
        <v>2.7777777777777777</v>
      </c>
      <c r="J12" s="21" t="s">
        <v>35</v>
      </c>
      <c r="K12" s="21" t="s">
        <v>41</v>
      </c>
      <c r="L12" s="46">
        <f>I12 - Planilha2!I12 / Planilha1!I12</f>
        <v>1.7777777777777777</v>
      </c>
    </row>
    <row r="13" spans="1:12" x14ac:dyDescent="0.25">
      <c r="A13" s="18">
        <v>2</v>
      </c>
      <c r="B13" s="19" t="s">
        <v>31</v>
      </c>
      <c r="C13" s="18" t="s">
        <v>32</v>
      </c>
      <c r="D13" s="39">
        <v>28</v>
      </c>
      <c r="E13" s="18">
        <v>12</v>
      </c>
      <c r="F13" s="51" t="s">
        <v>17</v>
      </c>
      <c r="G13" s="14">
        <v>82</v>
      </c>
      <c r="H13" s="20">
        <v>261.74400000000003</v>
      </c>
      <c r="I13" s="21">
        <f t="shared" si="0"/>
        <v>3.8205269270737814</v>
      </c>
      <c r="J13" s="21" t="s">
        <v>35</v>
      </c>
      <c r="K13" s="21" t="s">
        <v>41</v>
      </c>
      <c r="L13" s="46">
        <f>I13 - Planilha2!I13 / Planilha1!I13</f>
        <v>2.8205269270737814</v>
      </c>
    </row>
    <row r="14" spans="1:12" x14ac:dyDescent="0.25">
      <c r="A14" s="18">
        <v>2</v>
      </c>
      <c r="B14" s="19" t="s">
        <v>31</v>
      </c>
      <c r="C14" s="18" t="s">
        <v>32</v>
      </c>
      <c r="D14" s="39">
        <v>828</v>
      </c>
      <c r="E14" s="18">
        <v>13</v>
      </c>
      <c r="F14" s="51" t="s">
        <v>18</v>
      </c>
      <c r="G14" s="14">
        <v>87.5</v>
      </c>
      <c r="H14" s="20">
        <v>52.247596153846146</v>
      </c>
      <c r="I14" s="21">
        <f t="shared" si="0"/>
        <v>19.13963653094088</v>
      </c>
      <c r="J14" s="21" t="s">
        <v>36</v>
      </c>
      <c r="K14" s="21" t="s">
        <v>42</v>
      </c>
      <c r="L14" s="46">
        <f>I14 - Planilha2!I14 / Planilha1!I14</f>
        <v>18.13963653094088</v>
      </c>
    </row>
    <row r="15" spans="1:12" x14ac:dyDescent="0.25">
      <c r="A15" s="18">
        <v>2</v>
      </c>
      <c r="B15" s="19" t="s">
        <v>31</v>
      </c>
      <c r="C15" s="18" t="s">
        <v>32</v>
      </c>
      <c r="D15" s="39">
        <v>40</v>
      </c>
      <c r="E15" s="18">
        <v>14</v>
      </c>
      <c r="F15" s="51" t="s">
        <v>19</v>
      </c>
      <c r="G15" s="14">
        <v>75</v>
      </c>
      <c r="H15" s="20">
        <v>101.25</v>
      </c>
      <c r="I15" s="21">
        <f t="shared" si="0"/>
        <v>9.8765432098765427</v>
      </c>
      <c r="J15" s="21" t="s">
        <v>36</v>
      </c>
      <c r="K15" s="21" t="s">
        <v>42</v>
      </c>
      <c r="L15" s="46">
        <f>I15 - Planilha2!I15 / Planilha1!I15</f>
        <v>8.8765432098765427</v>
      </c>
    </row>
    <row r="16" spans="1:12" x14ac:dyDescent="0.25">
      <c r="A16" s="18">
        <v>2</v>
      </c>
      <c r="B16" s="19" t="s">
        <v>31</v>
      </c>
      <c r="C16" s="18" t="s">
        <v>32</v>
      </c>
      <c r="D16" s="39">
        <v>1200</v>
      </c>
      <c r="E16" s="18">
        <v>15</v>
      </c>
      <c r="F16" s="52" t="s">
        <v>20</v>
      </c>
      <c r="G16" s="14">
        <v>87.5</v>
      </c>
      <c r="H16" s="20">
        <v>75.72115384615384</v>
      </c>
      <c r="I16" s="21">
        <f t="shared" si="0"/>
        <v>13.206349206349207</v>
      </c>
      <c r="J16" s="21" t="s">
        <v>37</v>
      </c>
      <c r="K16" s="21" t="s">
        <v>41</v>
      </c>
      <c r="L16" s="46">
        <f>I16 - Planilha2!I16 / Planilha1!I16</f>
        <v>12.206349206349207</v>
      </c>
    </row>
    <row r="17" spans="1:12" x14ac:dyDescent="0.25">
      <c r="A17" s="18">
        <v>2</v>
      </c>
      <c r="B17" s="19" t="s">
        <v>31</v>
      </c>
      <c r="C17" s="18" t="s">
        <v>32</v>
      </c>
      <c r="D17" s="39">
        <v>36</v>
      </c>
      <c r="E17" s="18">
        <v>16</v>
      </c>
      <c r="F17" s="51" t="s">
        <v>21</v>
      </c>
      <c r="G17" s="14">
        <v>75</v>
      </c>
      <c r="H17" s="20">
        <v>91.125</v>
      </c>
      <c r="I17" s="21">
        <f t="shared" si="0"/>
        <v>10.973936899862826</v>
      </c>
      <c r="J17" s="21" t="s">
        <v>37</v>
      </c>
      <c r="K17" s="21" t="s">
        <v>41</v>
      </c>
      <c r="L17" s="46">
        <f>I17 - Planilha2!I17 / Planilha1!I17</f>
        <v>9.9739368998628262</v>
      </c>
    </row>
    <row r="18" spans="1:12" x14ac:dyDescent="0.25">
      <c r="A18" s="18">
        <v>2</v>
      </c>
      <c r="B18" s="19" t="s">
        <v>31</v>
      </c>
      <c r="C18" s="18" t="s">
        <v>32</v>
      </c>
      <c r="D18" s="39">
        <v>36</v>
      </c>
      <c r="E18" s="18">
        <v>17</v>
      </c>
      <c r="F18" s="51" t="s">
        <v>22</v>
      </c>
      <c r="G18" s="14">
        <v>85</v>
      </c>
      <c r="H18" s="20">
        <v>88.399999999999991</v>
      </c>
      <c r="I18" s="21">
        <f t="shared" si="0"/>
        <v>11.312217194570136</v>
      </c>
      <c r="J18" s="21" t="s">
        <v>38</v>
      </c>
      <c r="K18" s="21" t="s">
        <v>42</v>
      </c>
      <c r="L18" s="46">
        <f>I18 - Planilha2!I18 / Planilha1!I18</f>
        <v>10.312217194570136</v>
      </c>
    </row>
    <row r="19" spans="1:12" x14ac:dyDescent="0.25">
      <c r="A19" s="18">
        <v>2</v>
      </c>
      <c r="B19" s="19" t="s">
        <v>31</v>
      </c>
      <c r="C19" s="18" t="s">
        <v>32</v>
      </c>
      <c r="D19" s="40">
        <v>45</v>
      </c>
      <c r="E19" s="18">
        <v>18</v>
      </c>
      <c r="F19" s="51" t="s">
        <v>23</v>
      </c>
      <c r="G19" s="17">
        <v>85</v>
      </c>
      <c r="H19" s="20">
        <v>110.49999999999999</v>
      </c>
      <c r="I19" s="21">
        <f t="shared" si="0"/>
        <v>9.0497737556561102</v>
      </c>
      <c r="J19" s="21" t="s">
        <v>39</v>
      </c>
      <c r="K19" s="21" t="s">
        <v>43</v>
      </c>
      <c r="L19" s="46">
        <f>I19 - Planilha2!I19 / Planilha1!I19</f>
        <v>8.0497737556561102</v>
      </c>
    </row>
    <row r="20" spans="1:12" x14ac:dyDescent="0.25">
      <c r="A20" s="18">
        <v>2</v>
      </c>
      <c r="B20" s="19" t="s">
        <v>31</v>
      </c>
      <c r="C20" s="18" t="s">
        <v>32</v>
      </c>
      <c r="D20" s="38">
        <v>0</v>
      </c>
      <c r="E20" s="18">
        <v>19</v>
      </c>
      <c r="F20" s="51" t="s">
        <v>24</v>
      </c>
      <c r="G20" s="14">
        <v>70</v>
      </c>
      <c r="H20" s="20">
        <v>1512</v>
      </c>
      <c r="I20" s="21">
        <f t="shared" si="0"/>
        <v>0.66137566137566139</v>
      </c>
      <c r="J20" s="21" t="s">
        <v>40</v>
      </c>
      <c r="K20" s="21" t="s">
        <v>43</v>
      </c>
      <c r="L20" s="46">
        <f>I20 - Planilha2!I20 / Planilha1!I20</f>
        <v>-0.33862433862433861</v>
      </c>
    </row>
    <row r="21" spans="1:12" x14ac:dyDescent="0.25">
      <c r="A21" s="18">
        <v>2</v>
      </c>
      <c r="B21" s="19" t="s">
        <v>31</v>
      </c>
      <c r="C21" s="18" t="s">
        <v>32</v>
      </c>
      <c r="D21" s="38">
        <v>0</v>
      </c>
      <c r="E21" s="18">
        <v>20</v>
      </c>
      <c r="F21" s="52" t="s">
        <v>236</v>
      </c>
      <c r="G21" s="14">
        <v>90</v>
      </c>
      <c r="H21" s="20">
        <v>216</v>
      </c>
      <c r="I21" s="21">
        <f t="shared" si="0"/>
        <v>4.6296296296296298</v>
      </c>
      <c r="J21" s="21" t="s">
        <v>40</v>
      </c>
      <c r="K21" s="21" t="s">
        <v>43</v>
      </c>
      <c r="L21" s="46">
        <f>I21 - Planilha2!I21 / Planilha1!I21</f>
        <v>3.6296296296296298</v>
      </c>
    </row>
    <row r="22" spans="1:12" x14ac:dyDescent="0.25">
      <c r="A22" s="18">
        <v>2</v>
      </c>
      <c r="B22" s="19" t="s">
        <v>31</v>
      </c>
      <c r="C22" s="18" t="s">
        <v>32</v>
      </c>
      <c r="D22" s="38">
        <v>0</v>
      </c>
      <c r="E22" s="18">
        <v>21</v>
      </c>
      <c r="F22" s="51" t="s">
        <v>26</v>
      </c>
      <c r="G22" s="14">
        <v>90</v>
      </c>
      <c r="H22" s="20">
        <v>810</v>
      </c>
      <c r="I22" s="21">
        <f t="shared" si="0"/>
        <v>1.2345679012345678</v>
      </c>
      <c r="J22" s="21" t="s">
        <v>40</v>
      </c>
      <c r="K22" s="21" t="s">
        <v>43</v>
      </c>
      <c r="L22" s="46">
        <f>I22 - Planilha2!I22 / Planilha1!I22</f>
        <v>0.23456790123456783</v>
      </c>
    </row>
    <row r="23" spans="1:12" x14ac:dyDescent="0.25">
      <c r="A23" s="18">
        <v>2</v>
      </c>
      <c r="B23" s="19" t="s">
        <v>31</v>
      </c>
      <c r="C23" s="18" t="s">
        <v>32</v>
      </c>
      <c r="D23" s="38">
        <v>0</v>
      </c>
      <c r="E23" s="18">
        <v>22</v>
      </c>
      <c r="F23" s="51" t="s">
        <v>27</v>
      </c>
      <c r="G23" s="14">
        <v>90</v>
      </c>
      <c r="H23" s="20">
        <v>486</v>
      </c>
      <c r="I23" s="21">
        <f t="shared" si="0"/>
        <v>2.0576131687242798</v>
      </c>
      <c r="J23" s="21" t="s">
        <v>40</v>
      </c>
      <c r="K23" s="21" t="s">
        <v>43</v>
      </c>
      <c r="L23" s="46">
        <f>I23 - Planilha2!I23 / Planilha1!I23</f>
        <v>1.0576131687242798</v>
      </c>
    </row>
    <row r="24" spans="1:12" x14ac:dyDescent="0.25">
      <c r="A24" s="18">
        <v>2</v>
      </c>
      <c r="B24" s="19" t="s">
        <v>31</v>
      </c>
      <c r="C24" s="18" t="s">
        <v>32</v>
      </c>
      <c r="D24" s="38">
        <v>60</v>
      </c>
      <c r="E24" s="18">
        <v>23</v>
      </c>
      <c r="F24" s="51" t="s">
        <v>28</v>
      </c>
      <c r="G24" s="14">
        <v>65</v>
      </c>
      <c r="H24" s="20">
        <v>204.5333333333333</v>
      </c>
      <c r="I24" s="21">
        <f t="shared" si="0"/>
        <v>4.8891786179921777</v>
      </c>
      <c r="J24" s="21" t="s">
        <v>40</v>
      </c>
      <c r="K24" s="21" t="s">
        <v>43</v>
      </c>
      <c r="L24" s="46">
        <f>I24 - Planilha2!I24 / Planilha1!I24</f>
        <v>3.8891786179921777</v>
      </c>
    </row>
    <row r="25" spans="1:12" x14ac:dyDescent="0.25">
      <c r="A25" s="18">
        <v>2</v>
      </c>
      <c r="B25" s="19" t="s">
        <v>31</v>
      </c>
      <c r="C25" s="18" t="s">
        <v>32</v>
      </c>
      <c r="D25" s="38">
        <v>1</v>
      </c>
      <c r="E25" s="18">
        <v>24</v>
      </c>
      <c r="F25" s="51" t="s">
        <v>29</v>
      </c>
      <c r="G25" s="17">
        <v>85.2</v>
      </c>
      <c r="H25" s="20">
        <v>1129.9564799999998</v>
      </c>
      <c r="I25" s="21">
        <f t="shared" si="0"/>
        <v>0.88498983606873083</v>
      </c>
      <c r="J25" s="21" t="s">
        <v>40</v>
      </c>
      <c r="K25" s="21" t="s">
        <v>43</v>
      </c>
      <c r="L25" s="46">
        <f>I25 - Planilha2!I25 / Planilha1!I25</f>
        <v>-0.11501016393126917</v>
      </c>
    </row>
    <row r="26" spans="1:12" x14ac:dyDescent="0.25">
      <c r="A26" s="18">
        <v>12</v>
      </c>
      <c r="B26" s="19" t="s">
        <v>52</v>
      </c>
      <c r="C26" s="18" t="s">
        <v>53</v>
      </c>
      <c r="D26" s="4">
        <v>1</v>
      </c>
      <c r="E26" s="18">
        <v>1</v>
      </c>
      <c r="F26" s="51" t="s">
        <v>44</v>
      </c>
      <c r="G26" s="7">
        <v>70</v>
      </c>
      <c r="H26" s="12">
        <v>280</v>
      </c>
      <c r="I26" s="22">
        <f>1000/H26</f>
        <v>3.5714285714285716</v>
      </c>
      <c r="J26" s="21" t="s">
        <v>54</v>
      </c>
      <c r="K26" s="21" t="s">
        <v>232</v>
      </c>
      <c r="L26" s="46">
        <f>I26 - Planilha2!I26 / Planilha1!I26</f>
        <v>2.5714285714285716</v>
      </c>
    </row>
    <row r="27" spans="1:12" x14ac:dyDescent="0.25">
      <c r="A27" s="18">
        <v>12</v>
      </c>
      <c r="B27" s="19" t="s">
        <v>52</v>
      </c>
      <c r="C27" s="18" t="s">
        <v>53</v>
      </c>
      <c r="D27" s="41">
        <v>1</v>
      </c>
      <c r="E27" s="18">
        <v>2</v>
      </c>
      <c r="F27" s="51" t="s">
        <v>45</v>
      </c>
      <c r="G27" s="7">
        <v>85</v>
      </c>
      <c r="H27" s="12">
        <v>61.2</v>
      </c>
      <c r="I27" s="22">
        <f t="shared" si="0"/>
        <v>16.33986928104575</v>
      </c>
      <c r="J27" s="21" t="s">
        <v>54</v>
      </c>
      <c r="K27" s="21" t="s">
        <v>232</v>
      </c>
      <c r="L27" s="46">
        <f>I27 - Planilha2!I27 / Planilha1!I27</f>
        <v>15.33986928104575</v>
      </c>
    </row>
    <row r="28" spans="1:12" x14ac:dyDescent="0.25">
      <c r="A28" s="18">
        <v>12</v>
      </c>
      <c r="B28" s="19" t="s">
        <v>52</v>
      </c>
      <c r="C28" s="18" t="s">
        <v>53</v>
      </c>
      <c r="D28" s="41">
        <v>1</v>
      </c>
      <c r="E28" s="18">
        <v>3</v>
      </c>
      <c r="F28" s="51" t="s">
        <v>46</v>
      </c>
      <c r="G28" s="7">
        <v>70</v>
      </c>
      <c r="H28" s="12">
        <v>163.80000000000001</v>
      </c>
      <c r="I28" s="22">
        <f t="shared" si="0"/>
        <v>6.1050061050061046</v>
      </c>
      <c r="J28" s="21" t="s">
        <v>55</v>
      </c>
      <c r="K28" s="21" t="s">
        <v>58</v>
      </c>
      <c r="L28" s="46">
        <f>I28 - Planilha2!I28 / Planilha1!I28</f>
        <v>5.1050061050061046</v>
      </c>
    </row>
    <row r="29" spans="1:12" x14ac:dyDescent="0.25">
      <c r="A29" s="18">
        <v>12</v>
      </c>
      <c r="B29" s="19" t="s">
        <v>52</v>
      </c>
      <c r="C29" s="18" t="s">
        <v>53</v>
      </c>
      <c r="D29" s="41">
        <v>96</v>
      </c>
      <c r="E29" s="18">
        <v>4</v>
      </c>
      <c r="F29" s="51" t="s">
        <v>47</v>
      </c>
      <c r="G29" s="7">
        <v>80</v>
      </c>
      <c r="H29" s="12">
        <v>124.7</v>
      </c>
      <c r="I29" s="22">
        <f t="shared" si="0"/>
        <v>8.019246190858059</v>
      </c>
      <c r="J29" s="21" t="s">
        <v>55</v>
      </c>
      <c r="K29" s="21" t="s">
        <v>58</v>
      </c>
      <c r="L29" s="46">
        <f>I29 - Planilha2!I29 / Planilha1!I29</f>
        <v>7.019246190858059</v>
      </c>
    </row>
    <row r="30" spans="1:12" x14ac:dyDescent="0.25">
      <c r="A30" s="18">
        <v>12</v>
      </c>
      <c r="B30" s="19" t="s">
        <v>52</v>
      </c>
      <c r="C30" s="18" t="s">
        <v>53</v>
      </c>
      <c r="D30" s="41">
        <v>1</v>
      </c>
      <c r="E30" s="18">
        <v>5</v>
      </c>
      <c r="F30" s="51" t="s">
        <v>48</v>
      </c>
      <c r="G30" s="7">
        <v>70</v>
      </c>
      <c r="H30" s="12">
        <v>163.80000000000001</v>
      </c>
      <c r="I30" s="22">
        <f t="shared" si="0"/>
        <v>6.1050061050061046</v>
      </c>
      <c r="J30" s="21" t="s">
        <v>56</v>
      </c>
      <c r="K30" s="21" t="s">
        <v>233</v>
      </c>
      <c r="L30" s="46">
        <f>I30 - Planilha2!I30 / Planilha1!I30</f>
        <v>5.1050061050061046</v>
      </c>
    </row>
    <row r="31" spans="1:12" x14ac:dyDescent="0.25">
      <c r="A31" s="18">
        <v>12</v>
      </c>
      <c r="B31" s="19" t="s">
        <v>52</v>
      </c>
      <c r="C31" s="18" t="s">
        <v>53</v>
      </c>
      <c r="D31" s="41">
        <v>120</v>
      </c>
      <c r="E31" s="18">
        <v>6</v>
      </c>
      <c r="F31" s="51" t="s">
        <v>49</v>
      </c>
      <c r="G31" s="7">
        <v>80</v>
      </c>
      <c r="H31" s="12">
        <v>155.9</v>
      </c>
      <c r="I31" s="22">
        <f t="shared" si="0"/>
        <v>6.4143681847338039</v>
      </c>
      <c r="J31" s="21" t="s">
        <v>56</v>
      </c>
      <c r="K31" s="21" t="s">
        <v>233</v>
      </c>
      <c r="L31" s="46">
        <f>I31 - Planilha2!I31 / Planilha1!I31</f>
        <v>5.4143681847338039</v>
      </c>
    </row>
    <row r="32" spans="1:12" x14ac:dyDescent="0.25">
      <c r="A32" s="18">
        <v>12</v>
      </c>
      <c r="B32" s="19" t="s">
        <v>52</v>
      </c>
      <c r="C32" s="18" t="s">
        <v>53</v>
      </c>
      <c r="D32" s="41">
        <v>900</v>
      </c>
      <c r="E32" s="18">
        <v>7</v>
      </c>
      <c r="F32" s="51" t="s">
        <v>50</v>
      </c>
      <c r="G32" s="13">
        <v>82.4</v>
      </c>
      <c r="H32" s="12">
        <v>58.8</v>
      </c>
      <c r="I32" s="22">
        <f t="shared" si="0"/>
        <v>17.006802721088437</v>
      </c>
      <c r="J32" s="21" t="s">
        <v>57</v>
      </c>
      <c r="K32" s="21" t="s">
        <v>232</v>
      </c>
      <c r="L32" s="46">
        <f>I32 - Planilha2!I32 / Planilha1!I32</f>
        <v>16.006802721088437</v>
      </c>
    </row>
    <row r="33" spans="1:12" x14ac:dyDescent="0.25">
      <c r="A33" s="18">
        <v>12</v>
      </c>
      <c r="B33" s="19" t="s">
        <v>52</v>
      </c>
      <c r="C33" s="18" t="s">
        <v>53</v>
      </c>
      <c r="D33" s="41">
        <v>20</v>
      </c>
      <c r="E33" s="18">
        <v>8</v>
      </c>
      <c r="F33" s="51" t="s">
        <v>19</v>
      </c>
      <c r="G33" s="13">
        <v>80</v>
      </c>
      <c r="H33" s="12">
        <v>72</v>
      </c>
      <c r="I33" s="22">
        <f t="shared" si="0"/>
        <v>13.888888888888889</v>
      </c>
      <c r="J33" s="21" t="s">
        <v>57</v>
      </c>
      <c r="K33" s="21" t="s">
        <v>232</v>
      </c>
      <c r="L33" s="46">
        <f>I33 - Planilha2!I33 / Planilha1!I33</f>
        <v>12.888888888888889</v>
      </c>
    </row>
    <row r="34" spans="1:12" x14ac:dyDescent="0.25">
      <c r="A34" s="18">
        <v>3</v>
      </c>
      <c r="B34" s="19" t="s">
        <v>66</v>
      </c>
      <c r="C34" s="18" t="s">
        <v>59</v>
      </c>
      <c r="D34" s="4">
        <v>1</v>
      </c>
      <c r="E34" s="18">
        <v>1</v>
      </c>
      <c r="F34" s="51" t="s">
        <v>44</v>
      </c>
      <c r="G34" s="4">
        <v>70</v>
      </c>
      <c r="H34" s="55">
        <v>280</v>
      </c>
      <c r="I34" s="22">
        <f t="shared" si="0"/>
        <v>3.5714285714285716</v>
      </c>
      <c r="J34" s="21" t="s">
        <v>60</v>
      </c>
      <c r="K34" s="21" t="s">
        <v>232</v>
      </c>
      <c r="L34" s="46">
        <f>I34 - Planilha2!I34 / Planilha1!I34</f>
        <v>2.5714285714285716</v>
      </c>
    </row>
    <row r="35" spans="1:12" x14ac:dyDescent="0.25">
      <c r="A35" s="18">
        <v>3</v>
      </c>
      <c r="B35" s="19" t="s">
        <v>66</v>
      </c>
      <c r="C35" s="18" t="s">
        <v>59</v>
      </c>
      <c r="D35" s="41">
        <v>1</v>
      </c>
      <c r="E35" s="18">
        <v>2</v>
      </c>
      <c r="F35" s="51" t="s">
        <v>45</v>
      </c>
      <c r="G35" s="35">
        <v>85</v>
      </c>
      <c r="H35" s="56">
        <v>61.2</v>
      </c>
      <c r="I35" s="22">
        <f t="shared" si="0"/>
        <v>16.33986928104575</v>
      </c>
      <c r="J35" s="21" t="s">
        <v>60</v>
      </c>
      <c r="K35" s="21" t="s">
        <v>232</v>
      </c>
      <c r="L35" s="46">
        <f>I35 - Planilha2!I35 / Planilha1!I35</f>
        <v>15.33986928104575</v>
      </c>
    </row>
    <row r="36" spans="1:12" x14ac:dyDescent="0.25">
      <c r="A36" s="18">
        <v>3</v>
      </c>
      <c r="B36" s="19" t="s">
        <v>66</v>
      </c>
      <c r="C36" s="18" t="s">
        <v>59</v>
      </c>
      <c r="D36" s="41">
        <v>1</v>
      </c>
      <c r="E36" s="18">
        <v>3</v>
      </c>
      <c r="F36" s="51" t="s">
        <v>46</v>
      </c>
      <c r="G36" s="35">
        <v>70</v>
      </c>
      <c r="H36" s="56">
        <v>163.80000000000001</v>
      </c>
      <c r="I36" s="22">
        <f t="shared" si="0"/>
        <v>6.1050061050061046</v>
      </c>
      <c r="J36" s="18" t="s">
        <v>61</v>
      </c>
      <c r="K36" s="21" t="s">
        <v>58</v>
      </c>
      <c r="L36" s="46">
        <f>I36 - Planilha2!I36 / Planilha1!I36</f>
        <v>5.1050061050061046</v>
      </c>
    </row>
    <row r="37" spans="1:12" x14ac:dyDescent="0.25">
      <c r="A37" s="18">
        <v>3</v>
      </c>
      <c r="B37" s="19" t="s">
        <v>66</v>
      </c>
      <c r="C37" s="18" t="s">
        <v>59</v>
      </c>
      <c r="D37" s="41">
        <v>96</v>
      </c>
      <c r="E37" s="18">
        <v>4</v>
      </c>
      <c r="F37" s="51" t="s">
        <v>47</v>
      </c>
      <c r="G37" s="35">
        <v>80</v>
      </c>
      <c r="H37" s="56">
        <v>124.68705882352943</v>
      </c>
      <c r="I37" s="22">
        <f t="shared" si="0"/>
        <v>8.0200785024154584</v>
      </c>
      <c r="J37" s="18" t="s">
        <v>61</v>
      </c>
      <c r="K37" s="21" t="s">
        <v>58</v>
      </c>
      <c r="L37" s="46">
        <f>I37 - Planilha2!I37 / Planilha1!I37</f>
        <v>7.0200785024154584</v>
      </c>
    </row>
    <row r="38" spans="1:12" x14ac:dyDescent="0.25">
      <c r="A38" s="18">
        <v>3</v>
      </c>
      <c r="B38" s="19" t="s">
        <v>66</v>
      </c>
      <c r="C38" s="18" t="s">
        <v>59</v>
      </c>
      <c r="D38" s="41">
        <v>1</v>
      </c>
      <c r="E38" s="18">
        <v>5</v>
      </c>
      <c r="F38" s="51" t="s">
        <v>48</v>
      </c>
      <c r="G38" s="35">
        <v>70</v>
      </c>
      <c r="H38" s="56">
        <v>163.80000000000001</v>
      </c>
      <c r="I38" s="22">
        <f t="shared" si="0"/>
        <v>6.1050061050061046</v>
      </c>
      <c r="J38" s="18" t="s">
        <v>62</v>
      </c>
      <c r="K38" s="21" t="s">
        <v>233</v>
      </c>
      <c r="L38" s="46">
        <f>I38 - Planilha2!I38 / Planilha1!I38</f>
        <v>5.1050061050061046</v>
      </c>
    </row>
    <row r="39" spans="1:12" x14ac:dyDescent="0.25">
      <c r="A39" s="18">
        <v>3</v>
      </c>
      <c r="B39" s="19" t="s">
        <v>66</v>
      </c>
      <c r="C39" s="18" t="s">
        <v>59</v>
      </c>
      <c r="D39" s="41">
        <v>120</v>
      </c>
      <c r="E39" s="18">
        <v>6</v>
      </c>
      <c r="F39" s="51" t="s">
        <v>49</v>
      </c>
      <c r="G39" s="35">
        <v>80</v>
      </c>
      <c r="H39" s="56">
        <v>155.85882352941178</v>
      </c>
      <c r="I39" s="22">
        <f t="shared" si="0"/>
        <v>6.4160628019323669</v>
      </c>
      <c r="J39" s="18" t="s">
        <v>62</v>
      </c>
      <c r="K39" s="21" t="s">
        <v>233</v>
      </c>
      <c r="L39" s="46">
        <f>I39 - Planilha2!I39 / Planilha1!I39</f>
        <v>5.4160628019323669</v>
      </c>
    </row>
    <row r="40" spans="1:12" x14ac:dyDescent="0.25">
      <c r="A40" s="18">
        <v>3</v>
      </c>
      <c r="B40" s="19" t="s">
        <v>66</v>
      </c>
      <c r="C40" s="18" t="s">
        <v>59</v>
      </c>
      <c r="D40" s="41">
        <v>900</v>
      </c>
      <c r="E40" s="18">
        <v>7</v>
      </c>
      <c r="F40" s="51" t="s">
        <v>50</v>
      </c>
      <c r="G40" s="35">
        <v>82.4</v>
      </c>
      <c r="H40" s="56">
        <v>82.317599999999999</v>
      </c>
      <c r="I40" s="22">
        <f t="shared" si="0"/>
        <v>12.148070400497586</v>
      </c>
      <c r="J40" s="18" t="s">
        <v>63</v>
      </c>
      <c r="K40" s="21" t="s">
        <v>232</v>
      </c>
      <c r="L40" s="46">
        <f>I40 - Planilha2!I40 / Planilha1!I40</f>
        <v>11.448070400497587</v>
      </c>
    </row>
    <row r="41" spans="1:12" x14ac:dyDescent="0.25">
      <c r="A41" s="18">
        <v>3</v>
      </c>
      <c r="B41" s="19" t="s">
        <v>66</v>
      </c>
      <c r="C41" s="18" t="s">
        <v>59</v>
      </c>
      <c r="D41" s="41">
        <v>20</v>
      </c>
      <c r="E41" s="18">
        <v>8</v>
      </c>
      <c r="F41" s="51" t="s">
        <v>19</v>
      </c>
      <c r="G41" s="35">
        <v>80</v>
      </c>
      <c r="H41" s="56">
        <v>96</v>
      </c>
      <c r="I41" s="22">
        <f t="shared" si="0"/>
        <v>10.416666666666666</v>
      </c>
      <c r="J41" s="18" t="s">
        <v>63</v>
      </c>
      <c r="K41" s="21" t="s">
        <v>232</v>
      </c>
      <c r="L41" s="46">
        <f>I41 - Planilha2!I41 / Planilha1!I41</f>
        <v>9.6388888888888875</v>
      </c>
    </row>
    <row r="42" spans="1:12" x14ac:dyDescent="0.25">
      <c r="A42" s="18">
        <v>3</v>
      </c>
      <c r="B42" s="19" t="s">
        <v>65</v>
      </c>
      <c r="C42" s="18" t="s">
        <v>64</v>
      </c>
      <c r="D42" s="4">
        <v>1</v>
      </c>
      <c r="E42" s="18">
        <v>1</v>
      </c>
      <c r="F42" s="51" t="s">
        <v>44</v>
      </c>
      <c r="G42" s="17">
        <v>70</v>
      </c>
      <c r="H42" s="2">
        <v>280</v>
      </c>
      <c r="I42" s="22">
        <f t="shared" si="0"/>
        <v>3.5714285714285716</v>
      </c>
      <c r="J42" s="18" t="s">
        <v>67</v>
      </c>
      <c r="K42" s="21" t="s">
        <v>232</v>
      </c>
      <c r="L42" s="46">
        <f>I42 - Planilha2!I42 / Planilha1!I42</f>
        <v>2.5714285714285716</v>
      </c>
    </row>
    <row r="43" spans="1:12" x14ac:dyDescent="0.25">
      <c r="A43" s="18">
        <v>3</v>
      </c>
      <c r="B43" s="19" t="s">
        <v>65</v>
      </c>
      <c r="C43" s="18" t="s">
        <v>64</v>
      </c>
      <c r="D43" s="41">
        <v>1</v>
      </c>
      <c r="E43" s="18">
        <v>2</v>
      </c>
      <c r="F43" s="51" t="s">
        <v>45</v>
      </c>
      <c r="G43" s="17">
        <v>85</v>
      </c>
      <c r="H43" s="2">
        <v>61.2</v>
      </c>
      <c r="I43" s="22">
        <f t="shared" si="0"/>
        <v>16.33986928104575</v>
      </c>
      <c r="J43" s="18" t="s">
        <v>67</v>
      </c>
      <c r="K43" s="21" t="s">
        <v>232</v>
      </c>
      <c r="L43" s="46">
        <f>I43 - Planilha2!I43 / Planilha1!I43</f>
        <v>15.33986928104575</v>
      </c>
    </row>
    <row r="44" spans="1:12" x14ac:dyDescent="0.25">
      <c r="A44" s="18">
        <v>3</v>
      </c>
      <c r="B44" s="19" t="s">
        <v>65</v>
      </c>
      <c r="C44" s="18" t="s">
        <v>64</v>
      </c>
      <c r="D44" s="41">
        <v>1</v>
      </c>
      <c r="E44" s="18">
        <v>3</v>
      </c>
      <c r="F44" s="51" t="s">
        <v>46</v>
      </c>
      <c r="G44" s="17">
        <v>70</v>
      </c>
      <c r="H44" s="2">
        <v>163.80000000000001</v>
      </c>
      <c r="I44" s="22">
        <f t="shared" si="0"/>
        <v>6.1050061050061046</v>
      </c>
      <c r="J44" s="18" t="s">
        <v>68</v>
      </c>
      <c r="K44" s="21" t="s">
        <v>58</v>
      </c>
      <c r="L44" s="46">
        <f>I44 - Planilha2!I44 / Planilha1!I44</f>
        <v>5.1050061050061046</v>
      </c>
    </row>
    <row r="45" spans="1:12" x14ac:dyDescent="0.25">
      <c r="A45" s="18">
        <v>3</v>
      </c>
      <c r="B45" s="19" t="s">
        <v>65</v>
      </c>
      <c r="C45" s="18" t="s">
        <v>64</v>
      </c>
      <c r="D45" s="41">
        <v>96</v>
      </c>
      <c r="E45" s="18">
        <v>4</v>
      </c>
      <c r="F45" s="51" t="s">
        <v>47</v>
      </c>
      <c r="G45" s="17">
        <v>80</v>
      </c>
      <c r="H45" s="2">
        <v>124.68705882352943</v>
      </c>
      <c r="I45" s="22">
        <f t="shared" si="0"/>
        <v>8.0200785024154584</v>
      </c>
      <c r="J45" s="18" t="s">
        <v>68</v>
      </c>
      <c r="K45" s="21" t="s">
        <v>58</v>
      </c>
      <c r="L45" s="46">
        <f>I45 - Planilha2!I45 / Planilha1!I45</f>
        <v>7.0200785024154584</v>
      </c>
    </row>
    <row r="46" spans="1:12" x14ac:dyDescent="0.25">
      <c r="A46" s="18">
        <v>3</v>
      </c>
      <c r="B46" s="19" t="s">
        <v>65</v>
      </c>
      <c r="C46" s="18" t="s">
        <v>64</v>
      </c>
      <c r="D46" s="41">
        <v>1</v>
      </c>
      <c r="E46" s="18">
        <v>5</v>
      </c>
      <c r="F46" s="51" t="s">
        <v>48</v>
      </c>
      <c r="G46" s="17">
        <v>70</v>
      </c>
      <c r="H46" s="2">
        <v>163.80000000000001</v>
      </c>
      <c r="I46" s="22">
        <f t="shared" si="0"/>
        <v>6.1050061050061046</v>
      </c>
      <c r="J46" s="18" t="s">
        <v>69</v>
      </c>
      <c r="K46" s="21" t="s">
        <v>233</v>
      </c>
      <c r="L46" s="46">
        <f>I46 - Planilha2!I46 / Planilha1!I46</f>
        <v>5.1050061050061046</v>
      </c>
    </row>
    <row r="47" spans="1:12" x14ac:dyDescent="0.25">
      <c r="A47" s="18">
        <v>3</v>
      </c>
      <c r="B47" s="19" t="s">
        <v>65</v>
      </c>
      <c r="C47" s="18" t="s">
        <v>64</v>
      </c>
      <c r="D47" s="41">
        <v>120</v>
      </c>
      <c r="E47" s="18">
        <v>6</v>
      </c>
      <c r="F47" s="51" t="s">
        <v>49</v>
      </c>
      <c r="G47" s="17">
        <v>80</v>
      </c>
      <c r="H47" s="2">
        <v>155.85882352941178</v>
      </c>
      <c r="I47" s="22">
        <f t="shared" si="0"/>
        <v>6.4160628019323669</v>
      </c>
      <c r="J47" s="18" t="s">
        <v>69</v>
      </c>
      <c r="K47" s="21" t="s">
        <v>233</v>
      </c>
      <c r="L47" s="46">
        <f>I47 - Planilha2!I47 / Planilha1!I47</f>
        <v>5.4160628019323669</v>
      </c>
    </row>
    <row r="48" spans="1:12" x14ac:dyDescent="0.25">
      <c r="A48" s="18">
        <v>3</v>
      </c>
      <c r="B48" s="19" t="s">
        <v>65</v>
      </c>
      <c r="C48" s="18" t="s">
        <v>64</v>
      </c>
      <c r="D48" s="41">
        <v>900</v>
      </c>
      <c r="E48" s="18">
        <v>7</v>
      </c>
      <c r="F48" s="51" t="s">
        <v>50</v>
      </c>
      <c r="G48" s="5">
        <v>82.4</v>
      </c>
      <c r="H48" s="5">
        <v>117.59657142857144</v>
      </c>
      <c r="I48" s="22">
        <f t="shared" si="0"/>
        <v>8.5036492803483092</v>
      </c>
      <c r="J48" s="18" t="s">
        <v>70</v>
      </c>
      <c r="K48" s="21" t="s">
        <v>232</v>
      </c>
      <c r="L48" s="46">
        <f>I48 - Planilha2!I48 / Planilha1!I48</f>
        <v>7.5036492803483092</v>
      </c>
    </row>
    <row r="49" spans="1:12" x14ac:dyDescent="0.25">
      <c r="A49" s="18">
        <v>3</v>
      </c>
      <c r="B49" s="19" t="s">
        <v>65</v>
      </c>
      <c r="C49" s="18" t="s">
        <v>64</v>
      </c>
      <c r="D49" s="41">
        <v>20</v>
      </c>
      <c r="E49" s="18">
        <v>8</v>
      </c>
      <c r="F49" s="51" t="s">
        <v>19</v>
      </c>
      <c r="G49" s="14">
        <v>80</v>
      </c>
      <c r="H49" s="5">
        <v>123.42857142857143</v>
      </c>
      <c r="I49" s="22">
        <f t="shared" si="0"/>
        <v>8.1018518518518512</v>
      </c>
      <c r="J49" s="18" t="s">
        <v>70</v>
      </c>
      <c r="K49" s="21" t="s">
        <v>232</v>
      </c>
      <c r="L49" s="46">
        <f>I49 - Planilha2!I49 / Planilha1!I49</f>
        <v>7.1018518518518512</v>
      </c>
    </row>
    <row r="50" spans="1:12" x14ac:dyDescent="0.25">
      <c r="A50" s="18">
        <v>9</v>
      </c>
      <c r="B50" s="19" t="s">
        <v>78</v>
      </c>
      <c r="C50" s="18" t="s">
        <v>77</v>
      </c>
      <c r="D50" s="15">
        <v>1</v>
      </c>
      <c r="E50" s="18">
        <v>1</v>
      </c>
      <c r="F50" s="51" t="s">
        <v>7</v>
      </c>
      <c r="G50" s="15">
        <v>85</v>
      </c>
      <c r="H50" s="20">
        <v>428.4</v>
      </c>
      <c r="I50" s="22">
        <f t="shared" si="0"/>
        <v>2.3342670401493932</v>
      </c>
      <c r="J50" s="18" t="s">
        <v>79</v>
      </c>
      <c r="K50" s="21" t="s">
        <v>86</v>
      </c>
      <c r="L50" s="46">
        <f>I50 - Planilha2!I50 / Planilha1!I50</f>
        <v>1.3342670401493932</v>
      </c>
    </row>
    <row r="51" spans="1:12" x14ac:dyDescent="0.25">
      <c r="A51" s="18">
        <v>9</v>
      </c>
      <c r="B51" s="19" t="s">
        <v>78</v>
      </c>
      <c r="C51" s="18" t="s">
        <v>77</v>
      </c>
      <c r="D51" s="42">
        <v>1</v>
      </c>
      <c r="E51" s="18">
        <v>2</v>
      </c>
      <c r="F51" s="51" t="s">
        <v>305</v>
      </c>
      <c r="G51" s="14">
        <v>70</v>
      </c>
      <c r="H51" s="20">
        <v>388.08</v>
      </c>
      <c r="I51" s="22">
        <f t="shared" si="0"/>
        <v>2.5767882910740054</v>
      </c>
      <c r="J51" s="18" t="s">
        <v>79</v>
      </c>
      <c r="K51" s="21" t="s">
        <v>86</v>
      </c>
      <c r="L51" s="46">
        <f>I51 - Planilha2!I51 / Planilha1!I51</f>
        <v>1.5767882910740054</v>
      </c>
    </row>
    <row r="52" spans="1:12" x14ac:dyDescent="0.25">
      <c r="A52" s="18">
        <v>9</v>
      </c>
      <c r="B52" s="19" t="s">
        <v>78</v>
      </c>
      <c r="C52" s="18" t="s">
        <v>77</v>
      </c>
      <c r="D52" s="42">
        <v>1</v>
      </c>
      <c r="E52" s="18">
        <v>3</v>
      </c>
      <c r="F52" s="51" t="s">
        <v>310</v>
      </c>
      <c r="G52" s="14">
        <v>75</v>
      </c>
      <c r="H52" s="20">
        <v>386.1</v>
      </c>
      <c r="I52" s="22">
        <f t="shared" si="0"/>
        <v>2.59000259000259</v>
      </c>
      <c r="J52" s="18" t="s">
        <v>79</v>
      </c>
      <c r="K52" s="21" t="s">
        <v>86</v>
      </c>
      <c r="L52" s="46">
        <f>I52 - Planilha2!I52 / Planilha1!I52</f>
        <v>1.59000259000259</v>
      </c>
    </row>
    <row r="53" spans="1:12" x14ac:dyDescent="0.25">
      <c r="A53" s="18">
        <v>9</v>
      </c>
      <c r="B53" s="19" t="s">
        <v>78</v>
      </c>
      <c r="C53" s="18" t="s">
        <v>77</v>
      </c>
      <c r="D53" s="42">
        <v>2</v>
      </c>
      <c r="E53" s="18">
        <v>4</v>
      </c>
      <c r="F53" s="51" t="s">
        <v>309</v>
      </c>
      <c r="G53" s="14">
        <v>75</v>
      </c>
      <c r="H53" s="20">
        <v>415.8</v>
      </c>
      <c r="I53" s="22">
        <f t="shared" si="0"/>
        <v>2.405002405002405</v>
      </c>
      <c r="J53" s="18" t="s">
        <v>79</v>
      </c>
      <c r="K53" s="21" t="s">
        <v>86</v>
      </c>
      <c r="L53" s="46">
        <f>I53 - Planilha2!I53 / Planilha1!I53</f>
        <v>1.405002405002405</v>
      </c>
    </row>
    <row r="54" spans="1:12" x14ac:dyDescent="0.25">
      <c r="A54" s="18">
        <v>9</v>
      </c>
      <c r="B54" s="19" t="s">
        <v>78</v>
      </c>
      <c r="C54" s="18" t="s">
        <v>77</v>
      </c>
      <c r="D54" s="42">
        <v>2</v>
      </c>
      <c r="E54" s="18">
        <v>5</v>
      </c>
      <c r="F54" s="52" t="s">
        <v>11</v>
      </c>
      <c r="G54" s="14">
        <v>75</v>
      </c>
      <c r="H54" s="20">
        <v>342</v>
      </c>
      <c r="I54" s="22">
        <f t="shared" si="0"/>
        <v>2.9239766081871346</v>
      </c>
      <c r="J54" s="18" t="s">
        <v>79</v>
      </c>
      <c r="K54" s="21" t="s">
        <v>86</v>
      </c>
      <c r="L54" s="46">
        <f>I54 - Planilha2!I54 / Planilha1!I54</f>
        <v>1.9239766081871346</v>
      </c>
    </row>
    <row r="55" spans="1:12" x14ac:dyDescent="0.25">
      <c r="A55" s="18">
        <v>9</v>
      </c>
      <c r="B55" s="19" t="s">
        <v>78</v>
      </c>
      <c r="C55" s="18" t="s">
        <v>77</v>
      </c>
      <c r="D55" s="42">
        <v>24</v>
      </c>
      <c r="E55" s="18">
        <v>6</v>
      </c>
      <c r="F55" s="51" t="s">
        <v>12</v>
      </c>
      <c r="G55" s="14">
        <v>85</v>
      </c>
      <c r="H55" s="20">
        <v>190.39999999999998</v>
      </c>
      <c r="I55" s="22">
        <f t="shared" si="0"/>
        <v>5.2521008403361353</v>
      </c>
      <c r="J55" s="18" t="s">
        <v>79</v>
      </c>
      <c r="K55" s="21" t="s">
        <v>86</v>
      </c>
      <c r="L55" s="46">
        <f>I55 - Planilha2!I55 / Planilha1!I55</f>
        <v>4.2521008403361353</v>
      </c>
    </row>
    <row r="56" spans="1:12" x14ac:dyDescent="0.25">
      <c r="A56" s="18">
        <v>9</v>
      </c>
      <c r="B56" s="19" t="s">
        <v>78</v>
      </c>
      <c r="C56" s="18" t="s">
        <v>77</v>
      </c>
      <c r="D56" s="42">
        <v>816</v>
      </c>
      <c r="E56" s="18">
        <v>7</v>
      </c>
      <c r="F56" s="53" t="s">
        <v>71</v>
      </c>
      <c r="G56" s="14">
        <v>87.5</v>
      </c>
      <c r="H56" s="20">
        <v>30.692307692307686</v>
      </c>
      <c r="I56" s="22">
        <f t="shared" si="0"/>
        <v>32.581453634085221</v>
      </c>
      <c r="J56" s="18" t="s">
        <v>80</v>
      </c>
      <c r="K56" s="18" t="s">
        <v>85</v>
      </c>
      <c r="L56" s="46">
        <f>I56 - Planilha2!I56 / Planilha1!I56</f>
        <v>31.581453634085221</v>
      </c>
    </row>
    <row r="57" spans="1:12" x14ac:dyDescent="0.25">
      <c r="A57" s="18">
        <v>9</v>
      </c>
      <c r="B57" s="19" t="s">
        <v>78</v>
      </c>
      <c r="C57" s="18" t="s">
        <v>77</v>
      </c>
      <c r="D57" s="42">
        <v>40</v>
      </c>
      <c r="E57" s="18">
        <v>8</v>
      </c>
      <c r="F57" s="51" t="s">
        <v>19</v>
      </c>
      <c r="G57" s="14">
        <v>75</v>
      </c>
      <c r="H57" s="20">
        <v>52.941176470588246</v>
      </c>
      <c r="I57" s="22">
        <f t="shared" si="0"/>
        <v>18.888888888888886</v>
      </c>
      <c r="J57" s="18" t="s">
        <v>80</v>
      </c>
      <c r="K57" s="18" t="s">
        <v>85</v>
      </c>
      <c r="L57" s="46">
        <f>I57 - Planilha2!I57 / Planilha1!I57</f>
        <v>17.888888888888886</v>
      </c>
    </row>
    <row r="58" spans="1:12" x14ac:dyDescent="0.25">
      <c r="A58" s="18">
        <v>9</v>
      </c>
      <c r="B58" s="19" t="s">
        <v>78</v>
      </c>
      <c r="C58" s="18" t="s">
        <v>77</v>
      </c>
      <c r="D58" s="41">
        <v>828</v>
      </c>
      <c r="E58" s="18">
        <v>9</v>
      </c>
      <c r="F58" s="53" t="s">
        <v>73</v>
      </c>
      <c r="G58" s="17">
        <v>87.5</v>
      </c>
      <c r="H58" s="20">
        <v>32.127149321266963</v>
      </c>
      <c r="I58" s="22">
        <f t="shared" si="0"/>
        <v>31.126322164476562</v>
      </c>
      <c r="J58" s="18" t="s">
        <v>81</v>
      </c>
      <c r="K58" s="18" t="s">
        <v>42</v>
      </c>
      <c r="L58" s="46">
        <f>I58 - Planilha2!I58 / Planilha1!I58</f>
        <v>30.126322164476562</v>
      </c>
    </row>
    <row r="59" spans="1:12" x14ac:dyDescent="0.25">
      <c r="A59" s="18">
        <v>9</v>
      </c>
      <c r="B59" s="19" t="s">
        <v>78</v>
      </c>
      <c r="C59" s="18" t="s">
        <v>77</v>
      </c>
      <c r="D59" s="41">
        <v>40</v>
      </c>
      <c r="E59" s="18">
        <v>10</v>
      </c>
      <c r="F59" s="51" t="s">
        <v>19</v>
      </c>
      <c r="G59" s="17">
        <v>75</v>
      </c>
      <c r="H59" s="20">
        <v>52.941176470588246</v>
      </c>
      <c r="I59" s="22">
        <f t="shared" si="0"/>
        <v>18.888888888888886</v>
      </c>
      <c r="J59" s="18" t="s">
        <v>81</v>
      </c>
      <c r="K59" s="18" t="s">
        <v>42</v>
      </c>
      <c r="L59" s="46">
        <f>I59 - Planilha2!I59 / Planilha1!I59</f>
        <v>17.888888888888886</v>
      </c>
    </row>
    <row r="60" spans="1:12" x14ac:dyDescent="0.25">
      <c r="A60" s="18">
        <v>9</v>
      </c>
      <c r="B60" s="19" t="s">
        <v>78</v>
      </c>
      <c r="C60" s="18" t="s">
        <v>77</v>
      </c>
      <c r="D60" s="42">
        <v>240</v>
      </c>
      <c r="E60" s="18">
        <v>11</v>
      </c>
      <c r="F60" s="53" t="s">
        <v>74</v>
      </c>
      <c r="G60" s="14">
        <v>85</v>
      </c>
      <c r="H60" s="20">
        <v>39.6</v>
      </c>
      <c r="I60" s="22">
        <f t="shared" si="0"/>
        <v>25.252525252525253</v>
      </c>
      <c r="J60" s="18" t="s">
        <v>82</v>
      </c>
      <c r="K60" s="21" t="s">
        <v>86</v>
      </c>
      <c r="L60" s="46">
        <f>I60 - Planilha2!I60 / Planilha1!I60</f>
        <v>24.252525252525253</v>
      </c>
    </row>
    <row r="61" spans="1:12" x14ac:dyDescent="0.25">
      <c r="A61" s="18">
        <v>9</v>
      </c>
      <c r="B61" s="19" t="s">
        <v>78</v>
      </c>
      <c r="C61" s="18" t="s">
        <v>77</v>
      </c>
      <c r="D61" s="42">
        <v>36</v>
      </c>
      <c r="E61" s="18">
        <v>12</v>
      </c>
      <c r="F61" s="51" t="s">
        <v>22</v>
      </c>
      <c r="G61" s="14">
        <v>85</v>
      </c>
      <c r="H61" s="20">
        <v>82.303448275862067</v>
      </c>
      <c r="I61" s="22">
        <f t="shared" si="0"/>
        <v>12.150159208982739</v>
      </c>
      <c r="J61" s="18" t="s">
        <v>83</v>
      </c>
      <c r="K61" s="21" t="s">
        <v>86</v>
      </c>
      <c r="L61" s="46">
        <f>I61 - Planilha2!I61 / Planilha1!I61</f>
        <v>11.150159208982739</v>
      </c>
    </row>
    <row r="62" spans="1:12" x14ac:dyDescent="0.25">
      <c r="A62" s="18">
        <v>9</v>
      </c>
      <c r="B62" s="19" t="s">
        <v>78</v>
      </c>
      <c r="C62" s="18" t="s">
        <v>77</v>
      </c>
      <c r="D62" s="42">
        <v>0</v>
      </c>
      <c r="E62" s="18">
        <v>13</v>
      </c>
      <c r="F62" s="51" t="s">
        <v>24</v>
      </c>
      <c r="G62" s="14">
        <v>70</v>
      </c>
      <c r="H62" s="20">
        <v>1512</v>
      </c>
      <c r="I62" s="22">
        <f t="shared" si="0"/>
        <v>0.66137566137566139</v>
      </c>
      <c r="J62" s="18" t="s">
        <v>84</v>
      </c>
      <c r="K62" s="21" t="s">
        <v>86</v>
      </c>
      <c r="L62" s="46">
        <f>I62 - Planilha2!I62 / Planilha1!I62</f>
        <v>-0.33862433862433861</v>
      </c>
    </row>
    <row r="63" spans="1:12" x14ac:dyDescent="0.25">
      <c r="A63" s="18">
        <v>9</v>
      </c>
      <c r="B63" s="19" t="s">
        <v>78</v>
      </c>
      <c r="C63" s="18" t="s">
        <v>77</v>
      </c>
      <c r="D63" s="42">
        <v>0</v>
      </c>
      <c r="E63" s="18">
        <v>14</v>
      </c>
      <c r="F63" s="52" t="s">
        <v>236</v>
      </c>
      <c r="G63" s="14">
        <v>90</v>
      </c>
      <c r="H63" s="20">
        <v>216</v>
      </c>
      <c r="I63" s="22">
        <f t="shared" si="0"/>
        <v>4.6296296296296298</v>
      </c>
      <c r="J63" s="18" t="s">
        <v>84</v>
      </c>
      <c r="K63" s="21" t="s">
        <v>86</v>
      </c>
      <c r="L63" s="46">
        <f>I63 - Planilha2!I63 / Planilha1!I63</f>
        <v>3.6296296296296298</v>
      </c>
    </row>
    <row r="64" spans="1:12" x14ac:dyDescent="0.25">
      <c r="A64" s="18">
        <v>9</v>
      </c>
      <c r="B64" s="19" t="s">
        <v>78</v>
      </c>
      <c r="C64" s="18" t="s">
        <v>77</v>
      </c>
      <c r="D64" s="42">
        <v>0</v>
      </c>
      <c r="E64" s="18">
        <v>15</v>
      </c>
      <c r="F64" s="51" t="s">
        <v>26</v>
      </c>
      <c r="G64" s="14">
        <v>90</v>
      </c>
      <c r="H64" s="20">
        <v>810</v>
      </c>
      <c r="I64" s="22">
        <f t="shared" si="0"/>
        <v>1.2345679012345678</v>
      </c>
      <c r="J64" s="18" t="s">
        <v>84</v>
      </c>
      <c r="K64" s="21" t="s">
        <v>86</v>
      </c>
      <c r="L64" s="46">
        <f>I64 - Planilha2!I64 / Planilha1!I64</f>
        <v>0.23456790123456783</v>
      </c>
    </row>
    <row r="65" spans="1:12" x14ac:dyDescent="0.25">
      <c r="A65" s="18">
        <v>9</v>
      </c>
      <c r="B65" s="19" t="s">
        <v>78</v>
      </c>
      <c r="C65" s="18" t="s">
        <v>77</v>
      </c>
      <c r="D65" s="42">
        <v>0</v>
      </c>
      <c r="E65" s="18">
        <v>16</v>
      </c>
      <c r="F65" s="51" t="s">
        <v>27</v>
      </c>
      <c r="G65" s="14">
        <v>90</v>
      </c>
      <c r="H65" s="20">
        <v>486</v>
      </c>
      <c r="I65" s="22">
        <f t="shared" si="0"/>
        <v>2.0576131687242798</v>
      </c>
      <c r="J65" s="18" t="s">
        <v>84</v>
      </c>
      <c r="K65" s="21" t="s">
        <v>86</v>
      </c>
      <c r="L65" s="46">
        <f>I65 - Planilha2!I65 / Planilha1!I65</f>
        <v>1.0576131687242798</v>
      </c>
    </row>
    <row r="66" spans="1:12" x14ac:dyDescent="0.25">
      <c r="A66" s="18">
        <v>9</v>
      </c>
      <c r="B66" s="19" t="s">
        <v>78</v>
      </c>
      <c r="C66" s="18" t="s">
        <v>77</v>
      </c>
      <c r="D66" s="42">
        <v>60</v>
      </c>
      <c r="E66" s="18">
        <v>17</v>
      </c>
      <c r="F66" s="51" t="s">
        <v>28</v>
      </c>
      <c r="G66" s="14">
        <v>65</v>
      </c>
      <c r="H66" s="20">
        <v>190.42758620689656</v>
      </c>
      <c r="I66" s="22">
        <f t="shared" si="0"/>
        <v>5.2513399971027086</v>
      </c>
      <c r="J66" s="18" t="s">
        <v>84</v>
      </c>
      <c r="K66" s="21" t="s">
        <v>86</v>
      </c>
      <c r="L66" s="46">
        <f>I66 - Planilha2!I66 / Planilha1!I66</f>
        <v>4.2513399971027086</v>
      </c>
    </row>
    <row r="67" spans="1:12" x14ac:dyDescent="0.25">
      <c r="A67" s="18">
        <v>9</v>
      </c>
      <c r="B67" s="19" t="s">
        <v>78</v>
      </c>
      <c r="C67" s="18" t="s">
        <v>77</v>
      </c>
      <c r="D67" s="42">
        <v>1</v>
      </c>
      <c r="E67" s="18">
        <v>18</v>
      </c>
      <c r="F67" s="51" t="s">
        <v>29</v>
      </c>
      <c r="G67" s="14">
        <v>85.2</v>
      </c>
      <c r="H67" s="20">
        <v>1035.7934400000001</v>
      </c>
      <c r="I67" s="22">
        <f t="shared" ref="I67:I130" si="1">1000/H67</f>
        <v>0.96544345752952432</v>
      </c>
      <c r="J67" s="18" t="s">
        <v>84</v>
      </c>
      <c r="K67" s="21" t="s">
        <v>86</v>
      </c>
      <c r="L67" s="46">
        <f>I67 - Planilha2!I67 / Planilha1!I67</f>
        <v>-3.4556542470475682E-2</v>
      </c>
    </row>
    <row r="68" spans="1:12" x14ac:dyDescent="0.25">
      <c r="A68" s="18">
        <v>1</v>
      </c>
      <c r="B68" s="19" t="s">
        <v>91</v>
      </c>
      <c r="C68" s="18" t="s">
        <v>92</v>
      </c>
      <c r="D68" s="15">
        <v>1</v>
      </c>
      <c r="E68" s="18">
        <v>1</v>
      </c>
      <c r="F68" s="51" t="s">
        <v>7</v>
      </c>
      <c r="G68" s="14">
        <v>85</v>
      </c>
      <c r="H68" s="2">
        <v>414.11999999999995</v>
      </c>
      <c r="I68" s="22">
        <f t="shared" si="1"/>
        <v>2.4147590070510967</v>
      </c>
      <c r="J68" s="18" t="s">
        <v>93</v>
      </c>
      <c r="K68" s="21" t="s">
        <v>229</v>
      </c>
      <c r="L68" s="46">
        <f>I68 - Planilha2!I68 / Planilha1!I68</f>
        <v>1.4147590070510967</v>
      </c>
    </row>
    <row r="69" spans="1:12" x14ac:dyDescent="0.25">
      <c r="A69" s="18">
        <v>1</v>
      </c>
      <c r="B69" s="19" t="s">
        <v>91</v>
      </c>
      <c r="C69" s="18" t="s">
        <v>92</v>
      </c>
      <c r="D69" s="42">
        <v>1</v>
      </c>
      <c r="E69" s="18">
        <v>2</v>
      </c>
      <c r="F69" s="51" t="s">
        <v>305</v>
      </c>
      <c r="G69" s="14">
        <v>75</v>
      </c>
      <c r="H69" s="2">
        <v>415.8</v>
      </c>
      <c r="I69" s="22">
        <f t="shared" si="1"/>
        <v>2.405002405002405</v>
      </c>
      <c r="J69" s="18" t="s">
        <v>93</v>
      </c>
      <c r="K69" s="21" t="s">
        <v>229</v>
      </c>
      <c r="L69" s="46">
        <f>I69 - Planilha2!I69 / Planilha1!I69</f>
        <v>1.405002405002405</v>
      </c>
    </row>
    <row r="70" spans="1:12" x14ac:dyDescent="0.25">
      <c r="A70" s="18">
        <v>1</v>
      </c>
      <c r="B70" s="19" t="s">
        <v>91</v>
      </c>
      <c r="C70" s="18" t="s">
        <v>92</v>
      </c>
      <c r="D70" s="42">
        <v>1</v>
      </c>
      <c r="E70" s="18">
        <v>3</v>
      </c>
      <c r="F70" s="51" t="s">
        <v>310</v>
      </c>
      <c r="G70" s="14">
        <v>75</v>
      </c>
      <c r="H70" s="2">
        <v>386.1</v>
      </c>
      <c r="I70" s="22">
        <f t="shared" si="1"/>
        <v>2.59000259000259</v>
      </c>
      <c r="J70" s="18" t="s">
        <v>93</v>
      </c>
      <c r="K70" s="21" t="s">
        <v>229</v>
      </c>
      <c r="L70" s="46">
        <f>I70 - Planilha2!I70 / Planilha1!I70</f>
        <v>1.59000259000259</v>
      </c>
    </row>
    <row r="71" spans="1:12" x14ac:dyDescent="0.25">
      <c r="A71" s="18">
        <v>1</v>
      </c>
      <c r="B71" s="19" t="s">
        <v>91</v>
      </c>
      <c r="C71" s="18" t="s">
        <v>92</v>
      </c>
      <c r="D71" s="42">
        <v>2</v>
      </c>
      <c r="E71" s="18">
        <v>4</v>
      </c>
      <c r="F71" s="51" t="s">
        <v>309</v>
      </c>
      <c r="G71" s="14">
        <v>75</v>
      </c>
      <c r="H71" s="2">
        <v>415.8</v>
      </c>
      <c r="I71" s="22">
        <f t="shared" si="1"/>
        <v>2.405002405002405</v>
      </c>
      <c r="J71" s="18" t="s">
        <v>93</v>
      </c>
      <c r="K71" s="21" t="s">
        <v>229</v>
      </c>
      <c r="L71" s="46">
        <f>I71 - Planilha2!I71 / Planilha1!I71</f>
        <v>1.405002405002405</v>
      </c>
    </row>
    <row r="72" spans="1:12" x14ac:dyDescent="0.25">
      <c r="A72" s="18">
        <v>1</v>
      </c>
      <c r="B72" s="19" t="s">
        <v>91</v>
      </c>
      <c r="C72" s="18" t="s">
        <v>92</v>
      </c>
      <c r="D72" s="42">
        <v>2</v>
      </c>
      <c r="E72" s="18">
        <v>5</v>
      </c>
      <c r="F72" s="52" t="s">
        <v>11</v>
      </c>
      <c r="G72" s="14">
        <v>75</v>
      </c>
      <c r="H72" s="2">
        <v>342</v>
      </c>
      <c r="I72" s="22">
        <f t="shared" si="1"/>
        <v>2.9239766081871346</v>
      </c>
      <c r="J72" s="18" t="s">
        <v>93</v>
      </c>
      <c r="K72" s="21" t="s">
        <v>229</v>
      </c>
      <c r="L72" s="46">
        <f>I72 - Planilha2!I72 / Planilha1!I72</f>
        <v>1.9239766081871346</v>
      </c>
    </row>
    <row r="73" spans="1:12" x14ac:dyDescent="0.25">
      <c r="A73" s="18">
        <v>1</v>
      </c>
      <c r="B73" s="19" t="s">
        <v>91</v>
      </c>
      <c r="C73" s="18" t="s">
        <v>92</v>
      </c>
      <c r="D73" s="42">
        <v>24</v>
      </c>
      <c r="E73" s="18">
        <v>6</v>
      </c>
      <c r="F73" s="51" t="s">
        <v>12</v>
      </c>
      <c r="G73" s="14">
        <v>82</v>
      </c>
      <c r="H73" s="2">
        <v>188.928</v>
      </c>
      <c r="I73" s="22">
        <f t="shared" si="1"/>
        <v>5.2930216802168024</v>
      </c>
      <c r="J73" s="18" t="s">
        <v>93</v>
      </c>
      <c r="K73" s="21" t="s">
        <v>229</v>
      </c>
      <c r="L73" s="46">
        <f>I73 - Planilha2!I73 / Planilha1!I73</f>
        <v>4.2930216802168024</v>
      </c>
    </row>
    <row r="74" spans="1:12" x14ac:dyDescent="0.25">
      <c r="A74" s="18">
        <v>1</v>
      </c>
      <c r="B74" s="19" t="s">
        <v>91</v>
      </c>
      <c r="C74" s="18" t="s">
        <v>92</v>
      </c>
      <c r="D74" s="15">
        <v>1</v>
      </c>
      <c r="E74" s="18">
        <v>7</v>
      </c>
      <c r="F74" s="51" t="s">
        <v>13</v>
      </c>
      <c r="G74" s="14">
        <v>85</v>
      </c>
      <c r="H74" s="2">
        <v>421.51499999999999</v>
      </c>
      <c r="I74" s="22">
        <f t="shared" si="1"/>
        <v>2.3723948139449367</v>
      </c>
      <c r="J74" s="18" t="s">
        <v>94</v>
      </c>
      <c r="K74" s="18" t="s">
        <v>41</v>
      </c>
      <c r="L74" s="46">
        <f>I74 - Planilha2!I74 / Planilha1!I74</f>
        <v>1.3723948139449367</v>
      </c>
    </row>
    <row r="75" spans="1:12" x14ac:dyDescent="0.25">
      <c r="A75" s="18">
        <v>1</v>
      </c>
      <c r="B75" s="19" t="s">
        <v>91</v>
      </c>
      <c r="C75" s="18" t="s">
        <v>92</v>
      </c>
      <c r="D75" s="42">
        <v>1</v>
      </c>
      <c r="E75" s="18">
        <v>8</v>
      </c>
      <c r="F75" s="51" t="s">
        <v>305</v>
      </c>
      <c r="G75" s="14">
        <v>75</v>
      </c>
      <c r="H75" s="2">
        <v>391.5</v>
      </c>
      <c r="I75" s="22">
        <f t="shared" si="1"/>
        <v>2.554278416347382</v>
      </c>
      <c r="J75" s="18" t="s">
        <v>94</v>
      </c>
      <c r="K75" s="18" t="s">
        <v>41</v>
      </c>
      <c r="L75" s="46">
        <f>I75 - Planilha2!I75 / Planilha1!I75</f>
        <v>1.554278416347382</v>
      </c>
    </row>
    <row r="76" spans="1:12" x14ac:dyDescent="0.25">
      <c r="A76" s="18">
        <v>1</v>
      </c>
      <c r="B76" s="19" t="s">
        <v>91</v>
      </c>
      <c r="C76" s="18" t="s">
        <v>92</v>
      </c>
      <c r="D76" s="42">
        <v>1</v>
      </c>
      <c r="E76" s="18">
        <v>9</v>
      </c>
      <c r="F76" s="51" t="s">
        <v>14</v>
      </c>
      <c r="G76" s="14">
        <v>75</v>
      </c>
      <c r="H76" s="2">
        <v>386.1</v>
      </c>
      <c r="I76" s="22">
        <f t="shared" si="1"/>
        <v>2.59000259000259</v>
      </c>
      <c r="J76" s="18" t="s">
        <v>94</v>
      </c>
      <c r="K76" s="18" t="s">
        <v>41</v>
      </c>
      <c r="L76" s="46">
        <f>I76 - Planilha2!I76 / Planilha1!I76</f>
        <v>1.59000259000259</v>
      </c>
    </row>
    <row r="77" spans="1:12" x14ac:dyDescent="0.25">
      <c r="A77" s="18">
        <v>1</v>
      </c>
      <c r="B77" s="19" t="s">
        <v>91</v>
      </c>
      <c r="C77" s="18" t="s">
        <v>92</v>
      </c>
      <c r="D77" s="42">
        <v>2</v>
      </c>
      <c r="E77" s="18">
        <v>10</v>
      </c>
      <c r="F77" s="51" t="s">
        <v>15</v>
      </c>
      <c r="G77" s="14">
        <v>75</v>
      </c>
      <c r="H77" s="2">
        <v>415.8</v>
      </c>
      <c r="I77" s="22">
        <f t="shared" si="1"/>
        <v>2.405002405002405</v>
      </c>
      <c r="J77" s="18" t="s">
        <v>94</v>
      </c>
      <c r="K77" s="18" t="s">
        <v>41</v>
      </c>
      <c r="L77" s="46">
        <f>I77 - Planilha2!I77 / Planilha1!I77</f>
        <v>1.405002405002405</v>
      </c>
    </row>
    <row r="78" spans="1:12" x14ac:dyDescent="0.25">
      <c r="A78" s="18">
        <v>1</v>
      </c>
      <c r="B78" s="19" t="s">
        <v>91</v>
      </c>
      <c r="C78" s="18" t="s">
        <v>92</v>
      </c>
      <c r="D78" s="42">
        <v>2</v>
      </c>
      <c r="E78" s="18">
        <v>11</v>
      </c>
      <c r="F78" s="52" t="s">
        <v>16</v>
      </c>
      <c r="G78" s="14">
        <v>75</v>
      </c>
      <c r="H78" s="2">
        <v>360</v>
      </c>
      <c r="I78" s="22">
        <f t="shared" si="1"/>
        <v>2.7777777777777777</v>
      </c>
      <c r="J78" s="18" t="s">
        <v>94</v>
      </c>
      <c r="K78" s="18" t="s">
        <v>41</v>
      </c>
      <c r="L78" s="46">
        <f>I78 - Planilha2!I78 / Planilha1!I78</f>
        <v>1.7777777777777777</v>
      </c>
    </row>
    <row r="79" spans="1:12" x14ac:dyDescent="0.25">
      <c r="A79" s="18">
        <v>1</v>
      </c>
      <c r="B79" s="19" t="s">
        <v>91</v>
      </c>
      <c r="C79" s="18" t="s">
        <v>92</v>
      </c>
      <c r="D79" s="42">
        <v>28</v>
      </c>
      <c r="E79" s="18">
        <v>12</v>
      </c>
      <c r="F79" s="51" t="s">
        <v>17</v>
      </c>
      <c r="G79" s="14">
        <v>82</v>
      </c>
      <c r="H79" s="2">
        <v>220.416</v>
      </c>
      <c r="I79" s="22">
        <f t="shared" si="1"/>
        <v>4.5368757259001162</v>
      </c>
      <c r="J79" s="18" t="s">
        <v>94</v>
      </c>
      <c r="K79" s="18" t="s">
        <v>41</v>
      </c>
      <c r="L79" s="46">
        <f>I79 - Planilha2!I79 / Planilha1!I79</f>
        <v>3.5368757259001162</v>
      </c>
    </row>
    <row r="80" spans="1:12" x14ac:dyDescent="0.25">
      <c r="A80" s="18">
        <v>1</v>
      </c>
      <c r="B80" s="19" t="s">
        <v>91</v>
      </c>
      <c r="C80" s="18" t="s">
        <v>92</v>
      </c>
      <c r="D80" s="42">
        <v>828</v>
      </c>
      <c r="E80" s="18">
        <v>13</v>
      </c>
      <c r="F80" s="51" t="s">
        <v>18</v>
      </c>
      <c r="G80" s="5">
        <v>87.5</v>
      </c>
      <c r="H80" s="2">
        <v>32.78277264705882</v>
      </c>
      <c r="I80" s="22">
        <f t="shared" si="1"/>
        <v>30.503826225013253</v>
      </c>
      <c r="J80" s="18" t="s">
        <v>95</v>
      </c>
      <c r="K80" s="18" t="s">
        <v>42</v>
      </c>
      <c r="L80" s="46">
        <f>I80 - Planilha2!I80 / Planilha1!I80</f>
        <v>29.503826225013253</v>
      </c>
    </row>
    <row r="81" spans="1:12" x14ac:dyDescent="0.25">
      <c r="A81" s="18">
        <v>1</v>
      </c>
      <c r="B81" s="19" t="s">
        <v>91</v>
      </c>
      <c r="C81" s="18" t="s">
        <v>92</v>
      </c>
      <c r="D81" s="42">
        <v>40</v>
      </c>
      <c r="E81" s="18">
        <v>14</v>
      </c>
      <c r="F81" s="51" t="s">
        <v>19</v>
      </c>
      <c r="G81" s="14">
        <v>75</v>
      </c>
      <c r="H81" s="2">
        <v>52.941176470588246</v>
      </c>
      <c r="I81" s="22">
        <f t="shared" si="1"/>
        <v>18.888888888888886</v>
      </c>
      <c r="J81" s="18" t="s">
        <v>95</v>
      </c>
      <c r="K81" s="18" t="s">
        <v>42</v>
      </c>
      <c r="L81" s="46">
        <f>I81 - Planilha2!I81 / Planilha1!I81</f>
        <v>17.888888888888886</v>
      </c>
    </row>
    <row r="82" spans="1:12" x14ac:dyDescent="0.25">
      <c r="A82" s="18">
        <v>1</v>
      </c>
      <c r="B82" s="19" t="s">
        <v>91</v>
      </c>
      <c r="C82" s="18" t="s">
        <v>92</v>
      </c>
      <c r="D82" s="42">
        <v>1200</v>
      </c>
      <c r="E82" s="18">
        <v>15</v>
      </c>
      <c r="F82" s="52" t="s">
        <v>20</v>
      </c>
      <c r="G82" s="5">
        <v>87.5</v>
      </c>
      <c r="H82" s="2">
        <v>47.51126470588234</v>
      </c>
      <c r="I82" s="22">
        <f t="shared" si="1"/>
        <v>21.047640095259148</v>
      </c>
      <c r="J82" s="18" t="s">
        <v>96</v>
      </c>
      <c r="K82" s="18" t="s">
        <v>41</v>
      </c>
      <c r="L82" s="46">
        <f>I82 - Planilha2!I82 / Planilha1!I82</f>
        <v>20.047640095259148</v>
      </c>
    </row>
    <row r="83" spans="1:12" x14ac:dyDescent="0.25">
      <c r="A83" s="18">
        <v>1</v>
      </c>
      <c r="B83" s="19" t="s">
        <v>91</v>
      </c>
      <c r="C83" s="18" t="s">
        <v>92</v>
      </c>
      <c r="D83" s="42">
        <v>36</v>
      </c>
      <c r="E83" s="18">
        <v>16</v>
      </c>
      <c r="F83" s="51" t="s">
        <v>21</v>
      </c>
      <c r="G83" s="14">
        <v>75</v>
      </c>
      <c r="H83" s="2">
        <v>57.176470588235297</v>
      </c>
      <c r="I83" s="22">
        <f t="shared" si="1"/>
        <v>17.489711934156379</v>
      </c>
      <c r="J83" s="18" t="s">
        <v>96</v>
      </c>
      <c r="K83" s="18" t="s">
        <v>41</v>
      </c>
      <c r="L83" s="46">
        <f>I83 - Planilha2!I83 / Planilha1!I83</f>
        <v>16.489711934156379</v>
      </c>
    </row>
    <row r="84" spans="1:12" x14ac:dyDescent="0.25">
      <c r="A84" s="18">
        <v>1</v>
      </c>
      <c r="B84" s="19" t="s">
        <v>91</v>
      </c>
      <c r="C84" s="18" t="s">
        <v>92</v>
      </c>
      <c r="D84" s="41">
        <v>816</v>
      </c>
      <c r="E84" s="18">
        <v>17</v>
      </c>
      <c r="F84" s="52" t="s">
        <v>89</v>
      </c>
      <c r="G84" s="5">
        <v>87.5</v>
      </c>
      <c r="H84" s="2">
        <v>28.500000000000007</v>
      </c>
      <c r="I84" s="22">
        <f t="shared" si="1"/>
        <v>35.087719298245602</v>
      </c>
      <c r="J84" s="18" t="s">
        <v>97</v>
      </c>
      <c r="K84" s="18" t="s">
        <v>85</v>
      </c>
      <c r="L84" s="46">
        <f>I84 - Planilha2!I84 / Planilha1!I84</f>
        <v>34.087719298245602</v>
      </c>
    </row>
    <row r="85" spans="1:12" x14ac:dyDescent="0.25">
      <c r="A85" s="18">
        <v>1</v>
      </c>
      <c r="B85" s="19" t="s">
        <v>91</v>
      </c>
      <c r="C85" s="18" t="s">
        <v>92</v>
      </c>
      <c r="D85" s="41">
        <v>40</v>
      </c>
      <c r="E85" s="18">
        <v>18</v>
      </c>
      <c r="F85" s="51" t="s">
        <v>19</v>
      </c>
      <c r="G85" s="14">
        <v>75</v>
      </c>
      <c r="H85" s="2">
        <v>52.941176470588246</v>
      </c>
      <c r="I85" s="22">
        <f t="shared" si="1"/>
        <v>18.888888888888886</v>
      </c>
      <c r="J85" s="18" t="s">
        <v>97</v>
      </c>
      <c r="K85" s="18" t="s">
        <v>85</v>
      </c>
      <c r="L85" s="46">
        <f>I85 - Planilha2!I85 / Planilha1!I85</f>
        <v>17.888888888888886</v>
      </c>
    </row>
    <row r="86" spans="1:12" x14ac:dyDescent="0.25">
      <c r="A86" s="18">
        <v>1</v>
      </c>
      <c r="B86" s="19" t="s">
        <v>91</v>
      </c>
      <c r="C86" s="18" t="s">
        <v>92</v>
      </c>
      <c r="D86" s="42">
        <v>36</v>
      </c>
      <c r="E86" s="18">
        <v>19</v>
      </c>
      <c r="F86" s="51" t="s">
        <v>22</v>
      </c>
      <c r="G86" s="14">
        <v>85</v>
      </c>
      <c r="H86" s="2">
        <v>41.151724137931033</v>
      </c>
      <c r="I86" s="22">
        <f t="shared" si="1"/>
        <v>24.300318417965478</v>
      </c>
      <c r="J86" s="18" t="s">
        <v>98</v>
      </c>
      <c r="K86" s="18" t="s">
        <v>229</v>
      </c>
      <c r="L86" s="46">
        <f>I86 - Planilha2!I86 / Planilha1!I86</f>
        <v>23.300318417965478</v>
      </c>
    </row>
    <row r="87" spans="1:12" x14ac:dyDescent="0.25">
      <c r="A87" s="18">
        <v>1</v>
      </c>
      <c r="B87" s="19" t="s">
        <v>91</v>
      </c>
      <c r="C87" s="18" t="s">
        <v>92</v>
      </c>
      <c r="D87" s="41">
        <v>45</v>
      </c>
      <c r="E87" s="18">
        <v>20</v>
      </c>
      <c r="F87" s="51" t="s">
        <v>23</v>
      </c>
      <c r="G87" s="14">
        <v>85</v>
      </c>
      <c r="H87" s="2">
        <v>51.439655172413794</v>
      </c>
      <c r="I87" s="22">
        <f t="shared" si="1"/>
        <v>19.440254734372381</v>
      </c>
      <c r="J87" s="18" t="s">
        <v>99</v>
      </c>
      <c r="K87" s="18" t="s">
        <v>41</v>
      </c>
      <c r="L87" s="46">
        <f>I87 - Planilha2!I87 / Planilha1!I87</f>
        <v>18.440254734372381</v>
      </c>
    </row>
    <row r="88" spans="1:12" x14ac:dyDescent="0.25">
      <c r="A88" s="18">
        <v>1</v>
      </c>
      <c r="B88" s="19" t="s">
        <v>91</v>
      </c>
      <c r="C88" s="18" t="s">
        <v>92</v>
      </c>
      <c r="D88" s="15">
        <v>0</v>
      </c>
      <c r="E88" s="18">
        <v>21</v>
      </c>
      <c r="F88" s="51" t="s">
        <v>24</v>
      </c>
      <c r="G88" s="15">
        <v>70</v>
      </c>
      <c r="H88" s="3">
        <v>1512</v>
      </c>
      <c r="I88" s="22">
        <f t="shared" si="1"/>
        <v>0.66137566137566139</v>
      </c>
      <c r="J88" s="18" t="s">
        <v>100</v>
      </c>
      <c r="K88" s="18" t="s">
        <v>230</v>
      </c>
      <c r="L88" s="46">
        <f>I88 - Planilha2!I88 / Planilha1!I88</f>
        <v>-0.33862433862433861</v>
      </c>
    </row>
    <row r="89" spans="1:12" x14ac:dyDescent="0.25">
      <c r="A89" s="18">
        <v>1</v>
      </c>
      <c r="B89" s="19" t="s">
        <v>91</v>
      </c>
      <c r="C89" s="18" t="s">
        <v>92</v>
      </c>
      <c r="D89" s="15">
        <v>0</v>
      </c>
      <c r="E89" s="18">
        <v>22</v>
      </c>
      <c r="F89" s="52" t="s">
        <v>236</v>
      </c>
      <c r="G89" s="15">
        <v>90</v>
      </c>
      <c r="H89" s="4">
        <v>194.4</v>
      </c>
      <c r="I89" s="22">
        <f t="shared" si="1"/>
        <v>5.144032921810699</v>
      </c>
      <c r="J89" s="18" t="s">
        <v>100</v>
      </c>
      <c r="K89" s="18" t="s">
        <v>230</v>
      </c>
      <c r="L89" s="46">
        <f>I89 - Planilha2!I89 / Planilha1!I89</f>
        <v>4.144032921810699</v>
      </c>
    </row>
    <row r="90" spans="1:12" x14ac:dyDescent="0.25">
      <c r="A90" s="18">
        <v>1</v>
      </c>
      <c r="B90" s="19" t="s">
        <v>91</v>
      </c>
      <c r="C90" s="18" t="s">
        <v>92</v>
      </c>
      <c r="D90" s="15">
        <v>0</v>
      </c>
      <c r="E90" s="18">
        <v>23</v>
      </c>
      <c r="F90" s="51" t="s">
        <v>26</v>
      </c>
      <c r="G90" s="15">
        <v>90</v>
      </c>
      <c r="H90" s="4">
        <v>810</v>
      </c>
      <c r="I90" s="22">
        <f t="shared" si="1"/>
        <v>1.2345679012345678</v>
      </c>
      <c r="J90" s="18" t="s">
        <v>100</v>
      </c>
      <c r="K90" s="18" t="s">
        <v>230</v>
      </c>
      <c r="L90" s="46">
        <f>I90 - Planilha2!I90 / Planilha1!I90</f>
        <v>0.23456790123456783</v>
      </c>
    </row>
    <row r="91" spans="1:12" x14ac:dyDescent="0.25">
      <c r="A91" s="18">
        <v>1</v>
      </c>
      <c r="B91" s="19" t="s">
        <v>91</v>
      </c>
      <c r="C91" s="18" t="s">
        <v>92</v>
      </c>
      <c r="D91" s="15">
        <v>0</v>
      </c>
      <c r="E91" s="18">
        <v>24</v>
      </c>
      <c r="F91" s="51" t="s">
        <v>27</v>
      </c>
      <c r="G91" s="15">
        <v>90</v>
      </c>
      <c r="H91" s="4">
        <v>486</v>
      </c>
      <c r="I91" s="22">
        <f t="shared" si="1"/>
        <v>2.0576131687242798</v>
      </c>
      <c r="J91" s="18" t="s">
        <v>100</v>
      </c>
      <c r="K91" s="18" t="s">
        <v>230</v>
      </c>
      <c r="L91" s="46">
        <f>I91 - Planilha2!I91 / Planilha1!I91</f>
        <v>1.0576131687242798</v>
      </c>
    </row>
    <row r="92" spans="1:12" x14ac:dyDescent="0.25">
      <c r="A92" s="18">
        <v>1</v>
      </c>
      <c r="B92" s="19" t="s">
        <v>91</v>
      </c>
      <c r="C92" s="18" t="s">
        <v>92</v>
      </c>
      <c r="D92" s="15">
        <v>60</v>
      </c>
      <c r="E92" s="18">
        <v>25</v>
      </c>
      <c r="F92" s="51" t="s">
        <v>28</v>
      </c>
      <c r="G92" s="14">
        <v>65</v>
      </c>
      <c r="H92" s="2">
        <v>72.620689655172427</v>
      </c>
      <c r="I92" s="22">
        <f t="shared" si="1"/>
        <v>13.770180436847101</v>
      </c>
      <c r="J92" s="18" t="s">
        <v>100</v>
      </c>
      <c r="K92" s="18" t="s">
        <v>230</v>
      </c>
      <c r="L92" s="46">
        <f>I92 - Planilha2!I92 / Planilha1!I92</f>
        <v>12.770180436847101</v>
      </c>
    </row>
    <row r="93" spans="1:12" x14ac:dyDescent="0.25">
      <c r="A93" s="18">
        <v>1</v>
      </c>
      <c r="B93" s="19" t="s">
        <v>91</v>
      </c>
      <c r="C93" s="18" t="s">
        <v>92</v>
      </c>
      <c r="D93" s="15">
        <v>1</v>
      </c>
      <c r="E93" s="18">
        <v>26</v>
      </c>
      <c r="F93" s="51" t="s">
        <v>29</v>
      </c>
      <c r="G93" s="15">
        <v>85.2</v>
      </c>
      <c r="H93" s="5">
        <v>1129.9564799999998</v>
      </c>
      <c r="I93" s="22">
        <f t="shared" si="1"/>
        <v>0.88498983606873083</v>
      </c>
      <c r="J93" s="18" t="s">
        <v>100</v>
      </c>
      <c r="K93" s="18" t="s">
        <v>230</v>
      </c>
      <c r="L93" s="46">
        <f>I93 - Planilha2!I93 / Planilha1!I93</f>
        <v>-0.11501016393126917</v>
      </c>
    </row>
    <row r="94" spans="1:12" x14ac:dyDescent="0.25">
      <c r="A94" s="18">
        <v>12</v>
      </c>
      <c r="B94" s="18" t="s">
        <v>101</v>
      </c>
      <c r="C94" s="18" t="s">
        <v>102</v>
      </c>
      <c r="D94" s="15">
        <v>1</v>
      </c>
      <c r="E94" s="18">
        <v>1</v>
      </c>
      <c r="F94" s="51" t="s">
        <v>7</v>
      </c>
      <c r="G94" s="15">
        <v>85</v>
      </c>
      <c r="H94" s="20">
        <v>414.11999999999995</v>
      </c>
      <c r="I94" s="22">
        <f t="shared" si="1"/>
        <v>2.4147590070510967</v>
      </c>
      <c r="J94" s="18" t="s">
        <v>93</v>
      </c>
      <c r="K94" s="18" t="s">
        <v>229</v>
      </c>
      <c r="L94" s="46">
        <f>I94 - Planilha2!I94 / Planilha1!I94</f>
        <v>1.4147590070510967</v>
      </c>
    </row>
    <row r="95" spans="1:12" x14ac:dyDescent="0.25">
      <c r="A95" s="18">
        <v>12</v>
      </c>
      <c r="B95" s="18" t="s">
        <v>101</v>
      </c>
      <c r="C95" s="18" t="s">
        <v>102</v>
      </c>
      <c r="D95" s="15">
        <v>1</v>
      </c>
      <c r="E95" s="18">
        <v>2</v>
      </c>
      <c r="F95" s="51" t="s">
        <v>305</v>
      </c>
      <c r="G95" s="14">
        <v>75</v>
      </c>
      <c r="H95" s="20">
        <v>415.8</v>
      </c>
      <c r="I95" s="22">
        <f t="shared" si="1"/>
        <v>2.405002405002405</v>
      </c>
      <c r="J95" s="18" t="s">
        <v>93</v>
      </c>
      <c r="K95" s="18" t="s">
        <v>229</v>
      </c>
      <c r="L95" s="46">
        <f>I95 - Planilha2!I95 / Planilha1!I95</f>
        <v>1.405002405002405</v>
      </c>
    </row>
    <row r="96" spans="1:12" x14ac:dyDescent="0.25">
      <c r="A96" s="18">
        <v>12</v>
      </c>
      <c r="B96" s="18" t="s">
        <v>101</v>
      </c>
      <c r="C96" s="18" t="s">
        <v>102</v>
      </c>
      <c r="D96" s="15">
        <v>1</v>
      </c>
      <c r="E96" s="18">
        <v>3</v>
      </c>
      <c r="F96" s="51" t="s">
        <v>310</v>
      </c>
      <c r="G96" s="14">
        <v>75</v>
      </c>
      <c r="H96" s="20">
        <v>386.1</v>
      </c>
      <c r="I96" s="22">
        <f t="shared" si="1"/>
        <v>2.59000259000259</v>
      </c>
      <c r="J96" s="18" t="s">
        <v>93</v>
      </c>
      <c r="K96" s="18" t="s">
        <v>229</v>
      </c>
      <c r="L96" s="46">
        <f>I96 - Planilha2!I96 / Planilha1!I96</f>
        <v>1.59000259000259</v>
      </c>
    </row>
    <row r="97" spans="1:12" x14ac:dyDescent="0.25">
      <c r="A97" s="18">
        <v>12</v>
      </c>
      <c r="B97" s="18" t="s">
        <v>101</v>
      </c>
      <c r="C97" s="18" t="s">
        <v>102</v>
      </c>
      <c r="D97" s="15">
        <v>2</v>
      </c>
      <c r="E97" s="18">
        <v>4</v>
      </c>
      <c r="F97" s="51" t="s">
        <v>309</v>
      </c>
      <c r="G97" s="14">
        <v>75</v>
      </c>
      <c r="H97" s="20">
        <v>415.8</v>
      </c>
      <c r="I97" s="22">
        <f t="shared" si="1"/>
        <v>2.405002405002405</v>
      </c>
      <c r="J97" s="18" t="s">
        <v>93</v>
      </c>
      <c r="K97" s="18" t="s">
        <v>229</v>
      </c>
      <c r="L97" s="46">
        <f>I97 - Planilha2!I97 / Planilha1!I97</f>
        <v>1.405002405002405</v>
      </c>
    </row>
    <row r="98" spans="1:12" x14ac:dyDescent="0.25">
      <c r="A98" s="18">
        <v>12</v>
      </c>
      <c r="B98" s="18" t="s">
        <v>101</v>
      </c>
      <c r="C98" s="18" t="s">
        <v>102</v>
      </c>
      <c r="D98" s="15">
        <v>2</v>
      </c>
      <c r="E98" s="18">
        <v>5</v>
      </c>
      <c r="F98" s="52" t="s">
        <v>11</v>
      </c>
      <c r="G98" s="14">
        <v>75</v>
      </c>
      <c r="H98" s="20">
        <v>342</v>
      </c>
      <c r="I98" s="22">
        <f t="shared" si="1"/>
        <v>2.9239766081871346</v>
      </c>
      <c r="J98" s="18" t="s">
        <v>93</v>
      </c>
      <c r="K98" s="18" t="s">
        <v>229</v>
      </c>
      <c r="L98" s="46">
        <f>I98 - Planilha2!I98 / Planilha1!I98</f>
        <v>1.9239766081871346</v>
      </c>
    </row>
    <row r="99" spans="1:12" x14ac:dyDescent="0.25">
      <c r="A99" s="18">
        <v>12</v>
      </c>
      <c r="B99" s="18" t="s">
        <v>101</v>
      </c>
      <c r="C99" s="18" t="s">
        <v>102</v>
      </c>
      <c r="D99" s="15">
        <v>24</v>
      </c>
      <c r="E99" s="18">
        <v>6</v>
      </c>
      <c r="F99" s="51" t="s">
        <v>12</v>
      </c>
      <c r="G99" s="14">
        <v>82</v>
      </c>
      <c r="H99" s="20">
        <v>188.928</v>
      </c>
      <c r="I99" s="22">
        <f t="shared" si="1"/>
        <v>5.2930216802168024</v>
      </c>
      <c r="J99" s="18" t="s">
        <v>93</v>
      </c>
      <c r="K99" s="18" t="s">
        <v>229</v>
      </c>
      <c r="L99" s="46">
        <f>I99 - Planilha2!I99 / Planilha1!I99</f>
        <v>4.2930216802168024</v>
      </c>
    </row>
    <row r="100" spans="1:12" x14ac:dyDescent="0.25">
      <c r="A100" s="18">
        <v>12</v>
      </c>
      <c r="B100" s="18" t="s">
        <v>101</v>
      </c>
      <c r="C100" s="18" t="s">
        <v>102</v>
      </c>
      <c r="D100" s="15">
        <v>1</v>
      </c>
      <c r="E100" s="18">
        <v>7</v>
      </c>
      <c r="F100" s="51" t="s">
        <v>13</v>
      </c>
      <c r="G100" s="14">
        <v>85</v>
      </c>
      <c r="H100" s="20">
        <v>421.51499999999999</v>
      </c>
      <c r="I100" s="22">
        <f t="shared" si="1"/>
        <v>2.3723948139449367</v>
      </c>
      <c r="J100" s="18" t="s">
        <v>94</v>
      </c>
      <c r="K100" s="18" t="s">
        <v>41</v>
      </c>
      <c r="L100" s="46">
        <f>I100 - Planilha2!I100 / Planilha1!I100</f>
        <v>1.3723948139449367</v>
      </c>
    </row>
    <row r="101" spans="1:12" x14ac:dyDescent="0.25">
      <c r="A101" s="18">
        <v>12</v>
      </c>
      <c r="B101" s="18" t="s">
        <v>101</v>
      </c>
      <c r="C101" s="18" t="s">
        <v>102</v>
      </c>
      <c r="D101" s="15">
        <v>1</v>
      </c>
      <c r="E101" s="18">
        <v>8</v>
      </c>
      <c r="F101" s="51" t="s">
        <v>305</v>
      </c>
      <c r="G101" s="14">
        <v>75</v>
      </c>
      <c r="H101" s="20">
        <v>391.5</v>
      </c>
      <c r="I101" s="22">
        <f t="shared" si="1"/>
        <v>2.554278416347382</v>
      </c>
      <c r="J101" s="18" t="s">
        <v>94</v>
      </c>
      <c r="K101" s="18" t="s">
        <v>41</v>
      </c>
      <c r="L101" s="46">
        <f>I101 - Planilha2!I101 / Planilha1!I101</f>
        <v>1.554278416347382</v>
      </c>
    </row>
    <row r="102" spans="1:12" x14ac:dyDescent="0.25">
      <c r="A102" s="18">
        <v>12</v>
      </c>
      <c r="B102" s="18" t="s">
        <v>101</v>
      </c>
      <c r="C102" s="18" t="s">
        <v>102</v>
      </c>
      <c r="D102" s="15">
        <v>1</v>
      </c>
      <c r="E102" s="18">
        <v>9</v>
      </c>
      <c r="F102" s="51" t="s">
        <v>14</v>
      </c>
      <c r="G102" s="14">
        <v>75</v>
      </c>
      <c r="H102" s="20">
        <v>386.1</v>
      </c>
      <c r="I102" s="22">
        <f t="shared" si="1"/>
        <v>2.59000259000259</v>
      </c>
      <c r="J102" s="18" t="s">
        <v>94</v>
      </c>
      <c r="K102" s="18" t="s">
        <v>41</v>
      </c>
      <c r="L102" s="46">
        <f>I102 - Planilha2!I102 / Planilha1!I102</f>
        <v>1.59000259000259</v>
      </c>
    </row>
    <row r="103" spans="1:12" x14ac:dyDescent="0.25">
      <c r="A103" s="18">
        <v>12</v>
      </c>
      <c r="B103" s="18" t="s">
        <v>101</v>
      </c>
      <c r="C103" s="18" t="s">
        <v>102</v>
      </c>
      <c r="D103" s="15">
        <v>2</v>
      </c>
      <c r="E103" s="18">
        <v>10</v>
      </c>
      <c r="F103" s="51" t="s">
        <v>15</v>
      </c>
      <c r="G103" s="14">
        <v>75</v>
      </c>
      <c r="H103" s="20">
        <v>415.8</v>
      </c>
      <c r="I103" s="22">
        <f t="shared" si="1"/>
        <v>2.405002405002405</v>
      </c>
      <c r="J103" s="18" t="s">
        <v>94</v>
      </c>
      <c r="K103" s="18" t="s">
        <v>41</v>
      </c>
      <c r="L103" s="46">
        <f>I103 - Planilha2!I103 / Planilha1!I103</f>
        <v>1.405002405002405</v>
      </c>
    </row>
    <row r="104" spans="1:12" x14ac:dyDescent="0.25">
      <c r="A104" s="18">
        <v>12</v>
      </c>
      <c r="B104" s="18" t="s">
        <v>101</v>
      </c>
      <c r="C104" s="18" t="s">
        <v>102</v>
      </c>
      <c r="D104" s="15">
        <v>2</v>
      </c>
      <c r="E104" s="18">
        <v>11</v>
      </c>
      <c r="F104" s="52" t="s">
        <v>16</v>
      </c>
      <c r="G104" s="14">
        <v>75</v>
      </c>
      <c r="H104" s="20">
        <v>360</v>
      </c>
      <c r="I104" s="22">
        <f t="shared" si="1"/>
        <v>2.7777777777777777</v>
      </c>
      <c r="J104" s="18" t="s">
        <v>94</v>
      </c>
      <c r="K104" s="18" t="s">
        <v>41</v>
      </c>
      <c r="L104" s="46">
        <f>I104 - Planilha2!I104 / Planilha1!I104</f>
        <v>1.7777777777777777</v>
      </c>
    </row>
    <row r="105" spans="1:12" x14ac:dyDescent="0.25">
      <c r="A105" s="18">
        <v>12</v>
      </c>
      <c r="B105" s="18" t="s">
        <v>101</v>
      </c>
      <c r="C105" s="18" t="s">
        <v>102</v>
      </c>
      <c r="D105" s="15">
        <v>28</v>
      </c>
      <c r="E105" s="18">
        <v>12</v>
      </c>
      <c r="F105" s="51" t="s">
        <v>17</v>
      </c>
      <c r="G105" s="14">
        <v>82</v>
      </c>
      <c r="H105" s="20">
        <v>220.416</v>
      </c>
      <c r="I105" s="22">
        <f t="shared" si="1"/>
        <v>4.5368757259001162</v>
      </c>
      <c r="J105" s="18" t="s">
        <v>94</v>
      </c>
      <c r="K105" s="18" t="s">
        <v>41</v>
      </c>
      <c r="L105" s="46">
        <f>I105 - Planilha2!I105 / Planilha1!I105</f>
        <v>3.5368757259001162</v>
      </c>
    </row>
    <row r="106" spans="1:12" x14ac:dyDescent="0.25">
      <c r="A106" s="18">
        <v>12</v>
      </c>
      <c r="B106" s="18" t="s">
        <v>101</v>
      </c>
      <c r="C106" s="18" t="s">
        <v>102</v>
      </c>
      <c r="D106" s="15">
        <v>828</v>
      </c>
      <c r="E106" s="18">
        <v>13</v>
      </c>
      <c r="F106" s="51" t="s">
        <v>18</v>
      </c>
      <c r="G106" s="14">
        <v>87.5</v>
      </c>
      <c r="H106" s="20">
        <v>32.78277264705882</v>
      </c>
      <c r="I106" s="22">
        <f t="shared" si="1"/>
        <v>30.503826225013253</v>
      </c>
      <c r="J106" s="18" t="s">
        <v>103</v>
      </c>
      <c r="K106" s="18" t="s">
        <v>42</v>
      </c>
      <c r="L106" s="46">
        <f>I106 - Planilha2!I106 / Planilha1!I106</f>
        <v>29.503826225013253</v>
      </c>
    </row>
    <row r="107" spans="1:12" x14ac:dyDescent="0.25">
      <c r="A107" s="18">
        <v>12</v>
      </c>
      <c r="B107" s="18" t="s">
        <v>101</v>
      </c>
      <c r="C107" s="18" t="s">
        <v>102</v>
      </c>
      <c r="D107" s="15">
        <v>40</v>
      </c>
      <c r="E107" s="18">
        <v>14</v>
      </c>
      <c r="F107" s="51" t="s">
        <v>19</v>
      </c>
      <c r="G107" s="14">
        <v>75</v>
      </c>
      <c r="H107" s="20">
        <v>52.941176470588246</v>
      </c>
      <c r="I107" s="22">
        <f t="shared" si="1"/>
        <v>18.888888888888886</v>
      </c>
      <c r="J107" s="18" t="s">
        <v>103</v>
      </c>
      <c r="K107" s="18" t="s">
        <v>42</v>
      </c>
      <c r="L107" s="46">
        <f>I107 - Planilha2!I107 / Planilha1!I107</f>
        <v>17.888888888888886</v>
      </c>
    </row>
    <row r="108" spans="1:12" x14ac:dyDescent="0.25">
      <c r="A108" s="18">
        <v>12</v>
      </c>
      <c r="B108" s="18" t="s">
        <v>101</v>
      </c>
      <c r="C108" s="18" t="s">
        <v>102</v>
      </c>
      <c r="D108" s="15">
        <v>1200</v>
      </c>
      <c r="E108" s="18">
        <v>15</v>
      </c>
      <c r="F108" s="52" t="s">
        <v>20</v>
      </c>
      <c r="G108" s="14">
        <v>87.5</v>
      </c>
      <c r="H108" s="20">
        <v>47.51126470588234</v>
      </c>
      <c r="I108" s="22">
        <f t="shared" si="1"/>
        <v>21.047640095259148</v>
      </c>
      <c r="J108" s="18" t="s">
        <v>104</v>
      </c>
      <c r="K108" s="18" t="s">
        <v>41</v>
      </c>
      <c r="L108" s="46">
        <f>I108 - Planilha2!I108 / Planilha1!I108</f>
        <v>20.047640095259148</v>
      </c>
    </row>
    <row r="109" spans="1:12" x14ac:dyDescent="0.25">
      <c r="A109" s="18">
        <v>12</v>
      </c>
      <c r="B109" s="18" t="s">
        <v>101</v>
      </c>
      <c r="C109" s="18" t="s">
        <v>102</v>
      </c>
      <c r="D109" s="15">
        <v>36</v>
      </c>
      <c r="E109" s="18">
        <v>16</v>
      </c>
      <c r="F109" s="51" t="s">
        <v>21</v>
      </c>
      <c r="G109" s="14">
        <v>75</v>
      </c>
      <c r="H109" s="20">
        <v>57.176470588235297</v>
      </c>
      <c r="I109" s="22">
        <f t="shared" si="1"/>
        <v>17.489711934156379</v>
      </c>
      <c r="J109" s="18" t="s">
        <v>104</v>
      </c>
      <c r="K109" s="18" t="s">
        <v>41</v>
      </c>
      <c r="L109" s="46">
        <f>I109 - Planilha2!I109 / Planilha1!I109</f>
        <v>16.489711934156379</v>
      </c>
    </row>
    <row r="110" spans="1:12" x14ac:dyDescent="0.25">
      <c r="A110" s="18">
        <v>12</v>
      </c>
      <c r="B110" s="18" t="s">
        <v>101</v>
      </c>
      <c r="C110" s="18" t="s">
        <v>102</v>
      </c>
      <c r="D110" s="4">
        <v>816</v>
      </c>
      <c r="E110" s="18">
        <v>17</v>
      </c>
      <c r="F110" s="52" t="s">
        <v>89</v>
      </c>
      <c r="G110" s="17">
        <v>87.5</v>
      </c>
      <c r="H110" s="20">
        <v>30.692307692307686</v>
      </c>
      <c r="I110" s="22">
        <f t="shared" si="1"/>
        <v>32.581453634085221</v>
      </c>
      <c r="J110" s="18" t="s">
        <v>105</v>
      </c>
      <c r="K110" s="18" t="s">
        <v>85</v>
      </c>
      <c r="L110" s="46">
        <f>I110 - Planilha2!I110 / Planilha1!I110</f>
        <v>31.581453634085221</v>
      </c>
    </row>
    <row r="111" spans="1:12" x14ac:dyDescent="0.25">
      <c r="A111" s="18">
        <v>12</v>
      </c>
      <c r="B111" s="18" t="s">
        <v>101</v>
      </c>
      <c r="C111" s="18" t="s">
        <v>102</v>
      </c>
      <c r="D111" s="4">
        <v>40</v>
      </c>
      <c r="E111" s="18">
        <v>18</v>
      </c>
      <c r="F111" s="51" t="s">
        <v>19</v>
      </c>
      <c r="G111" s="17">
        <v>75</v>
      </c>
      <c r="H111" s="20">
        <v>52.941176470588246</v>
      </c>
      <c r="I111" s="22">
        <f t="shared" si="1"/>
        <v>18.888888888888886</v>
      </c>
      <c r="J111" s="18" t="s">
        <v>105</v>
      </c>
      <c r="K111" s="18" t="s">
        <v>85</v>
      </c>
      <c r="L111" s="46">
        <f>I111 - Planilha2!I111 / Planilha1!I111</f>
        <v>17.888888888888886</v>
      </c>
    </row>
    <row r="112" spans="1:12" x14ac:dyDescent="0.25">
      <c r="A112" s="18">
        <v>12</v>
      </c>
      <c r="B112" s="18" t="s">
        <v>101</v>
      </c>
      <c r="C112" s="18" t="s">
        <v>102</v>
      </c>
      <c r="D112" s="15">
        <v>240</v>
      </c>
      <c r="E112" s="18">
        <v>19</v>
      </c>
      <c r="F112" s="53" t="s">
        <v>74</v>
      </c>
      <c r="G112" s="14">
        <v>85</v>
      </c>
      <c r="H112" s="20">
        <v>39.6</v>
      </c>
      <c r="I112" s="22">
        <f t="shared" si="1"/>
        <v>25.252525252525253</v>
      </c>
      <c r="J112" s="18" t="s">
        <v>106</v>
      </c>
      <c r="K112" s="18" t="s">
        <v>230</v>
      </c>
      <c r="L112" s="46">
        <f>I112 - Planilha2!I112 / Planilha1!I112</f>
        <v>24.252525252525253</v>
      </c>
    </row>
    <row r="113" spans="1:12" x14ac:dyDescent="0.25">
      <c r="A113" s="18">
        <v>12</v>
      </c>
      <c r="B113" s="18" t="s">
        <v>101</v>
      </c>
      <c r="C113" s="18" t="s">
        <v>102</v>
      </c>
      <c r="D113" s="15">
        <v>36</v>
      </c>
      <c r="E113" s="18">
        <v>20</v>
      </c>
      <c r="F113" s="51" t="s">
        <v>22</v>
      </c>
      <c r="G113" s="14">
        <v>85</v>
      </c>
      <c r="H113" s="20">
        <v>82.303448275862067</v>
      </c>
      <c r="I113" s="22">
        <f t="shared" si="1"/>
        <v>12.150159208982739</v>
      </c>
      <c r="J113" s="18" t="s">
        <v>107</v>
      </c>
      <c r="K113" s="18" t="s">
        <v>229</v>
      </c>
      <c r="L113" s="46">
        <f>I113 - Planilha2!I113 / Planilha1!I113</f>
        <v>11.150159208982739</v>
      </c>
    </row>
    <row r="114" spans="1:12" x14ac:dyDescent="0.25">
      <c r="A114" s="18">
        <v>12</v>
      </c>
      <c r="B114" s="18" t="s">
        <v>101</v>
      </c>
      <c r="C114" s="18" t="s">
        <v>102</v>
      </c>
      <c r="D114" s="4">
        <v>45</v>
      </c>
      <c r="E114" s="18">
        <v>21</v>
      </c>
      <c r="F114" s="51" t="s">
        <v>23</v>
      </c>
      <c r="G114" s="17">
        <v>85</v>
      </c>
      <c r="H114" s="20">
        <v>102.87931034482759</v>
      </c>
      <c r="I114" s="22">
        <f t="shared" si="1"/>
        <v>9.7201273671861905</v>
      </c>
      <c r="J114" s="18" t="s">
        <v>108</v>
      </c>
      <c r="K114" s="18" t="s">
        <v>41</v>
      </c>
      <c r="L114" s="46">
        <f>I114 - Planilha2!I114 / Planilha1!I114</f>
        <v>8.7201273671861905</v>
      </c>
    </row>
    <row r="115" spans="1:12" x14ac:dyDescent="0.25">
      <c r="A115" s="18">
        <v>12</v>
      </c>
      <c r="B115" s="18" t="s">
        <v>101</v>
      </c>
      <c r="C115" s="18" t="s">
        <v>102</v>
      </c>
      <c r="D115" s="15">
        <v>0</v>
      </c>
      <c r="E115" s="18">
        <v>22</v>
      </c>
      <c r="F115" s="51" t="s">
        <v>24</v>
      </c>
      <c r="G115" s="14">
        <v>70</v>
      </c>
      <c r="H115" s="20">
        <v>1512</v>
      </c>
      <c r="I115" s="22">
        <f t="shared" si="1"/>
        <v>0.66137566137566139</v>
      </c>
      <c r="J115" s="18" t="s">
        <v>109</v>
      </c>
      <c r="K115" s="18" t="s">
        <v>172</v>
      </c>
      <c r="L115" s="46">
        <f>I115 - Planilha2!I115 / Planilha1!I115</f>
        <v>-0.33862433862433861</v>
      </c>
    </row>
    <row r="116" spans="1:12" x14ac:dyDescent="0.25">
      <c r="A116" s="18">
        <v>12</v>
      </c>
      <c r="B116" s="18" t="s">
        <v>101</v>
      </c>
      <c r="C116" s="18" t="s">
        <v>102</v>
      </c>
      <c r="D116" s="15">
        <v>0</v>
      </c>
      <c r="E116" s="18">
        <v>23</v>
      </c>
      <c r="F116" s="52" t="s">
        <v>236</v>
      </c>
      <c r="G116" s="14">
        <v>90</v>
      </c>
      <c r="H116" s="20">
        <v>216</v>
      </c>
      <c r="I116" s="22">
        <f t="shared" si="1"/>
        <v>4.6296296296296298</v>
      </c>
      <c r="J116" s="18" t="s">
        <v>109</v>
      </c>
      <c r="K116" s="18" t="s">
        <v>172</v>
      </c>
      <c r="L116" s="46">
        <f>I116 - Planilha2!I116 / Planilha1!I116</f>
        <v>3.6296296296296298</v>
      </c>
    </row>
    <row r="117" spans="1:12" x14ac:dyDescent="0.25">
      <c r="A117" s="18">
        <v>12</v>
      </c>
      <c r="B117" s="18" t="s">
        <v>101</v>
      </c>
      <c r="C117" s="18" t="s">
        <v>102</v>
      </c>
      <c r="D117" s="15">
        <v>0</v>
      </c>
      <c r="E117" s="18">
        <v>24</v>
      </c>
      <c r="F117" s="51" t="s">
        <v>26</v>
      </c>
      <c r="G117" s="14">
        <v>90</v>
      </c>
      <c r="H117" s="20">
        <v>810</v>
      </c>
      <c r="I117" s="22">
        <f t="shared" si="1"/>
        <v>1.2345679012345678</v>
      </c>
      <c r="J117" s="18" t="s">
        <v>109</v>
      </c>
      <c r="K117" s="18" t="s">
        <v>172</v>
      </c>
      <c r="L117" s="46">
        <f>I117 - Planilha2!I117 / Planilha1!I117</f>
        <v>0.23456790123456783</v>
      </c>
    </row>
    <row r="118" spans="1:12" x14ac:dyDescent="0.25">
      <c r="A118" s="18">
        <v>12</v>
      </c>
      <c r="B118" s="18" t="s">
        <v>101</v>
      </c>
      <c r="C118" s="18" t="s">
        <v>102</v>
      </c>
      <c r="D118" s="15">
        <v>0</v>
      </c>
      <c r="E118" s="18">
        <v>25</v>
      </c>
      <c r="F118" s="51" t="s">
        <v>27</v>
      </c>
      <c r="G118" s="14">
        <v>90</v>
      </c>
      <c r="H118" s="20">
        <v>486</v>
      </c>
      <c r="I118" s="22">
        <f t="shared" si="1"/>
        <v>2.0576131687242798</v>
      </c>
      <c r="J118" s="18" t="s">
        <v>109</v>
      </c>
      <c r="K118" s="18" t="s">
        <v>172</v>
      </c>
      <c r="L118" s="46">
        <f>I118 - Planilha2!I118 / Planilha1!I118</f>
        <v>1.0576131687242798</v>
      </c>
    </row>
    <row r="119" spans="1:12" x14ac:dyDescent="0.25">
      <c r="A119" s="18">
        <v>12</v>
      </c>
      <c r="B119" s="18" t="s">
        <v>101</v>
      </c>
      <c r="C119" s="18" t="s">
        <v>102</v>
      </c>
      <c r="D119" s="15">
        <v>60</v>
      </c>
      <c r="E119" s="18">
        <v>26</v>
      </c>
      <c r="F119" s="51" t="s">
        <v>28</v>
      </c>
      <c r="G119" s="14">
        <v>65</v>
      </c>
      <c r="H119" s="20">
        <v>190.42758620689656</v>
      </c>
      <c r="I119" s="22">
        <f t="shared" si="1"/>
        <v>5.2513399971027086</v>
      </c>
      <c r="J119" s="18" t="s">
        <v>109</v>
      </c>
      <c r="K119" s="18" t="s">
        <v>172</v>
      </c>
      <c r="L119" s="46">
        <f>I119 - Planilha2!I119 / Planilha1!I119</f>
        <v>4.2513399971027086</v>
      </c>
    </row>
    <row r="120" spans="1:12" x14ac:dyDescent="0.25">
      <c r="A120" s="18">
        <v>12</v>
      </c>
      <c r="B120" s="18" t="s">
        <v>101</v>
      </c>
      <c r="C120" s="18" t="s">
        <v>102</v>
      </c>
      <c r="D120" s="15">
        <v>1</v>
      </c>
      <c r="E120" s="18">
        <v>27</v>
      </c>
      <c r="F120" s="51" t="s">
        <v>29</v>
      </c>
      <c r="G120" s="17">
        <v>85.2</v>
      </c>
      <c r="H120" s="20">
        <v>1082.8749599999999</v>
      </c>
      <c r="I120" s="22">
        <f t="shared" si="1"/>
        <v>0.92346765502824091</v>
      </c>
      <c r="J120" s="18" t="s">
        <v>109</v>
      </c>
      <c r="K120" s="18" t="s">
        <v>172</v>
      </c>
      <c r="L120" s="46">
        <f>I120 - Planilha2!I120 / Planilha1!I120</f>
        <v>-7.6532344971759092E-2</v>
      </c>
    </row>
    <row r="121" spans="1:12" x14ac:dyDescent="0.25">
      <c r="A121" s="18">
        <v>0</v>
      </c>
      <c r="B121" s="19" t="s">
        <v>111</v>
      </c>
      <c r="C121" s="18" t="s">
        <v>110</v>
      </c>
      <c r="D121" s="15">
        <v>1</v>
      </c>
      <c r="E121" s="18">
        <v>1</v>
      </c>
      <c r="F121" s="51" t="s">
        <v>7</v>
      </c>
      <c r="G121" s="15">
        <v>85</v>
      </c>
      <c r="H121" s="20">
        <v>414.11999999999995</v>
      </c>
      <c r="I121" s="22">
        <f t="shared" si="1"/>
        <v>2.4147590070510967</v>
      </c>
      <c r="J121" s="18" t="s">
        <v>93</v>
      </c>
      <c r="K121" s="18" t="s">
        <v>231</v>
      </c>
      <c r="L121" s="46">
        <f>I121 - Planilha2!I121 / Planilha1!I121</f>
        <v>1.4147590070510967</v>
      </c>
    </row>
    <row r="122" spans="1:12" x14ac:dyDescent="0.25">
      <c r="A122" s="18">
        <v>0</v>
      </c>
      <c r="B122" s="19" t="s">
        <v>111</v>
      </c>
      <c r="C122" s="18" t="s">
        <v>110</v>
      </c>
      <c r="D122" s="15">
        <v>1</v>
      </c>
      <c r="E122" s="18">
        <v>2</v>
      </c>
      <c r="F122" s="51" t="s">
        <v>305</v>
      </c>
      <c r="G122" s="14">
        <v>75</v>
      </c>
      <c r="H122" s="20">
        <v>415.8</v>
      </c>
      <c r="I122" s="22">
        <f t="shared" si="1"/>
        <v>2.405002405002405</v>
      </c>
      <c r="J122" s="18" t="s">
        <v>93</v>
      </c>
      <c r="K122" s="18" t="s">
        <v>231</v>
      </c>
      <c r="L122" s="46">
        <f>I122 - Planilha2!I122 / Planilha1!I122</f>
        <v>1.405002405002405</v>
      </c>
    </row>
    <row r="123" spans="1:12" x14ac:dyDescent="0.25">
      <c r="A123" s="18">
        <v>0</v>
      </c>
      <c r="B123" s="19" t="s">
        <v>111</v>
      </c>
      <c r="C123" s="18" t="s">
        <v>110</v>
      </c>
      <c r="D123" s="15">
        <v>1</v>
      </c>
      <c r="E123" s="18">
        <v>3</v>
      </c>
      <c r="F123" s="51" t="s">
        <v>310</v>
      </c>
      <c r="G123" s="14">
        <v>75</v>
      </c>
      <c r="H123" s="20">
        <v>386.1</v>
      </c>
      <c r="I123" s="22">
        <f t="shared" si="1"/>
        <v>2.59000259000259</v>
      </c>
      <c r="J123" s="18" t="s">
        <v>93</v>
      </c>
      <c r="K123" s="18" t="s">
        <v>231</v>
      </c>
      <c r="L123" s="46">
        <f>I123 - Planilha2!I123 / Planilha1!I123</f>
        <v>1.59000259000259</v>
      </c>
    </row>
    <row r="124" spans="1:12" x14ac:dyDescent="0.25">
      <c r="A124" s="18">
        <v>0</v>
      </c>
      <c r="B124" s="19" t="s">
        <v>111</v>
      </c>
      <c r="C124" s="18" t="s">
        <v>110</v>
      </c>
      <c r="D124" s="15">
        <v>2</v>
      </c>
      <c r="E124" s="18">
        <v>4</v>
      </c>
      <c r="F124" s="51" t="s">
        <v>309</v>
      </c>
      <c r="G124" s="14">
        <v>75</v>
      </c>
      <c r="H124" s="20">
        <v>415.8</v>
      </c>
      <c r="I124" s="22">
        <f t="shared" si="1"/>
        <v>2.405002405002405</v>
      </c>
      <c r="J124" s="18" t="s">
        <v>93</v>
      </c>
      <c r="K124" s="18" t="s">
        <v>231</v>
      </c>
      <c r="L124" s="46">
        <f>I124 - Planilha2!I124 / Planilha1!I124</f>
        <v>1.405002405002405</v>
      </c>
    </row>
    <row r="125" spans="1:12" x14ac:dyDescent="0.25">
      <c r="A125" s="18">
        <v>0</v>
      </c>
      <c r="B125" s="19" t="s">
        <v>111</v>
      </c>
      <c r="C125" s="18" t="s">
        <v>110</v>
      </c>
      <c r="D125" s="15">
        <v>2</v>
      </c>
      <c r="E125" s="18">
        <v>5</v>
      </c>
      <c r="F125" s="52" t="s">
        <v>11</v>
      </c>
      <c r="G125" s="14">
        <v>75</v>
      </c>
      <c r="H125" s="20">
        <v>342</v>
      </c>
      <c r="I125" s="22">
        <f t="shared" si="1"/>
        <v>2.9239766081871346</v>
      </c>
      <c r="J125" s="18" t="s">
        <v>93</v>
      </c>
      <c r="K125" s="18" t="s">
        <v>231</v>
      </c>
      <c r="L125" s="46">
        <f>I125 - Planilha2!I125 / Planilha1!I125</f>
        <v>1.9239766081871346</v>
      </c>
    </row>
    <row r="126" spans="1:12" x14ac:dyDescent="0.25">
      <c r="A126" s="18">
        <v>0</v>
      </c>
      <c r="B126" s="19" t="s">
        <v>111</v>
      </c>
      <c r="C126" s="18" t="s">
        <v>110</v>
      </c>
      <c r="D126" s="15">
        <v>24</v>
      </c>
      <c r="E126" s="18">
        <v>6</v>
      </c>
      <c r="F126" s="51" t="s">
        <v>12</v>
      </c>
      <c r="G126" s="14">
        <v>82</v>
      </c>
      <c r="H126" s="20">
        <v>188.928</v>
      </c>
      <c r="I126" s="22">
        <f t="shared" si="1"/>
        <v>5.2930216802168024</v>
      </c>
      <c r="J126" s="18" t="s">
        <v>93</v>
      </c>
      <c r="K126" s="18" t="s">
        <v>231</v>
      </c>
      <c r="L126" s="46">
        <f>I126 - Planilha2!I126 / Planilha1!I126</f>
        <v>4.2930216802168024</v>
      </c>
    </row>
    <row r="127" spans="1:12" x14ac:dyDescent="0.25">
      <c r="A127" s="18">
        <v>0</v>
      </c>
      <c r="B127" s="19" t="s">
        <v>111</v>
      </c>
      <c r="C127" s="18" t="s">
        <v>110</v>
      </c>
      <c r="D127" s="15">
        <v>1</v>
      </c>
      <c r="E127" s="18">
        <v>7</v>
      </c>
      <c r="F127" s="51" t="s">
        <v>13</v>
      </c>
      <c r="G127" s="14">
        <v>85</v>
      </c>
      <c r="H127" s="20">
        <v>421.51499999999999</v>
      </c>
      <c r="I127" s="22">
        <f t="shared" si="1"/>
        <v>2.3723948139449367</v>
      </c>
      <c r="J127" s="18" t="s">
        <v>94</v>
      </c>
      <c r="K127" s="18" t="s">
        <v>41</v>
      </c>
      <c r="L127" s="46">
        <f>I127 - Planilha2!I127 / Planilha1!I127</f>
        <v>1.3723948139449367</v>
      </c>
    </row>
    <row r="128" spans="1:12" x14ac:dyDescent="0.25">
      <c r="A128" s="18">
        <v>0</v>
      </c>
      <c r="B128" s="19" t="s">
        <v>111</v>
      </c>
      <c r="C128" s="18" t="s">
        <v>110</v>
      </c>
      <c r="D128" s="15">
        <v>1</v>
      </c>
      <c r="E128" s="18">
        <v>8</v>
      </c>
      <c r="F128" s="51" t="s">
        <v>305</v>
      </c>
      <c r="G128" s="14">
        <v>75</v>
      </c>
      <c r="H128" s="20">
        <v>391.5</v>
      </c>
      <c r="I128" s="22">
        <f t="shared" si="1"/>
        <v>2.554278416347382</v>
      </c>
      <c r="J128" s="18" t="s">
        <v>94</v>
      </c>
      <c r="K128" s="18" t="s">
        <v>41</v>
      </c>
      <c r="L128" s="46">
        <f>I128 - Planilha2!I128 / Planilha1!I128</f>
        <v>1.554278416347382</v>
      </c>
    </row>
    <row r="129" spans="1:12" x14ac:dyDescent="0.25">
      <c r="A129" s="18">
        <v>0</v>
      </c>
      <c r="B129" s="19" t="s">
        <v>111</v>
      </c>
      <c r="C129" s="18" t="s">
        <v>110</v>
      </c>
      <c r="D129" s="15">
        <v>1</v>
      </c>
      <c r="E129" s="18">
        <v>9</v>
      </c>
      <c r="F129" s="51" t="s">
        <v>14</v>
      </c>
      <c r="G129" s="14">
        <v>75</v>
      </c>
      <c r="H129" s="20">
        <v>386.1</v>
      </c>
      <c r="I129" s="22">
        <f t="shared" si="1"/>
        <v>2.59000259000259</v>
      </c>
      <c r="J129" s="18" t="s">
        <v>94</v>
      </c>
      <c r="K129" s="18" t="s">
        <v>41</v>
      </c>
      <c r="L129" s="46">
        <f>I129 - Planilha2!I129 / Planilha1!I129</f>
        <v>1.59000259000259</v>
      </c>
    </row>
    <row r="130" spans="1:12" x14ac:dyDescent="0.25">
      <c r="A130" s="18">
        <v>0</v>
      </c>
      <c r="B130" s="19" t="s">
        <v>111</v>
      </c>
      <c r="C130" s="18" t="s">
        <v>110</v>
      </c>
      <c r="D130" s="15">
        <v>2</v>
      </c>
      <c r="E130" s="18">
        <v>10</v>
      </c>
      <c r="F130" s="51" t="s">
        <v>15</v>
      </c>
      <c r="G130" s="14">
        <v>75</v>
      </c>
      <c r="H130" s="20">
        <v>415.8</v>
      </c>
      <c r="I130" s="22">
        <f t="shared" si="1"/>
        <v>2.405002405002405</v>
      </c>
      <c r="J130" s="18" t="s">
        <v>94</v>
      </c>
      <c r="K130" s="18" t="s">
        <v>41</v>
      </c>
      <c r="L130" s="46">
        <f>I130 - Planilha2!I130 / Planilha1!I130</f>
        <v>1.405002405002405</v>
      </c>
    </row>
    <row r="131" spans="1:12" x14ac:dyDescent="0.25">
      <c r="A131" s="18">
        <v>0</v>
      </c>
      <c r="B131" s="19" t="s">
        <v>111</v>
      </c>
      <c r="C131" s="18" t="s">
        <v>110</v>
      </c>
      <c r="D131" s="15">
        <v>2</v>
      </c>
      <c r="E131" s="18">
        <v>11</v>
      </c>
      <c r="F131" s="52" t="s">
        <v>16</v>
      </c>
      <c r="G131" s="14">
        <v>75</v>
      </c>
      <c r="H131" s="20">
        <v>360</v>
      </c>
      <c r="I131" s="22">
        <f t="shared" ref="I131:I194" si="2">1000/H131</f>
        <v>2.7777777777777777</v>
      </c>
      <c r="J131" s="18" t="s">
        <v>94</v>
      </c>
      <c r="K131" s="18" t="s">
        <v>41</v>
      </c>
      <c r="L131" s="46">
        <f>I131 - Planilha2!I131 / Planilha1!I131</f>
        <v>1.7777777777777777</v>
      </c>
    </row>
    <row r="132" spans="1:12" x14ac:dyDescent="0.25">
      <c r="A132" s="18">
        <v>0</v>
      </c>
      <c r="B132" s="19" t="s">
        <v>111</v>
      </c>
      <c r="C132" s="18" t="s">
        <v>110</v>
      </c>
      <c r="D132" s="15">
        <v>28</v>
      </c>
      <c r="E132" s="18">
        <v>12</v>
      </c>
      <c r="F132" s="51" t="s">
        <v>17</v>
      </c>
      <c r="G132" s="14">
        <v>82</v>
      </c>
      <c r="H132" s="20">
        <v>220.416</v>
      </c>
      <c r="I132" s="22">
        <f t="shared" si="2"/>
        <v>4.5368757259001162</v>
      </c>
      <c r="J132" s="18" t="s">
        <v>94</v>
      </c>
      <c r="K132" s="18" t="s">
        <v>41</v>
      </c>
      <c r="L132" s="46">
        <f>I132 - Planilha2!I132 / Planilha1!I132</f>
        <v>3.5368757259001162</v>
      </c>
    </row>
    <row r="133" spans="1:12" x14ac:dyDescent="0.25">
      <c r="A133" s="18">
        <v>0</v>
      </c>
      <c r="B133" s="19" t="s">
        <v>111</v>
      </c>
      <c r="C133" s="18" t="s">
        <v>110</v>
      </c>
      <c r="D133" s="15">
        <v>828</v>
      </c>
      <c r="E133" s="18">
        <v>13</v>
      </c>
      <c r="F133" s="51" t="s">
        <v>18</v>
      </c>
      <c r="G133" s="14">
        <v>87.5</v>
      </c>
      <c r="H133" s="20">
        <v>32.78277264705882</v>
      </c>
      <c r="I133" s="22">
        <f t="shared" si="2"/>
        <v>30.503826225013253</v>
      </c>
      <c r="J133" s="18" t="s">
        <v>103</v>
      </c>
      <c r="K133" s="18" t="s">
        <v>42</v>
      </c>
      <c r="L133" s="46">
        <f>I133 - Planilha2!I133 / Planilha1!I133</f>
        <v>29.503826225013253</v>
      </c>
    </row>
    <row r="134" spans="1:12" x14ac:dyDescent="0.25">
      <c r="A134" s="18">
        <v>0</v>
      </c>
      <c r="B134" s="19" t="s">
        <v>111</v>
      </c>
      <c r="C134" s="18" t="s">
        <v>110</v>
      </c>
      <c r="D134" s="15">
        <v>40</v>
      </c>
      <c r="E134" s="18">
        <v>14</v>
      </c>
      <c r="F134" s="51" t="s">
        <v>19</v>
      </c>
      <c r="G134" s="14">
        <v>75</v>
      </c>
      <c r="H134" s="20">
        <v>52.941176470588246</v>
      </c>
      <c r="I134" s="22">
        <f t="shared" si="2"/>
        <v>18.888888888888886</v>
      </c>
      <c r="J134" s="18" t="s">
        <v>103</v>
      </c>
      <c r="K134" s="18" t="s">
        <v>42</v>
      </c>
      <c r="L134" s="46">
        <f>I134 - Planilha2!I134 / Planilha1!I134</f>
        <v>17.888888888888886</v>
      </c>
    </row>
    <row r="135" spans="1:12" x14ac:dyDescent="0.25">
      <c r="A135" s="18">
        <v>0</v>
      </c>
      <c r="B135" s="19" t="s">
        <v>111</v>
      </c>
      <c r="C135" s="18" t="s">
        <v>110</v>
      </c>
      <c r="D135" s="15">
        <v>1200</v>
      </c>
      <c r="E135" s="18">
        <v>15</v>
      </c>
      <c r="F135" s="52" t="s">
        <v>20</v>
      </c>
      <c r="G135" s="14">
        <v>87.5</v>
      </c>
      <c r="H135" s="20">
        <v>47.51126470588234</v>
      </c>
      <c r="I135" s="22">
        <f t="shared" si="2"/>
        <v>21.047640095259148</v>
      </c>
      <c r="J135" s="18" t="s">
        <v>104</v>
      </c>
      <c r="K135" s="18" t="s">
        <v>41</v>
      </c>
      <c r="L135" s="46">
        <f>I135 - Planilha2!I135 / Planilha1!I135</f>
        <v>20.047640095259148</v>
      </c>
    </row>
    <row r="136" spans="1:12" x14ac:dyDescent="0.25">
      <c r="A136" s="18">
        <v>0</v>
      </c>
      <c r="B136" s="19" t="s">
        <v>111</v>
      </c>
      <c r="C136" s="18" t="s">
        <v>110</v>
      </c>
      <c r="D136" s="15">
        <v>36</v>
      </c>
      <c r="E136" s="18">
        <v>16</v>
      </c>
      <c r="F136" s="51" t="s">
        <v>21</v>
      </c>
      <c r="G136" s="14">
        <v>75</v>
      </c>
      <c r="H136" s="20">
        <v>57.176470588235297</v>
      </c>
      <c r="I136" s="22">
        <f t="shared" si="2"/>
        <v>17.489711934156379</v>
      </c>
      <c r="J136" s="18" t="s">
        <v>104</v>
      </c>
      <c r="K136" s="18" t="s">
        <v>41</v>
      </c>
      <c r="L136" s="46">
        <f>I136 - Planilha2!I136 / Planilha1!I136</f>
        <v>16.489711934156379</v>
      </c>
    </row>
    <row r="137" spans="1:12" x14ac:dyDescent="0.25">
      <c r="A137" s="18">
        <v>0</v>
      </c>
      <c r="B137" s="19" t="s">
        <v>111</v>
      </c>
      <c r="C137" s="18" t="s">
        <v>110</v>
      </c>
      <c r="D137" s="4">
        <v>816</v>
      </c>
      <c r="E137" s="18">
        <v>17</v>
      </c>
      <c r="F137" s="52" t="s">
        <v>89</v>
      </c>
      <c r="G137" s="17">
        <v>87.5</v>
      </c>
      <c r="H137" s="20">
        <v>30.692307692307686</v>
      </c>
      <c r="I137" s="22">
        <f t="shared" si="2"/>
        <v>32.581453634085221</v>
      </c>
      <c r="J137" s="18" t="s">
        <v>105</v>
      </c>
      <c r="K137" s="18" t="s">
        <v>85</v>
      </c>
      <c r="L137" s="46">
        <f>I137 - Planilha2!I137 / Planilha1!I137</f>
        <v>31.581453634085221</v>
      </c>
    </row>
    <row r="138" spans="1:12" x14ac:dyDescent="0.25">
      <c r="A138" s="18">
        <v>0</v>
      </c>
      <c r="B138" s="19" t="s">
        <v>111</v>
      </c>
      <c r="C138" s="18" t="s">
        <v>110</v>
      </c>
      <c r="D138" s="4">
        <v>40</v>
      </c>
      <c r="E138" s="18">
        <v>18</v>
      </c>
      <c r="F138" s="51" t="s">
        <v>19</v>
      </c>
      <c r="G138" s="17">
        <v>75</v>
      </c>
      <c r="H138" s="20">
        <v>52.941176470588246</v>
      </c>
      <c r="I138" s="22">
        <f t="shared" si="2"/>
        <v>18.888888888888886</v>
      </c>
      <c r="J138" s="18" t="s">
        <v>105</v>
      </c>
      <c r="K138" s="18" t="s">
        <v>85</v>
      </c>
      <c r="L138" s="46">
        <f>I138 - Planilha2!I138 / Planilha1!I138</f>
        <v>17.888888888888886</v>
      </c>
    </row>
    <row r="139" spans="1:12" x14ac:dyDescent="0.25">
      <c r="A139" s="18">
        <v>0</v>
      </c>
      <c r="B139" s="19" t="s">
        <v>111</v>
      </c>
      <c r="C139" s="18" t="s">
        <v>110</v>
      </c>
      <c r="D139" s="15">
        <v>240</v>
      </c>
      <c r="E139" s="18">
        <v>19</v>
      </c>
      <c r="F139" s="53" t="s">
        <v>74</v>
      </c>
      <c r="G139" s="14">
        <v>85</v>
      </c>
      <c r="H139" s="20">
        <v>39.6</v>
      </c>
      <c r="I139" s="22">
        <f t="shared" si="2"/>
        <v>25.252525252525253</v>
      </c>
      <c r="J139" s="18" t="s">
        <v>106</v>
      </c>
      <c r="K139" s="18" t="s">
        <v>230</v>
      </c>
      <c r="L139" s="46">
        <f>I139 - Planilha2!I139 / Planilha1!I139</f>
        <v>24.252525252525253</v>
      </c>
    </row>
    <row r="140" spans="1:12" x14ac:dyDescent="0.25">
      <c r="A140" s="18">
        <v>0</v>
      </c>
      <c r="B140" s="19" t="s">
        <v>111</v>
      </c>
      <c r="C140" s="18" t="s">
        <v>110</v>
      </c>
      <c r="D140" s="15">
        <v>36</v>
      </c>
      <c r="E140" s="18">
        <v>20</v>
      </c>
      <c r="F140" s="51" t="s">
        <v>22</v>
      </c>
      <c r="G140" s="14">
        <v>85</v>
      </c>
      <c r="H140" s="20">
        <v>82.303448275862067</v>
      </c>
      <c r="I140" s="22">
        <f t="shared" si="2"/>
        <v>12.150159208982739</v>
      </c>
      <c r="J140" s="18" t="s">
        <v>106</v>
      </c>
      <c r="K140" s="18" t="s">
        <v>231</v>
      </c>
      <c r="L140" s="46">
        <f>I140 - Planilha2!I140 / Planilha1!I140</f>
        <v>11.150159208982739</v>
      </c>
    </row>
    <row r="141" spans="1:12" x14ac:dyDescent="0.25">
      <c r="A141" s="18">
        <v>0</v>
      </c>
      <c r="B141" s="19" t="s">
        <v>111</v>
      </c>
      <c r="C141" s="18" t="s">
        <v>110</v>
      </c>
      <c r="D141" s="4">
        <v>45</v>
      </c>
      <c r="E141" s="18">
        <v>21</v>
      </c>
      <c r="F141" s="51" t="s">
        <v>23</v>
      </c>
      <c r="G141" s="17">
        <v>85</v>
      </c>
      <c r="H141" s="20">
        <v>102.87931034482759</v>
      </c>
      <c r="I141" s="22">
        <f t="shared" si="2"/>
        <v>9.7201273671861905</v>
      </c>
      <c r="J141" s="18" t="s">
        <v>108</v>
      </c>
      <c r="K141" s="18" t="s">
        <v>41</v>
      </c>
      <c r="L141" s="46">
        <f>I141 - Planilha2!I141 / Planilha1!I141</f>
        <v>8.7201273671861905</v>
      </c>
    </row>
    <row r="142" spans="1:12" x14ac:dyDescent="0.25">
      <c r="A142" s="18">
        <v>0</v>
      </c>
      <c r="B142" s="19" t="s">
        <v>111</v>
      </c>
      <c r="C142" s="18" t="s">
        <v>110</v>
      </c>
      <c r="D142" s="15">
        <v>0</v>
      </c>
      <c r="E142" s="18">
        <v>22</v>
      </c>
      <c r="F142" s="51" t="s">
        <v>24</v>
      </c>
      <c r="G142" s="14">
        <v>70</v>
      </c>
      <c r="H142" s="20">
        <v>1512</v>
      </c>
      <c r="I142" s="22">
        <f t="shared" si="2"/>
        <v>0.66137566137566139</v>
      </c>
      <c r="J142" s="18" t="s">
        <v>112</v>
      </c>
      <c r="K142" s="18" t="s">
        <v>230</v>
      </c>
      <c r="L142" s="46">
        <f>I142 - Planilha2!I142 / Planilha1!I142</f>
        <v>-0.33862433862433861</v>
      </c>
    </row>
    <row r="143" spans="1:12" x14ac:dyDescent="0.25">
      <c r="A143" s="18">
        <v>0</v>
      </c>
      <c r="B143" s="19" t="s">
        <v>111</v>
      </c>
      <c r="C143" s="18" t="s">
        <v>110</v>
      </c>
      <c r="D143" s="15">
        <v>0</v>
      </c>
      <c r="E143" s="18">
        <v>23</v>
      </c>
      <c r="F143" s="52" t="s">
        <v>236</v>
      </c>
      <c r="G143" s="14">
        <v>90</v>
      </c>
      <c r="H143" s="20">
        <v>216</v>
      </c>
      <c r="I143" s="22">
        <f t="shared" si="2"/>
        <v>4.6296296296296298</v>
      </c>
      <c r="J143" s="18" t="s">
        <v>112</v>
      </c>
      <c r="K143" s="18" t="s">
        <v>230</v>
      </c>
      <c r="L143" s="46">
        <f>I143 - Planilha2!I143 / Planilha1!I143</f>
        <v>3.6296296296296298</v>
      </c>
    </row>
    <row r="144" spans="1:12" x14ac:dyDescent="0.25">
      <c r="A144" s="18">
        <v>0</v>
      </c>
      <c r="B144" s="19" t="s">
        <v>111</v>
      </c>
      <c r="C144" s="18" t="s">
        <v>110</v>
      </c>
      <c r="D144" s="15">
        <v>0</v>
      </c>
      <c r="E144" s="18">
        <v>24</v>
      </c>
      <c r="F144" s="51" t="s">
        <v>26</v>
      </c>
      <c r="G144" s="14">
        <v>90</v>
      </c>
      <c r="H144" s="20">
        <v>810</v>
      </c>
      <c r="I144" s="22">
        <f t="shared" si="2"/>
        <v>1.2345679012345678</v>
      </c>
      <c r="J144" s="18" t="s">
        <v>112</v>
      </c>
      <c r="K144" s="18" t="s">
        <v>230</v>
      </c>
      <c r="L144" s="46">
        <f>I144 - Planilha2!I144 / Planilha1!I144</f>
        <v>0.23456790123456783</v>
      </c>
    </row>
    <row r="145" spans="1:12" x14ac:dyDescent="0.25">
      <c r="A145" s="18">
        <v>0</v>
      </c>
      <c r="B145" s="19" t="s">
        <v>111</v>
      </c>
      <c r="C145" s="18" t="s">
        <v>110</v>
      </c>
      <c r="D145" s="15">
        <v>0</v>
      </c>
      <c r="E145" s="18">
        <v>25</v>
      </c>
      <c r="F145" s="51" t="s">
        <v>27</v>
      </c>
      <c r="G145" s="14">
        <v>90</v>
      </c>
      <c r="H145" s="20">
        <v>486</v>
      </c>
      <c r="I145" s="22">
        <f t="shared" si="2"/>
        <v>2.0576131687242798</v>
      </c>
      <c r="J145" s="18" t="s">
        <v>112</v>
      </c>
      <c r="K145" s="18" t="s">
        <v>230</v>
      </c>
      <c r="L145" s="46">
        <f>I145 - Planilha2!I145 / Planilha1!I145</f>
        <v>1.0576131687242798</v>
      </c>
    </row>
    <row r="146" spans="1:12" x14ac:dyDescent="0.25">
      <c r="A146" s="18">
        <v>0</v>
      </c>
      <c r="B146" s="19" t="s">
        <v>111</v>
      </c>
      <c r="C146" s="18" t="s">
        <v>110</v>
      </c>
      <c r="D146" s="15">
        <v>60</v>
      </c>
      <c r="E146" s="18">
        <v>26</v>
      </c>
      <c r="F146" s="51" t="s">
        <v>28</v>
      </c>
      <c r="G146" s="14">
        <v>61</v>
      </c>
      <c r="H146" s="20">
        <v>178.70896551724135</v>
      </c>
      <c r="I146" s="22">
        <f t="shared" si="2"/>
        <v>5.5956901608471501</v>
      </c>
      <c r="J146" s="18" t="s">
        <v>112</v>
      </c>
      <c r="K146" s="18" t="s">
        <v>230</v>
      </c>
      <c r="L146" s="46">
        <f>I146 - Planilha2!I146 / Planilha1!I146</f>
        <v>4.5956901608471501</v>
      </c>
    </row>
    <row r="147" spans="1:12" x14ac:dyDescent="0.25">
      <c r="A147" s="18">
        <v>0</v>
      </c>
      <c r="B147" s="19" t="s">
        <v>111</v>
      </c>
      <c r="C147" s="18" t="s">
        <v>110</v>
      </c>
      <c r="D147" s="15">
        <v>1</v>
      </c>
      <c r="E147" s="18">
        <v>27</v>
      </c>
      <c r="F147" s="51" t="s">
        <v>29</v>
      </c>
      <c r="G147" s="17">
        <v>85.2</v>
      </c>
      <c r="H147" s="20">
        <v>753.30432000000019</v>
      </c>
      <c r="I147" s="22">
        <f t="shared" si="2"/>
        <v>1.3274847541030959</v>
      </c>
      <c r="J147" s="18" t="s">
        <v>112</v>
      </c>
      <c r="K147" s="18" t="s">
        <v>230</v>
      </c>
      <c r="L147" s="46">
        <f>I147 - Planilha2!I147 / Planilha1!I147</f>
        <v>0.32748475410309585</v>
      </c>
    </row>
    <row r="148" spans="1:12" x14ac:dyDescent="0.25">
      <c r="A148" s="18">
        <v>1</v>
      </c>
      <c r="B148" s="19" t="s">
        <v>119</v>
      </c>
      <c r="C148" s="18" t="s">
        <v>118</v>
      </c>
      <c r="D148" s="15">
        <v>15</v>
      </c>
      <c r="E148" s="18">
        <v>1</v>
      </c>
      <c r="F148" s="51" t="s">
        <v>113</v>
      </c>
      <c r="G148" s="14">
        <v>65</v>
      </c>
      <c r="H148" s="20">
        <v>27.3</v>
      </c>
      <c r="I148" s="22">
        <f t="shared" si="2"/>
        <v>36.630036630036628</v>
      </c>
      <c r="J148" s="18" t="s">
        <v>116</v>
      </c>
      <c r="L148" s="46">
        <f>I148 - Planilha2!I148 / Planilha1!I148</f>
        <v>35.630036630036628</v>
      </c>
    </row>
    <row r="149" spans="1:12" x14ac:dyDescent="0.25">
      <c r="A149" s="18">
        <v>1</v>
      </c>
      <c r="B149" s="19" t="s">
        <v>119</v>
      </c>
      <c r="C149" s="18" t="s">
        <v>118</v>
      </c>
      <c r="D149" s="15">
        <v>0</v>
      </c>
      <c r="E149" s="18">
        <v>2</v>
      </c>
      <c r="F149" s="51" t="s">
        <v>24</v>
      </c>
      <c r="G149" s="14">
        <v>70</v>
      </c>
      <c r="H149" s="20">
        <v>1411.2</v>
      </c>
      <c r="I149" s="22">
        <f t="shared" si="2"/>
        <v>0.70861678004535145</v>
      </c>
      <c r="J149" s="18" t="s">
        <v>117</v>
      </c>
      <c r="L149" s="46">
        <f>I149 - Planilha2!I149 / Planilha1!I149</f>
        <v>-0.29138321995464855</v>
      </c>
    </row>
    <row r="150" spans="1:12" x14ac:dyDescent="0.25">
      <c r="A150" s="18">
        <v>1</v>
      </c>
      <c r="B150" s="19" t="s">
        <v>119</v>
      </c>
      <c r="C150" s="18" t="s">
        <v>118</v>
      </c>
      <c r="D150" s="15">
        <v>0</v>
      </c>
      <c r="E150" s="18">
        <v>3</v>
      </c>
      <c r="F150" s="51" t="s">
        <v>114</v>
      </c>
      <c r="G150" s="14">
        <v>90</v>
      </c>
      <c r="H150" s="20">
        <v>86.4</v>
      </c>
      <c r="I150" s="22">
        <f t="shared" si="2"/>
        <v>11.574074074074073</v>
      </c>
      <c r="J150" s="18" t="s">
        <v>117</v>
      </c>
      <c r="L150" s="46">
        <f>I150 - Planilha2!I150 / Planilha1!I150</f>
        <v>10.574074074074073</v>
      </c>
    </row>
    <row r="151" spans="1:12" x14ac:dyDescent="0.25">
      <c r="A151" s="18">
        <v>1</v>
      </c>
      <c r="B151" s="19" t="s">
        <v>119</v>
      </c>
      <c r="C151" s="18" t="s">
        <v>118</v>
      </c>
      <c r="D151" s="15">
        <v>0</v>
      </c>
      <c r="E151" s="18">
        <v>4</v>
      </c>
      <c r="F151" s="51" t="s">
        <v>26</v>
      </c>
      <c r="G151" s="14">
        <v>90</v>
      </c>
      <c r="H151" s="20">
        <v>756</v>
      </c>
      <c r="I151" s="22">
        <f t="shared" si="2"/>
        <v>1.3227513227513228</v>
      </c>
      <c r="J151" s="18" t="s">
        <v>117</v>
      </c>
      <c r="L151" s="46">
        <f>I151 - Planilha2!I151 / Planilha1!I151</f>
        <v>0.32275132275132279</v>
      </c>
    </row>
    <row r="152" spans="1:12" x14ac:dyDescent="0.25">
      <c r="A152" s="18">
        <v>1</v>
      </c>
      <c r="B152" s="19" t="s">
        <v>119</v>
      </c>
      <c r="C152" s="18" t="s">
        <v>118</v>
      </c>
      <c r="D152" s="15">
        <v>0</v>
      </c>
      <c r="E152" s="18">
        <v>5</v>
      </c>
      <c r="F152" s="51" t="s">
        <v>115</v>
      </c>
      <c r="G152" s="14">
        <v>90</v>
      </c>
      <c r="H152" s="20">
        <v>302.39999999999998</v>
      </c>
      <c r="I152" s="22">
        <f t="shared" si="2"/>
        <v>3.306878306878307</v>
      </c>
      <c r="J152" s="18" t="s">
        <v>117</v>
      </c>
      <c r="L152" s="46">
        <f>I152 - Planilha2!I152 / Planilha1!I152</f>
        <v>2.306878306878307</v>
      </c>
    </row>
    <row r="153" spans="1:12" x14ac:dyDescent="0.25">
      <c r="A153" s="18">
        <v>1</v>
      </c>
      <c r="B153" s="19" t="s">
        <v>119</v>
      </c>
      <c r="C153" s="18" t="s">
        <v>118</v>
      </c>
      <c r="D153" s="15">
        <v>60</v>
      </c>
      <c r="E153" s="18">
        <v>6</v>
      </c>
      <c r="F153" s="51" t="s">
        <v>28</v>
      </c>
      <c r="G153" s="14">
        <v>65</v>
      </c>
      <c r="H153" s="20">
        <v>109.2</v>
      </c>
      <c r="I153" s="22">
        <f t="shared" si="2"/>
        <v>9.1575091575091569</v>
      </c>
      <c r="J153" s="18" t="s">
        <v>117</v>
      </c>
      <c r="L153" s="46">
        <f>I153 - Planilha2!I153 / Planilha1!I153</f>
        <v>8.1575091575091569</v>
      </c>
    </row>
    <row r="154" spans="1:12" x14ac:dyDescent="0.25">
      <c r="A154" s="18">
        <v>1</v>
      </c>
      <c r="B154" s="19" t="s">
        <v>119</v>
      </c>
      <c r="C154" s="18" t="s">
        <v>118</v>
      </c>
      <c r="D154" s="15">
        <v>1</v>
      </c>
      <c r="E154" s="18">
        <v>7</v>
      </c>
      <c r="F154" s="51" t="s">
        <v>29</v>
      </c>
      <c r="G154" s="17">
        <v>85.2</v>
      </c>
      <c r="H154" s="20">
        <v>1318.2825599999996</v>
      </c>
      <c r="I154" s="22">
        <f t="shared" si="2"/>
        <v>0.75856271663034081</v>
      </c>
      <c r="J154" s="18" t="s">
        <v>117</v>
      </c>
      <c r="L154" s="46">
        <f>I154 - Planilha2!I154 / Planilha1!I154</f>
        <v>-0.24143728336965919</v>
      </c>
    </row>
    <row r="155" spans="1:12" x14ac:dyDescent="0.25">
      <c r="A155" s="18">
        <v>1</v>
      </c>
      <c r="B155" s="19" t="s">
        <v>136</v>
      </c>
      <c r="C155" s="18" t="s">
        <v>135</v>
      </c>
      <c r="D155" s="4">
        <v>1</v>
      </c>
      <c r="E155" s="18">
        <v>1</v>
      </c>
      <c r="F155" s="51" t="s">
        <v>7</v>
      </c>
      <c r="G155" s="17">
        <v>85</v>
      </c>
      <c r="H155" s="2">
        <v>502.8599999999999</v>
      </c>
      <c r="I155" s="22">
        <f t="shared" si="2"/>
        <v>1.988625064630315</v>
      </c>
      <c r="J155" s="18" t="s">
        <v>131</v>
      </c>
      <c r="L155" s="46">
        <f>I155 - Planilha2!I155 / Planilha1!I155</f>
        <v>0.98862506463031496</v>
      </c>
    </row>
    <row r="156" spans="1:12" x14ac:dyDescent="0.25">
      <c r="A156" s="18">
        <v>1</v>
      </c>
      <c r="B156" s="19" t="s">
        <v>136</v>
      </c>
      <c r="C156" s="18" t="s">
        <v>135</v>
      </c>
      <c r="D156" s="4">
        <v>1</v>
      </c>
      <c r="E156" s="18">
        <v>2</v>
      </c>
      <c r="F156" s="52" t="s">
        <v>121</v>
      </c>
      <c r="G156" s="17">
        <v>75</v>
      </c>
      <c r="H156" s="2">
        <v>415.8</v>
      </c>
      <c r="I156" s="22">
        <f t="shared" si="2"/>
        <v>2.405002405002405</v>
      </c>
      <c r="J156" s="18" t="s">
        <v>131</v>
      </c>
      <c r="L156" s="46">
        <f>I156 - Planilha2!I156 / Planilha1!I156</f>
        <v>1.405002405002405</v>
      </c>
    </row>
    <row r="157" spans="1:12" x14ac:dyDescent="0.25">
      <c r="A157" s="18">
        <v>1</v>
      </c>
      <c r="B157" s="19" t="s">
        <v>136</v>
      </c>
      <c r="C157" s="18" t="s">
        <v>135</v>
      </c>
      <c r="D157" s="4">
        <v>1</v>
      </c>
      <c r="E157" s="18">
        <v>3</v>
      </c>
      <c r="F157" s="52" t="s">
        <v>122</v>
      </c>
      <c r="G157" s="17">
        <v>75</v>
      </c>
      <c r="H157" s="2">
        <v>421.19999999999993</v>
      </c>
      <c r="I157" s="22">
        <f t="shared" si="2"/>
        <v>2.3741690408357079</v>
      </c>
      <c r="J157" s="18" t="s">
        <v>131</v>
      </c>
      <c r="L157" s="46">
        <f>I157 - Planilha2!I157 / Planilha1!I157</f>
        <v>1.3741690408357079</v>
      </c>
    </row>
    <row r="158" spans="1:12" x14ac:dyDescent="0.25">
      <c r="A158" s="18">
        <v>1</v>
      </c>
      <c r="B158" s="19" t="s">
        <v>136</v>
      </c>
      <c r="C158" s="18" t="s">
        <v>135</v>
      </c>
      <c r="D158" s="4">
        <v>2</v>
      </c>
      <c r="E158" s="18">
        <v>4</v>
      </c>
      <c r="F158" s="52" t="s">
        <v>123</v>
      </c>
      <c r="G158" s="17">
        <v>75</v>
      </c>
      <c r="H158" s="2">
        <v>441</v>
      </c>
      <c r="I158" s="22">
        <f t="shared" si="2"/>
        <v>2.2675736961451247</v>
      </c>
      <c r="J158" s="18" t="s">
        <v>131</v>
      </c>
      <c r="L158" s="46">
        <f>I158 - Planilha2!I158 / Planilha1!I158</f>
        <v>1.2675736961451247</v>
      </c>
    </row>
    <row r="159" spans="1:12" x14ac:dyDescent="0.25">
      <c r="A159" s="18">
        <v>1</v>
      </c>
      <c r="B159" s="19" t="s">
        <v>136</v>
      </c>
      <c r="C159" s="18" t="s">
        <v>135</v>
      </c>
      <c r="D159" s="4">
        <v>2</v>
      </c>
      <c r="E159" s="18">
        <v>5</v>
      </c>
      <c r="F159" s="52" t="s">
        <v>124</v>
      </c>
      <c r="G159" s="17">
        <v>75</v>
      </c>
      <c r="H159" s="2">
        <v>342</v>
      </c>
      <c r="I159" s="22">
        <f t="shared" si="2"/>
        <v>2.9239766081871346</v>
      </c>
      <c r="J159" s="18" t="s">
        <v>131</v>
      </c>
      <c r="L159" s="46">
        <f>I159 - Planilha2!I159 / Planilha1!I159</f>
        <v>1.9239766081871346</v>
      </c>
    </row>
    <row r="160" spans="1:12" x14ac:dyDescent="0.25">
      <c r="A160" s="18">
        <v>1</v>
      </c>
      <c r="B160" s="19" t="s">
        <v>136</v>
      </c>
      <c r="C160" s="18" t="s">
        <v>135</v>
      </c>
      <c r="D160" s="4">
        <v>24</v>
      </c>
      <c r="E160" s="18">
        <v>6</v>
      </c>
      <c r="F160" s="52" t="s">
        <v>125</v>
      </c>
      <c r="G160" s="17">
        <v>85</v>
      </c>
      <c r="H160" s="2">
        <v>205.63200000000001</v>
      </c>
      <c r="I160" s="22">
        <f t="shared" si="2"/>
        <v>4.8630563336445691</v>
      </c>
      <c r="J160" s="18" t="s">
        <v>131</v>
      </c>
      <c r="L160" s="46">
        <f>I160 - Planilha2!I160 / Planilha1!I160</f>
        <v>3.8630563336445691</v>
      </c>
    </row>
    <row r="161" spans="1:12" x14ac:dyDescent="0.25">
      <c r="A161" s="18">
        <v>1</v>
      </c>
      <c r="B161" s="19" t="s">
        <v>136</v>
      </c>
      <c r="C161" s="18" t="s">
        <v>135</v>
      </c>
      <c r="D161" s="4">
        <v>828</v>
      </c>
      <c r="E161" s="18">
        <v>7</v>
      </c>
      <c r="F161" s="53" t="s">
        <v>73</v>
      </c>
      <c r="G161" s="17">
        <v>87.5</v>
      </c>
      <c r="H161" s="2">
        <v>26.849117647058826</v>
      </c>
      <c r="I161" s="22">
        <f t="shared" si="2"/>
        <v>37.245171820741177</v>
      </c>
      <c r="J161" s="18" t="s">
        <v>132</v>
      </c>
      <c r="L161" s="46">
        <f>I161 - Planilha2!I161 / Planilha1!I161</f>
        <v>36.245171820741177</v>
      </c>
    </row>
    <row r="162" spans="1:12" x14ac:dyDescent="0.25">
      <c r="A162" s="18">
        <v>1</v>
      </c>
      <c r="B162" s="19" t="s">
        <v>136</v>
      </c>
      <c r="C162" s="18" t="s">
        <v>135</v>
      </c>
      <c r="D162" s="4">
        <v>1</v>
      </c>
      <c r="E162" s="18">
        <v>8</v>
      </c>
      <c r="F162" s="52" t="s">
        <v>127</v>
      </c>
      <c r="G162" s="17">
        <v>80</v>
      </c>
      <c r="H162" s="2">
        <v>560</v>
      </c>
      <c r="I162" s="22">
        <f t="shared" si="2"/>
        <v>1.7857142857142858</v>
      </c>
      <c r="J162" s="18" t="s">
        <v>132</v>
      </c>
      <c r="L162" s="46">
        <f>I162 - Planilha2!I162 / Planilha1!I162</f>
        <v>0.78571428571428581</v>
      </c>
    </row>
    <row r="163" spans="1:12" x14ac:dyDescent="0.25">
      <c r="A163" s="18">
        <v>1</v>
      </c>
      <c r="B163" s="19" t="s">
        <v>136</v>
      </c>
      <c r="C163" s="18" t="s">
        <v>135</v>
      </c>
      <c r="D163" s="4">
        <v>60</v>
      </c>
      <c r="E163" s="18">
        <v>9</v>
      </c>
      <c r="F163" s="52" t="s">
        <v>128</v>
      </c>
      <c r="G163" s="17">
        <v>75</v>
      </c>
      <c r="H163" s="2">
        <v>79.411764705882362</v>
      </c>
      <c r="I163" s="22">
        <f t="shared" si="2"/>
        <v>12.592592592592592</v>
      </c>
      <c r="J163" s="18" t="s">
        <v>132</v>
      </c>
      <c r="L163" s="46">
        <f>I163 - Planilha2!I163 / Planilha1!I163</f>
        <v>11.592592592592592</v>
      </c>
    </row>
    <row r="164" spans="1:12" x14ac:dyDescent="0.25">
      <c r="A164" s="18">
        <v>1</v>
      </c>
      <c r="B164" s="19" t="s">
        <v>136</v>
      </c>
      <c r="C164" s="18" t="s">
        <v>135</v>
      </c>
      <c r="D164" s="4">
        <v>240</v>
      </c>
      <c r="E164" s="18">
        <v>10</v>
      </c>
      <c r="F164" s="52" t="s">
        <v>129</v>
      </c>
      <c r="G164" s="17">
        <v>85</v>
      </c>
      <c r="H164" s="2">
        <v>21.6</v>
      </c>
      <c r="I164" s="22">
        <f t="shared" si="2"/>
        <v>46.296296296296291</v>
      </c>
      <c r="J164" s="18" t="s">
        <v>133</v>
      </c>
      <c r="L164" s="46">
        <f>I164 - Planilha2!I164 / Planilha1!I164</f>
        <v>45.296296296296291</v>
      </c>
    </row>
    <row r="165" spans="1:12" x14ac:dyDescent="0.25">
      <c r="A165" s="18">
        <v>1</v>
      </c>
      <c r="B165" s="19" t="s">
        <v>136</v>
      </c>
      <c r="C165" s="18" t="s">
        <v>135</v>
      </c>
      <c r="D165" s="4">
        <v>1</v>
      </c>
      <c r="E165" s="18">
        <v>11</v>
      </c>
      <c r="F165" s="52" t="s">
        <v>127</v>
      </c>
      <c r="G165" s="17">
        <v>80</v>
      </c>
      <c r="H165" s="2">
        <v>336</v>
      </c>
      <c r="I165" s="22">
        <f t="shared" si="2"/>
        <v>2.9761904761904763</v>
      </c>
      <c r="J165" s="18" t="s">
        <v>133</v>
      </c>
      <c r="L165" s="46">
        <f>I165 - Planilha2!I165 / Planilha1!I165</f>
        <v>1.9761904761904763</v>
      </c>
    </row>
    <row r="166" spans="1:12" x14ac:dyDescent="0.25">
      <c r="A166" s="18">
        <v>1</v>
      </c>
      <c r="B166" s="19" t="s">
        <v>136</v>
      </c>
      <c r="C166" s="18" t="s">
        <v>135</v>
      </c>
      <c r="D166" s="4">
        <v>1</v>
      </c>
      <c r="E166" s="18">
        <v>12</v>
      </c>
      <c r="F166" s="52" t="s">
        <v>130</v>
      </c>
      <c r="G166" s="17">
        <v>0</v>
      </c>
      <c r="H166" s="4">
        <v>960</v>
      </c>
      <c r="I166" s="22">
        <f t="shared" si="2"/>
        <v>1.0416666666666667</v>
      </c>
      <c r="J166" s="18" t="s">
        <v>134</v>
      </c>
      <c r="L166" s="46">
        <f>I166 - Planilha2!I166 / Planilha1!I166</f>
        <v>4.1666666666666741E-2</v>
      </c>
    </row>
    <row r="167" spans="1:12" x14ac:dyDescent="0.25">
      <c r="A167" s="18">
        <v>2</v>
      </c>
      <c r="B167" s="19" t="s">
        <v>162</v>
      </c>
      <c r="C167" s="18" t="s">
        <v>161</v>
      </c>
      <c r="D167" s="15">
        <v>1</v>
      </c>
      <c r="E167" s="18">
        <v>1</v>
      </c>
      <c r="F167" s="52" t="s">
        <v>137</v>
      </c>
      <c r="G167" s="15">
        <v>70</v>
      </c>
      <c r="H167" s="2">
        <v>280</v>
      </c>
      <c r="I167" s="22">
        <f t="shared" si="2"/>
        <v>3.5714285714285716</v>
      </c>
      <c r="J167" s="18" t="s">
        <v>155</v>
      </c>
      <c r="K167" s="18" t="s">
        <v>180</v>
      </c>
      <c r="L167" s="46">
        <f>I167 - Planilha2!I167 / Planilha1!I167</f>
        <v>2.5714285714285716</v>
      </c>
    </row>
    <row r="168" spans="1:12" x14ac:dyDescent="0.25">
      <c r="A168" s="18">
        <v>2</v>
      </c>
      <c r="B168" s="19" t="s">
        <v>162</v>
      </c>
      <c r="C168" s="18" t="s">
        <v>161</v>
      </c>
      <c r="D168" s="15">
        <v>1</v>
      </c>
      <c r="E168" s="18">
        <v>2</v>
      </c>
      <c r="F168" s="52" t="s">
        <v>138</v>
      </c>
      <c r="G168" s="14">
        <v>85</v>
      </c>
      <c r="H168" s="20">
        <v>33.659999999999997</v>
      </c>
      <c r="I168" s="22">
        <f t="shared" si="2"/>
        <v>29.708853238265007</v>
      </c>
      <c r="J168" s="18" t="s">
        <v>155</v>
      </c>
      <c r="K168" s="18" t="s">
        <v>180</v>
      </c>
      <c r="L168" s="46">
        <f>I168 - Planilha2!I168 / Planilha1!I168</f>
        <v>28.708853238265007</v>
      </c>
    </row>
    <row r="169" spans="1:12" x14ac:dyDescent="0.25">
      <c r="A169" s="18">
        <v>2</v>
      </c>
      <c r="B169" s="19" t="s">
        <v>162</v>
      </c>
      <c r="C169" s="18" t="s">
        <v>161</v>
      </c>
      <c r="D169" s="15">
        <v>1</v>
      </c>
      <c r="E169" s="18">
        <v>3</v>
      </c>
      <c r="F169" s="52" t="s">
        <v>139</v>
      </c>
      <c r="G169" s="15">
        <v>70</v>
      </c>
      <c r="H169" s="2">
        <v>280</v>
      </c>
      <c r="I169" s="22">
        <f t="shared" si="2"/>
        <v>3.5714285714285716</v>
      </c>
      <c r="J169" s="18" t="s">
        <v>155</v>
      </c>
      <c r="K169" s="18" t="s">
        <v>180</v>
      </c>
      <c r="L169" s="46">
        <f>I169 - Planilha2!I169 / Planilha1!I169</f>
        <v>2.5714285714285716</v>
      </c>
    </row>
    <row r="170" spans="1:12" x14ac:dyDescent="0.25">
      <c r="A170" s="18">
        <v>2</v>
      </c>
      <c r="B170" s="19" t="s">
        <v>162</v>
      </c>
      <c r="C170" s="18" t="s">
        <v>161</v>
      </c>
      <c r="D170" s="15">
        <v>1</v>
      </c>
      <c r="E170" s="18">
        <v>4</v>
      </c>
      <c r="F170" s="52" t="s">
        <v>140</v>
      </c>
      <c r="G170" s="14">
        <v>85</v>
      </c>
      <c r="H170" s="20">
        <v>61.2</v>
      </c>
      <c r="I170" s="22">
        <f t="shared" si="2"/>
        <v>16.33986928104575</v>
      </c>
      <c r="J170" s="18" t="s">
        <v>155</v>
      </c>
      <c r="K170" s="18" t="s">
        <v>180</v>
      </c>
      <c r="L170" s="46">
        <f>I170 - Planilha2!I170 / Planilha1!I170</f>
        <v>15.33986928104575</v>
      </c>
    </row>
    <row r="171" spans="1:12" x14ac:dyDescent="0.25">
      <c r="A171" s="18">
        <v>2</v>
      </c>
      <c r="B171" s="19" t="s">
        <v>162</v>
      </c>
      <c r="C171" s="18" t="s">
        <v>161</v>
      </c>
      <c r="D171" s="15">
        <v>1</v>
      </c>
      <c r="E171" s="18">
        <v>5</v>
      </c>
      <c r="F171" s="52" t="s">
        <v>141</v>
      </c>
      <c r="G171" s="14">
        <v>85</v>
      </c>
      <c r="H171" s="20">
        <v>188.95500000000001</v>
      </c>
      <c r="I171" s="22">
        <f t="shared" si="2"/>
        <v>5.2922653541848588</v>
      </c>
      <c r="J171" s="18" t="s">
        <v>155</v>
      </c>
      <c r="K171" s="18" t="s">
        <v>180</v>
      </c>
      <c r="L171" s="46">
        <f>I171 - Planilha2!I171 / Planilha1!I171</f>
        <v>4.2922653541848588</v>
      </c>
    </row>
    <row r="172" spans="1:12" x14ac:dyDescent="0.25">
      <c r="A172" s="18">
        <v>2</v>
      </c>
      <c r="B172" s="19" t="s">
        <v>162</v>
      </c>
      <c r="C172" s="18" t="s">
        <v>161</v>
      </c>
      <c r="D172" s="15">
        <v>1</v>
      </c>
      <c r="E172" s="18">
        <v>6</v>
      </c>
      <c r="F172" s="52" t="s">
        <v>142</v>
      </c>
      <c r="G172" s="14">
        <v>85</v>
      </c>
      <c r="H172" s="20">
        <v>211.13999999999996</v>
      </c>
      <c r="I172" s="22">
        <f t="shared" si="2"/>
        <v>4.7361939945060163</v>
      </c>
      <c r="J172" s="18" t="s">
        <v>155</v>
      </c>
      <c r="K172" s="18" t="s">
        <v>180</v>
      </c>
      <c r="L172" s="46">
        <f>I172 - Planilha2!I172 / Planilha1!I172</f>
        <v>3.7361939945060163</v>
      </c>
    </row>
    <row r="173" spans="1:12" x14ac:dyDescent="0.25">
      <c r="A173" s="18">
        <v>2</v>
      </c>
      <c r="B173" s="19" t="s">
        <v>162</v>
      </c>
      <c r="C173" s="18" t="s">
        <v>161</v>
      </c>
      <c r="D173" s="15">
        <v>1</v>
      </c>
      <c r="E173" s="18">
        <v>7</v>
      </c>
      <c r="F173" s="52" t="s">
        <v>143</v>
      </c>
      <c r="G173" s="14">
        <v>85</v>
      </c>
      <c r="H173" s="20">
        <v>205.02</v>
      </c>
      <c r="I173" s="22">
        <f t="shared" si="2"/>
        <v>4.8775729197151492</v>
      </c>
      <c r="J173" s="18" t="s">
        <v>155</v>
      </c>
      <c r="K173" s="18" t="s">
        <v>180</v>
      </c>
      <c r="L173" s="46">
        <f>I173 - Planilha2!I173 / Planilha1!I173</f>
        <v>3.8775729197151492</v>
      </c>
    </row>
    <row r="174" spans="1:12" x14ac:dyDescent="0.25">
      <c r="A174" s="18">
        <v>2</v>
      </c>
      <c r="B174" s="19" t="s">
        <v>162</v>
      </c>
      <c r="C174" s="18" t="s">
        <v>161</v>
      </c>
      <c r="D174" s="15">
        <v>1</v>
      </c>
      <c r="E174" s="18">
        <v>8</v>
      </c>
      <c r="F174" s="52" t="s">
        <v>144</v>
      </c>
      <c r="G174" s="14">
        <v>85</v>
      </c>
      <c r="H174" s="20">
        <v>198.9</v>
      </c>
      <c r="I174" s="22">
        <f t="shared" si="2"/>
        <v>5.0276520864756158</v>
      </c>
      <c r="J174" s="18" t="s">
        <v>155</v>
      </c>
      <c r="K174" s="18" t="s">
        <v>180</v>
      </c>
      <c r="L174" s="46">
        <f>I174 - Planilha2!I174 / Planilha1!I174</f>
        <v>4.0276520864756158</v>
      </c>
    </row>
    <row r="175" spans="1:12" x14ac:dyDescent="0.25">
      <c r="A175" s="18">
        <v>2</v>
      </c>
      <c r="B175" s="19" t="s">
        <v>162</v>
      </c>
      <c r="C175" s="18" t="s">
        <v>161</v>
      </c>
      <c r="D175" s="15">
        <v>120</v>
      </c>
      <c r="E175" s="18">
        <v>9</v>
      </c>
      <c r="F175" s="51" t="s">
        <v>49</v>
      </c>
      <c r="G175" s="14">
        <v>80</v>
      </c>
      <c r="H175" s="20">
        <v>188.5090909090909</v>
      </c>
      <c r="I175" s="22">
        <f t="shared" si="2"/>
        <v>5.304783950617284</v>
      </c>
      <c r="J175" s="18" t="s">
        <v>155</v>
      </c>
      <c r="K175" s="18" t="s">
        <v>180</v>
      </c>
      <c r="L175" s="46">
        <f>I175 - Planilha2!I175 / Planilha1!I175</f>
        <v>4.304783950617284</v>
      </c>
    </row>
    <row r="176" spans="1:12" x14ac:dyDescent="0.25">
      <c r="A176" s="18">
        <v>2</v>
      </c>
      <c r="B176" s="19" t="s">
        <v>162</v>
      </c>
      <c r="C176" s="18" t="s">
        <v>161</v>
      </c>
      <c r="D176" s="15">
        <v>1008</v>
      </c>
      <c r="E176" s="18">
        <v>10</v>
      </c>
      <c r="F176" s="53" t="s">
        <v>73</v>
      </c>
      <c r="G176" s="14">
        <v>87.5</v>
      </c>
      <c r="H176" s="20">
        <v>33.613680781758951</v>
      </c>
      <c r="I176" s="22">
        <f t="shared" si="2"/>
        <v>29.749791654553565</v>
      </c>
      <c r="J176" s="18" t="s">
        <v>156</v>
      </c>
      <c r="K176" s="18" t="s">
        <v>180</v>
      </c>
      <c r="L176" s="46">
        <f>I176 - Planilha2!I176 / Planilha1!I176</f>
        <v>28.749791654553565</v>
      </c>
    </row>
    <row r="177" spans="1:12" x14ac:dyDescent="0.25">
      <c r="A177" s="18">
        <v>2</v>
      </c>
      <c r="B177" s="19" t="s">
        <v>162</v>
      </c>
      <c r="C177" s="18" t="s">
        <v>161</v>
      </c>
      <c r="D177" s="15">
        <v>20</v>
      </c>
      <c r="E177" s="18">
        <v>11</v>
      </c>
      <c r="F177" s="51" t="s">
        <v>19</v>
      </c>
      <c r="G177" s="14">
        <v>85</v>
      </c>
      <c r="H177" s="20">
        <v>39.869706840390876</v>
      </c>
      <c r="I177" s="22">
        <f t="shared" si="2"/>
        <v>25.08169934640523</v>
      </c>
      <c r="J177" s="18" t="s">
        <v>156</v>
      </c>
      <c r="K177" s="18" t="s">
        <v>180</v>
      </c>
      <c r="L177" s="46">
        <f>I177 - Planilha2!I177 / Planilha1!I177</f>
        <v>24.08169934640523</v>
      </c>
    </row>
    <row r="178" spans="1:12" x14ac:dyDescent="0.25">
      <c r="A178" s="18">
        <v>2</v>
      </c>
      <c r="B178" s="19" t="s">
        <v>162</v>
      </c>
      <c r="C178" s="18" t="s">
        <v>161</v>
      </c>
      <c r="D178" s="15">
        <v>1</v>
      </c>
      <c r="E178" s="18">
        <v>12</v>
      </c>
      <c r="F178" s="52" t="s">
        <v>146</v>
      </c>
      <c r="G178" s="14">
        <v>70</v>
      </c>
      <c r="H178" s="20">
        <v>1260</v>
      </c>
      <c r="I178" s="22">
        <f t="shared" si="2"/>
        <v>0.79365079365079361</v>
      </c>
      <c r="J178" s="18" t="s">
        <v>156</v>
      </c>
      <c r="K178" s="18" t="s">
        <v>180</v>
      </c>
      <c r="L178" s="46">
        <f>I178 - Planilha2!I178 / Planilha1!I178</f>
        <v>-0.20634920634920639</v>
      </c>
    </row>
    <row r="179" spans="1:12" x14ac:dyDescent="0.25">
      <c r="A179" s="18">
        <v>2</v>
      </c>
      <c r="B179" s="19" t="s">
        <v>162</v>
      </c>
      <c r="C179" s="18" t="s">
        <v>161</v>
      </c>
      <c r="D179" s="15">
        <v>20</v>
      </c>
      <c r="E179" s="18">
        <v>13</v>
      </c>
      <c r="F179" s="52" t="s">
        <v>147</v>
      </c>
      <c r="G179" s="14">
        <v>80</v>
      </c>
      <c r="H179" s="20">
        <v>25.976286644951141</v>
      </c>
      <c r="I179" s="22">
        <f t="shared" si="2"/>
        <v>38.496649412142368</v>
      </c>
      <c r="J179" s="18" t="s">
        <v>157</v>
      </c>
      <c r="K179" s="18" t="s">
        <v>180</v>
      </c>
      <c r="L179" s="46">
        <f>I179 - Planilha2!I179 / Planilha1!I179</f>
        <v>37.496649412142368</v>
      </c>
    </row>
    <row r="180" spans="1:12" x14ac:dyDescent="0.25">
      <c r="A180" s="18">
        <v>2</v>
      </c>
      <c r="B180" s="19" t="s">
        <v>162</v>
      </c>
      <c r="C180" s="18" t="s">
        <v>161</v>
      </c>
      <c r="D180" s="15">
        <v>0</v>
      </c>
      <c r="E180" s="18">
        <v>14</v>
      </c>
      <c r="F180" s="52" t="s">
        <v>148</v>
      </c>
      <c r="G180" s="14">
        <v>80</v>
      </c>
      <c r="H180" s="20">
        <v>26</v>
      </c>
      <c r="I180" s="22">
        <f>1000/H180</f>
        <v>38.46153846153846</v>
      </c>
      <c r="J180" s="18" t="s">
        <v>157</v>
      </c>
      <c r="K180" s="18" t="s">
        <v>180</v>
      </c>
      <c r="L180" s="46">
        <f>I180 - Planilha2!I180 / Planilha1!I180</f>
        <v>37.46153846153846</v>
      </c>
    </row>
    <row r="181" spans="1:12" x14ac:dyDescent="0.25">
      <c r="A181" s="18">
        <v>2</v>
      </c>
      <c r="B181" s="19" t="s">
        <v>162</v>
      </c>
      <c r="C181" s="18" t="s">
        <v>161</v>
      </c>
      <c r="D181" s="15">
        <v>200</v>
      </c>
      <c r="E181" s="18">
        <v>15</v>
      </c>
      <c r="F181" s="52" t="s">
        <v>149</v>
      </c>
      <c r="G181" s="14">
        <v>85</v>
      </c>
      <c r="H181" s="20">
        <v>14.801676878426312</v>
      </c>
      <c r="I181" s="22">
        <f t="shared" si="2"/>
        <v>67.559912854030514</v>
      </c>
      <c r="J181" s="18" t="s">
        <v>158</v>
      </c>
      <c r="K181" s="18" t="s">
        <v>183</v>
      </c>
      <c r="L181" s="46">
        <f>I181 - Planilha2!I181 / Planilha1!I181</f>
        <v>66.559912854030514</v>
      </c>
    </row>
    <row r="182" spans="1:12" x14ac:dyDescent="0.25">
      <c r="A182" s="18">
        <v>2</v>
      </c>
      <c r="B182" s="19" t="s">
        <v>162</v>
      </c>
      <c r="C182" s="18" t="s">
        <v>161</v>
      </c>
      <c r="D182" s="15">
        <v>160</v>
      </c>
      <c r="E182" s="18">
        <v>16</v>
      </c>
      <c r="F182" s="52" t="s">
        <v>150</v>
      </c>
      <c r="G182" s="14">
        <v>85</v>
      </c>
      <c r="H182" s="20">
        <v>15.525314414704935</v>
      </c>
      <c r="I182" s="22">
        <f t="shared" si="2"/>
        <v>64.410933865071442</v>
      </c>
      <c r="J182" s="18" t="s">
        <v>159</v>
      </c>
      <c r="K182" s="18" t="s">
        <v>182</v>
      </c>
      <c r="L182" s="46">
        <f>I182 - Planilha2!I182 / Planilha1!I182</f>
        <v>63.410933865071442</v>
      </c>
    </row>
    <row r="183" spans="1:12" x14ac:dyDescent="0.25">
      <c r="A183" s="18">
        <v>2</v>
      </c>
      <c r="B183" s="19" t="s">
        <v>162</v>
      </c>
      <c r="C183" s="18" t="s">
        <v>161</v>
      </c>
      <c r="D183" s="15">
        <v>1</v>
      </c>
      <c r="E183" s="18">
        <v>17</v>
      </c>
      <c r="F183" s="52" t="s">
        <v>169</v>
      </c>
      <c r="G183" s="14">
        <v>80</v>
      </c>
      <c r="H183" s="20">
        <v>225.88235294117649</v>
      </c>
      <c r="I183" s="22">
        <f t="shared" si="2"/>
        <v>4.427083333333333</v>
      </c>
      <c r="J183" s="18" t="s">
        <v>157</v>
      </c>
      <c r="K183" s="18" t="s">
        <v>181</v>
      </c>
      <c r="L183" s="46">
        <f>I183 - Planilha2!I183 / Planilha1!I183</f>
        <v>3.427083333333333</v>
      </c>
    </row>
    <row r="184" spans="1:12" x14ac:dyDescent="0.25">
      <c r="A184" s="18">
        <v>2</v>
      </c>
      <c r="B184" s="19" t="s">
        <v>162</v>
      </c>
      <c r="C184" s="18" t="s">
        <v>161</v>
      </c>
      <c r="D184" s="15">
        <v>32</v>
      </c>
      <c r="E184" s="18">
        <v>18</v>
      </c>
      <c r="F184" s="52" t="s">
        <v>152</v>
      </c>
      <c r="G184" s="14">
        <v>65</v>
      </c>
      <c r="H184" s="20">
        <v>67.611738148984202</v>
      </c>
      <c r="I184" s="22">
        <f t="shared" si="2"/>
        <v>14.790331196581196</v>
      </c>
      <c r="J184" s="18" t="s">
        <v>157</v>
      </c>
      <c r="K184" s="18" t="s">
        <v>181</v>
      </c>
      <c r="L184" s="46">
        <f>I184 - Planilha2!I184 / Planilha1!I184</f>
        <v>13.790331196581196</v>
      </c>
    </row>
    <row r="185" spans="1:12" x14ac:dyDescent="0.25">
      <c r="A185" s="18">
        <v>2</v>
      </c>
      <c r="B185" s="19" t="s">
        <v>162</v>
      </c>
      <c r="C185" s="18" t="s">
        <v>161</v>
      </c>
      <c r="D185" s="15">
        <v>0</v>
      </c>
      <c r="E185" s="18">
        <v>19</v>
      </c>
      <c r="F185" s="51" t="s">
        <v>24</v>
      </c>
      <c r="G185" s="14">
        <v>70</v>
      </c>
      <c r="H185" s="20">
        <v>1008</v>
      </c>
      <c r="I185" s="22">
        <f t="shared" si="2"/>
        <v>0.99206349206349209</v>
      </c>
      <c r="J185" s="18" t="s">
        <v>160</v>
      </c>
      <c r="K185" s="18" t="s">
        <v>181</v>
      </c>
      <c r="L185" s="46">
        <f>I185 - Planilha2!I185 / Planilha1!I185</f>
        <v>-7.9365079365079083E-3</v>
      </c>
    </row>
    <row r="186" spans="1:12" x14ac:dyDescent="0.25">
      <c r="A186" s="18">
        <v>2</v>
      </c>
      <c r="B186" s="19" t="s">
        <v>162</v>
      </c>
      <c r="C186" s="18" t="s">
        <v>161</v>
      </c>
      <c r="D186" s="15">
        <v>0</v>
      </c>
      <c r="E186" s="18">
        <v>20</v>
      </c>
      <c r="F186" s="51" t="s">
        <v>114</v>
      </c>
      <c r="G186" s="14">
        <v>90</v>
      </c>
      <c r="H186" s="20">
        <v>25.411764705882351</v>
      </c>
      <c r="I186" s="22">
        <f t="shared" si="2"/>
        <v>39.351851851851855</v>
      </c>
      <c r="J186" s="18" t="s">
        <v>160</v>
      </c>
      <c r="K186" s="18" t="s">
        <v>181</v>
      </c>
      <c r="L186" s="46">
        <f>I186 - Planilha2!I186 / Planilha1!I186</f>
        <v>38.351851851851855</v>
      </c>
    </row>
    <row r="187" spans="1:12" x14ac:dyDescent="0.25">
      <c r="A187" s="18">
        <v>2</v>
      </c>
      <c r="B187" s="19" t="s">
        <v>162</v>
      </c>
      <c r="C187" s="18" t="s">
        <v>161</v>
      </c>
      <c r="D187" s="15">
        <v>0</v>
      </c>
      <c r="E187" s="18">
        <v>21</v>
      </c>
      <c r="F187" s="51" t="s">
        <v>26</v>
      </c>
      <c r="G187" s="14">
        <v>90</v>
      </c>
      <c r="H187" s="20">
        <v>432</v>
      </c>
      <c r="I187" s="22">
        <f t="shared" si="2"/>
        <v>2.3148148148148149</v>
      </c>
      <c r="J187" s="18" t="s">
        <v>160</v>
      </c>
      <c r="K187" s="18" t="s">
        <v>181</v>
      </c>
      <c r="L187" s="46">
        <f>I187 - Planilha2!I187 / Planilha1!I187</f>
        <v>1.3148148148148149</v>
      </c>
    </row>
    <row r="188" spans="1:12" x14ac:dyDescent="0.25">
      <c r="A188" s="18">
        <v>2</v>
      </c>
      <c r="B188" s="19" t="s">
        <v>162</v>
      </c>
      <c r="C188" s="18" t="s">
        <v>161</v>
      </c>
      <c r="D188" s="15">
        <v>0</v>
      </c>
      <c r="E188" s="18">
        <v>22</v>
      </c>
      <c r="F188" s="51" t="s">
        <v>115</v>
      </c>
      <c r="G188" s="14">
        <v>90</v>
      </c>
      <c r="H188" s="20">
        <v>108</v>
      </c>
      <c r="I188" s="22">
        <f t="shared" si="2"/>
        <v>9.2592592592592595</v>
      </c>
      <c r="J188" s="18" t="s">
        <v>160</v>
      </c>
      <c r="K188" s="18" t="s">
        <v>181</v>
      </c>
      <c r="L188" s="46">
        <f>I188 - Planilha2!I188 / Planilha1!I188</f>
        <v>8.2592592592592595</v>
      </c>
    </row>
    <row r="189" spans="1:12" x14ac:dyDescent="0.25">
      <c r="A189" s="18">
        <v>2</v>
      </c>
      <c r="B189" s="19" t="s">
        <v>162</v>
      </c>
      <c r="C189" s="18" t="s">
        <v>161</v>
      </c>
      <c r="D189" s="15">
        <v>60</v>
      </c>
      <c r="E189" s="18">
        <v>23</v>
      </c>
      <c r="F189" s="51" t="s">
        <v>28</v>
      </c>
      <c r="G189" s="14">
        <v>65</v>
      </c>
      <c r="H189" s="20">
        <v>110.92550790067722</v>
      </c>
      <c r="I189" s="22">
        <f t="shared" si="2"/>
        <v>9.0150590150590144</v>
      </c>
      <c r="J189" s="18" t="s">
        <v>160</v>
      </c>
      <c r="K189" s="18" t="s">
        <v>181</v>
      </c>
      <c r="L189" s="46">
        <f>I189 - Planilha2!I189 / Planilha1!I189</f>
        <v>8.0150590150590144</v>
      </c>
    </row>
    <row r="190" spans="1:12" x14ac:dyDescent="0.25">
      <c r="A190" s="18">
        <v>2</v>
      </c>
      <c r="B190" s="19" t="s">
        <v>162</v>
      </c>
      <c r="C190" s="18" t="s">
        <v>161</v>
      </c>
      <c r="D190" s="15">
        <v>0</v>
      </c>
      <c r="E190" s="18">
        <v>24</v>
      </c>
      <c r="F190" s="51" t="s">
        <v>29</v>
      </c>
      <c r="G190" s="14">
        <v>85.2</v>
      </c>
      <c r="H190" s="20">
        <v>1067.18112</v>
      </c>
      <c r="I190" s="22">
        <f t="shared" si="2"/>
        <v>0.93704806171983257</v>
      </c>
      <c r="J190" s="18" t="s">
        <v>160</v>
      </c>
      <c r="K190" s="18" t="s">
        <v>181</v>
      </c>
      <c r="L190" s="46">
        <f>I190 - Planilha2!I190 / Planilha1!I190</f>
        <v>-6.295193828016743E-2</v>
      </c>
    </row>
    <row r="191" spans="1:12" x14ac:dyDescent="0.25">
      <c r="A191" s="18">
        <v>2</v>
      </c>
      <c r="B191" s="19" t="s">
        <v>171</v>
      </c>
      <c r="C191" s="18" t="s">
        <v>170</v>
      </c>
      <c r="D191" s="15">
        <v>1</v>
      </c>
      <c r="E191" s="18">
        <v>1</v>
      </c>
      <c r="F191" s="51" t="s">
        <v>7</v>
      </c>
      <c r="G191" s="15">
        <v>85</v>
      </c>
      <c r="H191" s="20">
        <v>344.76</v>
      </c>
      <c r="I191" s="22">
        <f t="shared" si="2"/>
        <v>2.90056851142824</v>
      </c>
      <c r="J191" s="18" t="s">
        <v>173</v>
      </c>
      <c r="K191" s="18" t="s">
        <v>180</v>
      </c>
      <c r="L191" s="46">
        <f>I191 - Planilha2!I191 / Planilha1!I191</f>
        <v>1.90056851142824</v>
      </c>
    </row>
    <row r="192" spans="1:12" x14ac:dyDescent="0.25">
      <c r="A192" s="18">
        <v>2</v>
      </c>
      <c r="B192" s="19" t="s">
        <v>171</v>
      </c>
      <c r="C192" s="18" t="s">
        <v>170</v>
      </c>
      <c r="D192" s="15">
        <v>1</v>
      </c>
      <c r="E192" s="18">
        <v>2</v>
      </c>
      <c r="F192" s="51" t="s">
        <v>305</v>
      </c>
      <c r="G192" s="14">
        <v>75</v>
      </c>
      <c r="H192" s="20">
        <v>378</v>
      </c>
      <c r="I192" s="22">
        <f t="shared" si="2"/>
        <v>2.6455026455026456</v>
      </c>
      <c r="J192" s="18" t="s">
        <v>173</v>
      </c>
      <c r="K192" s="18" t="s">
        <v>180</v>
      </c>
      <c r="L192" s="46">
        <f>I192 - Planilha2!I192 / Planilha1!I192</f>
        <v>1.6455026455026456</v>
      </c>
    </row>
    <row r="193" spans="1:12" x14ac:dyDescent="0.25">
      <c r="A193" s="18">
        <v>2</v>
      </c>
      <c r="B193" s="19" t="s">
        <v>171</v>
      </c>
      <c r="C193" s="18" t="s">
        <v>170</v>
      </c>
      <c r="D193" s="15">
        <v>1</v>
      </c>
      <c r="E193" s="18">
        <v>3</v>
      </c>
      <c r="F193" s="51" t="s">
        <v>310</v>
      </c>
      <c r="G193" s="14">
        <v>75</v>
      </c>
      <c r="H193" s="20">
        <v>345.6</v>
      </c>
      <c r="I193" s="22">
        <f t="shared" si="2"/>
        <v>2.8935185185185182</v>
      </c>
      <c r="J193" s="18" t="s">
        <v>173</v>
      </c>
      <c r="K193" s="18" t="s">
        <v>180</v>
      </c>
      <c r="L193" s="46">
        <f>I193 - Planilha2!I193 / Planilha1!I193</f>
        <v>1.8935185185185182</v>
      </c>
    </row>
    <row r="194" spans="1:12" x14ac:dyDescent="0.25">
      <c r="A194" s="18">
        <v>2</v>
      </c>
      <c r="B194" s="19" t="s">
        <v>171</v>
      </c>
      <c r="C194" s="18" t="s">
        <v>170</v>
      </c>
      <c r="D194" s="15">
        <v>2</v>
      </c>
      <c r="E194" s="18">
        <v>4</v>
      </c>
      <c r="F194" s="51" t="s">
        <v>309</v>
      </c>
      <c r="G194" s="14">
        <v>75</v>
      </c>
      <c r="H194" s="20">
        <v>403.2</v>
      </c>
      <c r="I194" s="22">
        <f t="shared" si="2"/>
        <v>2.4801587301587302</v>
      </c>
      <c r="J194" s="18" t="s">
        <v>173</v>
      </c>
      <c r="K194" s="18" t="s">
        <v>180</v>
      </c>
      <c r="L194" s="46">
        <f>I194 - Planilha2!I194 / Planilha1!I194</f>
        <v>1.4801587301587302</v>
      </c>
    </row>
    <row r="195" spans="1:12" x14ac:dyDescent="0.25">
      <c r="A195" s="18">
        <v>2</v>
      </c>
      <c r="B195" s="19" t="s">
        <v>171</v>
      </c>
      <c r="C195" s="18" t="s">
        <v>170</v>
      </c>
      <c r="D195" s="15">
        <v>2</v>
      </c>
      <c r="E195" s="18">
        <v>5</v>
      </c>
      <c r="F195" s="52" t="s">
        <v>11</v>
      </c>
      <c r="G195" s="14">
        <v>80</v>
      </c>
      <c r="H195" s="20">
        <v>364.8</v>
      </c>
      <c r="I195" s="22">
        <f t="shared" ref="I195:I258" si="3">1000/H195</f>
        <v>2.7412280701754383</v>
      </c>
      <c r="J195" s="18" t="s">
        <v>173</v>
      </c>
      <c r="K195" s="18" t="s">
        <v>180</v>
      </c>
      <c r="L195" s="46">
        <f>I195 - Planilha2!I195 / Planilha1!I195</f>
        <v>1.7412280701754383</v>
      </c>
    </row>
    <row r="196" spans="1:12" x14ac:dyDescent="0.25">
      <c r="A196" s="18">
        <v>2</v>
      </c>
      <c r="B196" s="19" t="s">
        <v>171</v>
      </c>
      <c r="C196" s="18" t="s">
        <v>170</v>
      </c>
      <c r="D196" s="15">
        <v>24</v>
      </c>
      <c r="E196" s="18">
        <v>6</v>
      </c>
      <c r="F196" s="51" t="s">
        <v>12</v>
      </c>
      <c r="G196" s="14">
        <v>85</v>
      </c>
      <c r="H196" s="20">
        <v>186.048</v>
      </c>
      <c r="I196" s="22">
        <f t="shared" si="3"/>
        <v>5.374957000343997</v>
      </c>
      <c r="J196" s="18" t="s">
        <v>173</v>
      </c>
      <c r="K196" s="18" t="s">
        <v>180</v>
      </c>
      <c r="L196" s="46">
        <f>I196 - Planilha2!I196 / Planilha1!I196</f>
        <v>4.374957000343997</v>
      </c>
    </row>
    <row r="197" spans="1:12" x14ac:dyDescent="0.25">
      <c r="A197" s="18">
        <v>2</v>
      </c>
      <c r="B197" s="19" t="s">
        <v>171</v>
      </c>
      <c r="C197" s="18" t="s">
        <v>170</v>
      </c>
      <c r="D197" s="4">
        <v>1</v>
      </c>
      <c r="E197" s="18">
        <v>7</v>
      </c>
      <c r="F197" s="51" t="s">
        <v>13</v>
      </c>
      <c r="G197" s="4">
        <v>85</v>
      </c>
      <c r="H197" s="20">
        <v>377.91</v>
      </c>
      <c r="I197" s="22">
        <f t="shared" si="3"/>
        <v>2.6461326770924294</v>
      </c>
      <c r="J197" s="18" t="s">
        <v>174</v>
      </c>
      <c r="K197" s="18" t="s">
        <v>41</v>
      </c>
      <c r="L197" s="46">
        <f>I197 - Planilha2!I197 / Planilha1!I197</f>
        <v>1.6461326770924294</v>
      </c>
    </row>
    <row r="198" spans="1:12" x14ac:dyDescent="0.25">
      <c r="A198" s="18">
        <v>2</v>
      </c>
      <c r="B198" s="19" t="s">
        <v>171</v>
      </c>
      <c r="C198" s="18" t="s">
        <v>170</v>
      </c>
      <c r="D198" s="4">
        <v>1</v>
      </c>
      <c r="E198" s="18">
        <v>8</v>
      </c>
      <c r="F198" s="51" t="s">
        <v>305</v>
      </c>
      <c r="G198" s="17">
        <v>75</v>
      </c>
      <c r="H198" s="20">
        <v>415.8</v>
      </c>
      <c r="I198" s="22">
        <f t="shared" si="3"/>
        <v>2.405002405002405</v>
      </c>
      <c r="J198" s="18" t="s">
        <v>174</v>
      </c>
      <c r="K198" s="18" t="s">
        <v>41</v>
      </c>
      <c r="L198" s="46">
        <f>I198 - Planilha2!I198 / Planilha1!I198</f>
        <v>1.405002405002405</v>
      </c>
    </row>
    <row r="199" spans="1:12" x14ac:dyDescent="0.25">
      <c r="A199" s="18">
        <v>2</v>
      </c>
      <c r="B199" s="19" t="s">
        <v>171</v>
      </c>
      <c r="C199" s="18" t="s">
        <v>170</v>
      </c>
      <c r="D199" s="4">
        <v>1</v>
      </c>
      <c r="E199" s="18">
        <v>9</v>
      </c>
      <c r="F199" s="51" t="s">
        <v>14</v>
      </c>
      <c r="G199" s="17">
        <v>75</v>
      </c>
      <c r="H199" s="20">
        <v>410.39999999999992</v>
      </c>
      <c r="I199" s="22">
        <f t="shared" si="3"/>
        <v>2.4366471734892792</v>
      </c>
      <c r="J199" s="18" t="s">
        <v>174</v>
      </c>
      <c r="K199" s="18" t="s">
        <v>41</v>
      </c>
      <c r="L199" s="46">
        <f>I199 - Planilha2!I199 / Planilha1!I199</f>
        <v>1.4366471734892792</v>
      </c>
    </row>
    <row r="200" spans="1:12" x14ac:dyDescent="0.25">
      <c r="A200" s="18">
        <v>2</v>
      </c>
      <c r="B200" s="19" t="s">
        <v>171</v>
      </c>
      <c r="C200" s="18" t="s">
        <v>170</v>
      </c>
      <c r="D200" s="4">
        <v>2</v>
      </c>
      <c r="E200" s="18">
        <v>10</v>
      </c>
      <c r="F200" s="51" t="s">
        <v>15</v>
      </c>
      <c r="G200" s="17">
        <v>75</v>
      </c>
      <c r="H200" s="20">
        <v>504</v>
      </c>
      <c r="I200" s="22">
        <f t="shared" si="3"/>
        <v>1.9841269841269842</v>
      </c>
      <c r="J200" s="18" t="s">
        <v>174</v>
      </c>
      <c r="K200" s="18" t="s">
        <v>41</v>
      </c>
      <c r="L200" s="46">
        <f>I200 - Planilha2!I200 / Planilha1!I200</f>
        <v>0.98412698412698418</v>
      </c>
    </row>
    <row r="201" spans="1:12" x14ac:dyDescent="0.25">
      <c r="A201" s="18">
        <v>2</v>
      </c>
      <c r="B201" s="19" t="s">
        <v>171</v>
      </c>
      <c r="C201" s="18" t="s">
        <v>170</v>
      </c>
      <c r="D201" s="4">
        <v>2</v>
      </c>
      <c r="E201" s="18">
        <v>11</v>
      </c>
      <c r="F201" s="52" t="s">
        <v>16</v>
      </c>
      <c r="G201" s="17">
        <v>80</v>
      </c>
      <c r="H201" s="20">
        <v>432</v>
      </c>
      <c r="I201" s="22">
        <f t="shared" si="3"/>
        <v>2.3148148148148149</v>
      </c>
      <c r="J201" s="18" t="s">
        <v>174</v>
      </c>
      <c r="K201" s="18" t="s">
        <v>41</v>
      </c>
      <c r="L201" s="46">
        <f>I201 - Planilha2!I201 / Planilha1!I201</f>
        <v>1.3148148148148149</v>
      </c>
    </row>
    <row r="202" spans="1:12" x14ac:dyDescent="0.25">
      <c r="A202" s="18">
        <v>2</v>
      </c>
      <c r="B202" s="19" t="s">
        <v>171</v>
      </c>
      <c r="C202" s="18" t="s">
        <v>170</v>
      </c>
      <c r="D202" s="4">
        <v>28</v>
      </c>
      <c r="E202" s="18">
        <v>12</v>
      </c>
      <c r="F202" s="51" t="s">
        <v>17</v>
      </c>
      <c r="G202" s="17">
        <v>85</v>
      </c>
      <c r="H202" s="20">
        <v>217.05600000000001</v>
      </c>
      <c r="I202" s="22">
        <f t="shared" si="3"/>
        <v>4.6071060002948547</v>
      </c>
      <c r="J202" s="18" t="s">
        <v>174</v>
      </c>
      <c r="K202" s="18" t="s">
        <v>41</v>
      </c>
      <c r="L202" s="46">
        <f>I202 - Planilha2!I202 / Planilha1!I202</f>
        <v>3.6071060002948547</v>
      </c>
    </row>
    <row r="203" spans="1:12" x14ac:dyDescent="0.25">
      <c r="A203" s="18">
        <v>2</v>
      </c>
      <c r="B203" s="19" t="s">
        <v>171</v>
      </c>
      <c r="C203" s="18" t="s">
        <v>170</v>
      </c>
      <c r="D203" s="15">
        <v>828</v>
      </c>
      <c r="E203" s="18">
        <v>13</v>
      </c>
      <c r="F203" s="51" t="s">
        <v>18</v>
      </c>
      <c r="G203" s="14">
        <v>87.5</v>
      </c>
      <c r="H203" s="20">
        <v>29.057486631016044</v>
      </c>
      <c r="I203" s="22">
        <f t="shared" si="3"/>
        <v>34.414538762364849</v>
      </c>
      <c r="J203" s="18" t="s">
        <v>175</v>
      </c>
      <c r="K203" s="18" t="s">
        <v>42</v>
      </c>
      <c r="L203" s="46">
        <f>I203 - Planilha2!I203 / Planilha1!I203</f>
        <v>33.414538762364849</v>
      </c>
    </row>
    <row r="204" spans="1:12" x14ac:dyDescent="0.25">
      <c r="A204" s="18">
        <v>2</v>
      </c>
      <c r="B204" s="19" t="s">
        <v>171</v>
      </c>
      <c r="C204" s="18" t="s">
        <v>170</v>
      </c>
      <c r="D204" s="15">
        <v>40</v>
      </c>
      <c r="E204" s="18">
        <v>14</v>
      </c>
      <c r="F204" s="52" t="s">
        <v>165</v>
      </c>
      <c r="G204" s="14">
        <v>75</v>
      </c>
      <c r="H204" s="20">
        <v>52.941176470588246</v>
      </c>
      <c r="I204" s="22">
        <f t="shared" si="3"/>
        <v>18.888888888888886</v>
      </c>
      <c r="J204" s="18" t="s">
        <v>175</v>
      </c>
      <c r="K204" s="18" t="s">
        <v>42</v>
      </c>
      <c r="L204" s="46">
        <f>I204 - Planilha2!I204 / Planilha1!I204</f>
        <v>17.888888888888886</v>
      </c>
    </row>
    <row r="205" spans="1:12" x14ac:dyDescent="0.25">
      <c r="A205" s="18">
        <v>2</v>
      </c>
      <c r="B205" s="19" t="s">
        <v>171</v>
      </c>
      <c r="C205" s="18" t="s">
        <v>170</v>
      </c>
      <c r="D205" s="15">
        <v>1</v>
      </c>
      <c r="E205" s="18">
        <v>15</v>
      </c>
      <c r="F205" s="52" t="s">
        <v>166</v>
      </c>
      <c r="G205" s="14">
        <v>80</v>
      </c>
      <c r="H205" s="20">
        <v>320</v>
      </c>
      <c r="I205" s="22">
        <f t="shared" si="3"/>
        <v>3.125</v>
      </c>
      <c r="J205" s="18" t="s">
        <v>175</v>
      </c>
      <c r="K205" s="18" t="s">
        <v>42</v>
      </c>
      <c r="L205" s="46">
        <f>I205 - Planilha2!I205 / Planilha1!I205</f>
        <v>2.125</v>
      </c>
    </row>
    <row r="206" spans="1:12" x14ac:dyDescent="0.25">
      <c r="A206" s="18">
        <v>2</v>
      </c>
      <c r="B206" s="19" t="s">
        <v>171</v>
      </c>
      <c r="C206" s="18" t="s">
        <v>170</v>
      </c>
      <c r="D206" s="15">
        <v>1200</v>
      </c>
      <c r="E206" s="18">
        <v>16</v>
      </c>
      <c r="F206" s="52" t="s">
        <v>20</v>
      </c>
      <c r="G206" s="14">
        <v>87.5</v>
      </c>
      <c r="H206" s="20">
        <v>42.112299465240639</v>
      </c>
      <c r="I206" s="22">
        <f t="shared" si="3"/>
        <v>23.746031746031747</v>
      </c>
      <c r="J206" s="18" t="s">
        <v>176</v>
      </c>
      <c r="K206" s="18" t="s">
        <v>41</v>
      </c>
      <c r="L206" s="46">
        <f>I206 - Planilha2!I206 / Planilha1!I206</f>
        <v>22.746031746031747</v>
      </c>
    </row>
    <row r="207" spans="1:12" x14ac:dyDescent="0.25">
      <c r="A207" s="18">
        <v>2</v>
      </c>
      <c r="B207" s="19" t="s">
        <v>171</v>
      </c>
      <c r="C207" s="18" t="s">
        <v>170</v>
      </c>
      <c r="D207" s="15">
        <v>36</v>
      </c>
      <c r="E207" s="18">
        <v>17</v>
      </c>
      <c r="F207" s="52" t="s">
        <v>168</v>
      </c>
      <c r="G207" s="14">
        <v>75</v>
      </c>
      <c r="H207" s="20">
        <v>57.176470588235297</v>
      </c>
      <c r="I207" s="22">
        <f t="shared" si="3"/>
        <v>17.489711934156379</v>
      </c>
      <c r="J207" s="18" t="s">
        <v>176</v>
      </c>
      <c r="K207" s="18" t="s">
        <v>41</v>
      </c>
      <c r="L207" s="46">
        <f>I207 - Planilha2!I207 / Planilha1!I207</f>
        <v>16.489711934156379</v>
      </c>
    </row>
    <row r="208" spans="1:12" x14ac:dyDescent="0.25">
      <c r="A208" s="18">
        <v>2</v>
      </c>
      <c r="B208" s="19" t="s">
        <v>171</v>
      </c>
      <c r="C208" s="18" t="s">
        <v>170</v>
      </c>
      <c r="D208" s="15">
        <v>1</v>
      </c>
      <c r="E208" s="18">
        <v>18</v>
      </c>
      <c r="F208" s="52" t="s">
        <v>166</v>
      </c>
      <c r="G208" s="14">
        <v>80</v>
      </c>
      <c r="H208" s="20">
        <v>320</v>
      </c>
      <c r="I208" s="22">
        <f t="shared" si="3"/>
        <v>3.125</v>
      </c>
      <c r="J208" s="18" t="s">
        <v>176</v>
      </c>
      <c r="K208" s="18" t="s">
        <v>41</v>
      </c>
      <c r="L208" s="46">
        <f>I208 - Planilha2!I208 / Planilha1!I208</f>
        <v>2.125</v>
      </c>
    </row>
    <row r="209" spans="1:12" x14ac:dyDescent="0.25">
      <c r="A209" s="18">
        <v>2</v>
      </c>
      <c r="B209" s="19" t="s">
        <v>171</v>
      </c>
      <c r="C209" s="18" t="s">
        <v>170</v>
      </c>
      <c r="D209" s="4">
        <v>816</v>
      </c>
      <c r="E209" s="18">
        <v>19</v>
      </c>
      <c r="F209" s="52" t="s">
        <v>89</v>
      </c>
      <c r="G209" s="17">
        <v>87.5</v>
      </c>
      <c r="H209" s="20">
        <v>27.20454545454546</v>
      </c>
      <c r="I209" s="22">
        <f t="shared" si="3"/>
        <v>36.758563074352537</v>
      </c>
      <c r="J209" s="18" t="s">
        <v>177</v>
      </c>
      <c r="K209" s="18" t="s">
        <v>85</v>
      </c>
      <c r="L209" s="46">
        <f>I209 - Planilha2!I209 / Planilha1!I209</f>
        <v>35.758563074352537</v>
      </c>
    </row>
    <row r="210" spans="1:12" x14ac:dyDescent="0.25">
      <c r="A210" s="18">
        <v>2</v>
      </c>
      <c r="B210" s="19" t="s">
        <v>171</v>
      </c>
      <c r="C210" s="18" t="s">
        <v>170</v>
      </c>
      <c r="D210" s="4">
        <v>40</v>
      </c>
      <c r="E210" s="18">
        <v>20</v>
      </c>
      <c r="F210" s="52" t="s">
        <v>165</v>
      </c>
      <c r="G210" s="17">
        <v>75</v>
      </c>
      <c r="H210" s="20">
        <v>52.941176470588246</v>
      </c>
      <c r="I210" s="22">
        <f t="shared" si="3"/>
        <v>18.888888888888886</v>
      </c>
      <c r="J210" s="18" t="s">
        <v>177</v>
      </c>
      <c r="K210" s="18" t="s">
        <v>85</v>
      </c>
      <c r="L210" s="46">
        <f>I210 - Planilha2!I210 / Planilha1!I210</f>
        <v>17.888888888888886</v>
      </c>
    </row>
    <row r="211" spans="1:12" x14ac:dyDescent="0.25">
      <c r="A211" s="18">
        <v>2</v>
      </c>
      <c r="B211" s="19" t="s">
        <v>171</v>
      </c>
      <c r="C211" s="18" t="s">
        <v>170</v>
      </c>
      <c r="D211" s="4">
        <v>1</v>
      </c>
      <c r="E211" s="18">
        <v>21</v>
      </c>
      <c r="F211" s="52" t="s">
        <v>166</v>
      </c>
      <c r="G211" s="17">
        <v>80</v>
      </c>
      <c r="H211" s="20">
        <v>320</v>
      </c>
      <c r="I211" s="22">
        <f t="shared" si="3"/>
        <v>3.125</v>
      </c>
      <c r="J211" s="18" t="s">
        <v>177</v>
      </c>
      <c r="K211" s="18" t="s">
        <v>85</v>
      </c>
      <c r="L211" s="46">
        <f>I211 - Planilha2!I211 / Planilha1!I211</f>
        <v>2.125</v>
      </c>
    </row>
    <row r="212" spans="1:12" x14ac:dyDescent="0.25">
      <c r="A212" s="18">
        <v>2</v>
      </c>
      <c r="B212" s="19" t="s">
        <v>171</v>
      </c>
      <c r="C212" s="18" t="s">
        <v>170</v>
      </c>
      <c r="D212" s="15">
        <v>40</v>
      </c>
      <c r="E212" s="18">
        <v>22</v>
      </c>
      <c r="F212" s="52" t="s">
        <v>147</v>
      </c>
      <c r="G212" s="14">
        <v>75</v>
      </c>
      <c r="H212" s="20">
        <v>73.25914149443561</v>
      </c>
      <c r="I212" s="22">
        <f t="shared" si="3"/>
        <v>13.650173611111111</v>
      </c>
      <c r="J212" s="18" t="s">
        <v>178</v>
      </c>
      <c r="K212" s="18" t="s">
        <v>172</v>
      </c>
      <c r="L212" s="46">
        <f>I212 - Planilha2!I212 / Planilha1!I212</f>
        <v>12.650173611111111</v>
      </c>
    </row>
    <row r="213" spans="1:12" x14ac:dyDescent="0.25">
      <c r="A213" s="18">
        <v>2</v>
      </c>
      <c r="B213" s="19" t="s">
        <v>171</v>
      </c>
      <c r="C213" s="18" t="s">
        <v>170</v>
      </c>
      <c r="D213" s="15">
        <v>0</v>
      </c>
      <c r="E213" s="18">
        <v>23</v>
      </c>
      <c r="F213" s="52" t="s">
        <v>148</v>
      </c>
      <c r="G213" s="14">
        <v>75</v>
      </c>
      <c r="H213" s="20">
        <v>73.25914149443561</v>
      </c>
      <c r="I213" s="22">
        <f t="shared" si="3"/>
        <v>13.650173611111111</v>
      </c>
      <c r="J213" s="18" t="s">
        <v>178</v>
      </c>
      <c r="K213" s="18" t="s">
        <v>172</v>
      </c>
      <c r="L213" s="46">
        <f>I213 - Planilha2!I213 / Planilha1!I213</f>
        <v>12.650173611111111</v>
      </c>
    </row>
    <row r="214" spans="1:12" x14ac:dyDescent="0.25">
      <c r="A214" s="18">
        <v>2</v>
      </c>
      <c r="B214" s="19" t="s">
        <v>171</v>
      </c>
      <c r="C214" s="18" t="s">
        <v>170</v>
      </c>
      <c r="D214" s="15">
        <v>240</v>
      </c>
      <c r="E214" s="18">
        <v>24</v>
      </c>
      <c r="F214" s="53" t="s">
        <v>74</v>
      </c>
      <c r="G214" s="14">
        <v>85</v>
      </c>
      <c r="H214" s="20">
        <v>28.55769230769231</v>
      </c>
      <c r="I214" s="22">
        <f t="shared" si="3"/>
        <v>35.016835016835017</v>
      </c>
      <c r="J214" s="18" t="s">
        <v>178</v>
      </c>
      <c r="K214" s="18" t="s">
        <v>172</v>
      </c>
      <c r="L214" s="46">
        <f>I214 - Planilha2!I214 / Planilha1!I214</f>
        <v>34.016835016835017</v>
      </c>
    </row>
    <row r="215" spans="1:12" x14ac:dyDescent="0.25">
      <c r="A215" s="18">
        <v>2</v>
      </c>
      <c r="B215" s="19" t="s">
        <v>171</v>
      </c>
      <c r="C215" s="18" t="s">
        <v>170</v>
      </c>
      <c r="D215" s="15">
        <v>1</v>
      </c>
      <c r="E215" s="18">
        <v>25</v>
      </c>
      <c r="F215" s="52" t="s">
        <v>169</v>
      </c>
      <c r="G215" s="14">
        <v>80</v>
      </c>
      <c r="H215" s="20">
        <v>320</v>
      </c>
      <c r="I215" s="22">
        <f t="shared" si="3"/>
        <v>3.125</v>
      </c>
      <c r="J215" s="18" t="s">
        <v>178</v>
      </c>
      <c r="K215" s="18" t="s">
        <v>172</v>
      </c>
      <c r="L215" s="46">
        <f>I215 - Planilha2!I215 / Planilha1!I215</f>
        <v>2.125</v>
      </c>
    </row>
    <row r="216" spans="1:12" x14ac:dyDescent="0.25">
      <c r="A216" s="18">
        <v>2</v>
      </c>
      <c r="B216" s="19" t="s">
        <v>171</v>
      </c>
      <c r="C216" s="18" t="s">
        <v>170</v>
      </c>
      <c r="D216" s="15">
        <v>32</v>
      </c>
      <c r="E216" s="18">
        <v>26</v>
      </c>
      <c r="F216" s="52" t="s">
        <v>152</v>
      </c>
      <c r="G216" s="14">
        <v>85</v>
      </c>
      <c r="H216" s="20">
        <v>77.538461538461547</v>
      </c>
      <c r="I216" s="22">
        <f t="shared" si="3"/>
        <v>12.896825396825395</v>
      </c>
      <c r="J216" s="18" t="s">
        <v>178</v>
      </c>
      <c r="K216" s="18" t="s">
        <v>172</v>
      </c>
      <c r="L216" s="46">
        <f>I216 - Planilha2!I216 / Planilha1!I216</f>
        <v>11.896825396825395</v>
      </c>
    </row>
    <row r="217" spans="1:12" x14ac:dyDescent="0.25">
      <c r="A217" s="18">
        <v>2</v>
      </c>
      <c r="B217" s="19" t="s">
        <v>171</v>
      </c>
      <c r="C217" s="18" t="s">
        <v>170</v>
      </c>
      <c r="D217" s="15">
        <v>0</v>
      </c>
      <c r="E217" s="18">
        <v>27</v>
      </c>
      <c r="F217" s="51" t="s">
        <v>24</v>
      </c>
      <c r="G217" s="14">
        <v>70</v>
      </c>
      <c r="H217" s="20">
        <v>1008</v>
      </c>
      <c r="I217" s="22">
        <f t="shared" si="3"/>
        <v>0.99206349206349209</v>
      </c>
      <c r="J217" s="18" t="s">
        <v>179</v>
      </c>
      <c r="K217" s="18" t="s">
        <v>172</v>
      </c>
      <c r="L217" s="46">
        <f>I217 - Planilha2!I217 / Planilha1!I217</f>
        <v>-7.9365079365079083E-3</v>
      </c>
    </row>
    <row r="218" spans="1:12" x14ac:dyDescent="0.25">
      <c r="A218" s="18">
        <v>2</v>
      </c>
      <c r="B218" s="19" t="s">
        <v>171</v>
      </c>
      <c r="C218" s="18" t="s">
        <v>170</v>
      </c>
      <c r="D218" s="15">
        <v>0</v>
      </c>
      <c r="E218" s="18">
        <v>28</v>
      </c>
      <c r="F218" s="52" t="s">
        <v>236</v>
      </c>
      <c r="G218" s="14">
        <v>90</v>
      </c>
      <c r="H218" s="20">
        <v>47.414634146341456</v>
      </c>
      <c r="I218" s="22">
        <f t="shared" si="3"/>
        <v>21.090534979423872</v>
      </c>
      <c r="J218" s="18" t="s">
        <v>179</v>
      </c>
      <c r="K218" s="18" t="s">
        <v>172</v>
      </c>
      <c r="L218" s="46">
        <f>I218 - Planilha2!I218 / Planilha1!I218</f>
        <v>20.090534979423872</v>
      </c>
    </row>
    <row r="219" spans="1:12" x14ac:dyDescent="0.25">
      <c r="A219" s="18">
        <v>2</v>
      </c>
      <c r="B219" s="19" t="s">
        <v>171</v>
      </c>
      <c r="C219" s="18" t="s">
        <v>170</v>
      </c>
      <c r="D219" s="15">
        <v>0</v>
      </c>
      <c r="E219" s="18">
        <v>29</v>
      </c>
      <c r="F219" s="51" t="s">
        <v>26</v>
      </c>
      <c r="G219" s="14">
        <v>90</v>
      </c>
      <c r="H219" s="20">
        <v>540</v>
      </c>
      <c r="I219" s="22">
        <f t="shared" si="3"/>
        <v>1.8518518518518519</v>
      </c>
      <c r="J219" s="18" t="s">
        <v>179</v>
      </c>
      <c r="K219" s="18" t="s">
        <v>172</v>
      </c>
      <c r="L219" s="46">
        <f>I219 - Planilha2!I219 / Planilha1!I219</f>
        <v>0.85185185185185186</v>
      </c>
    </row>
    <row r="220" spans="1:12" x14ac:dyDescent="0.25">
      <c r="A220" s="18">
        <v>2</v>
      </c>
      <c r="B220" s="19" t="s">
        <v>171</v>
      </c>
      <c r="C220" s="18" t="s">
        <v>170</v>
      </c>
      <c r="D220" s="15">
        <v>0</v>
      </c>
      <c r="E220" s="18">
        <v>30</v>
      </c>
      <c r="F220" s="51" t="s">
        <v>27</v>
      </c>
      <c r="G220" s="14">
        <v>90</v>
      </c>
      <c r="H220" s="20">
        <v>162</v>
      </c>
      <c r="I220" s="22">
        <f t="shared" si="3"/>
        <v>6.1728395061728394</v>
      </c>
      <c r="J220" s="18" t="s">
        <v>179</v>
      </c>
      <c r="K220" s="18" t="s">
        <v>172</v>
      </c>
      <c r="L220" s="46">
        <f>I220 - Planilha2!I220 / Planilha1!I220</f>
        <v>5.1728395061728394</v>
      </c>
    </row>
    <row r="221" spans="1:12" x14ac:dyDescent="0.25">
      <c r="A221" s="18">
        <v>2</v>
      </c>
      <c r="B221" s="19" t="s">
        <v>171</v>
      </c>
      <c r="C221" s="18" t="s">
        <v>170</v>
      </c>
      <c r="D221" s="15">
        <v>60</v>
      </c>
      <c r="E221" s="18">
        <v>31</v>
      </c>
      <c r="F221" s="51" t="s">
        <v>28</v>
      </c>
      <c r="G221" s="14">
        <v>65</v>
      </c>
      <c r="H221" s="20">
        <v>119.11764705882352</v>
      </c>
      <c r="I221" s="22">
        <f t="shared" si="3"/>
        <v>8.3950617283950617</v>
      </c>
      <c r="J221" s="18" t="s">
        <v>179</v>
      </c>
      <c r="K221" s="18" t="s">
        <v>172</v>
      </c>
      <c r="L221" s="46">
        <f>I221 - Planilha2!I221 / Planilha1!I221</f>
        <v>7.3950617283950617</v>
      </c>
    </row>
    <row r="222" spans="1:12" x14ac:dyDescent="0.25">
      <c r="A222" s="18">
        <v>2</v>
      </c>
      <c r="B222" s="19" t="s">
        <v>171</v>
      </c>
      <c r="C222" s="18" t="s">
        <v>170</v>
      </c>
      <c r="D222" s="15">
        <v>0</v>
      </c>
      <c r="E222" s="18">
        <v>32</v>
      </c>
      <c r="F222" s="51" t="s">
        <v>29</v>
      </c>
      <c r="G222" s="14">
        <v>85.2</v>
      </c>
      <c r="H222" s="20">
        <v>1255.5072</v>
      </c>
      <c r="I222" s="22">
        <f t="shared" si="3"/>
        <v>0.79649085246185769</v>
      </c>
      <c r="J222" s="18" t="s">
        <v>179</v>
      </c>
      <c r="K222" s="18" t="s">
        <v>172</v>
      </c>
      <c r="L222" s="46">
        <f>I222 - Planilha2!I222 / Planilha1!I222</f>
        <v>-0.20350914753814231</v>
      </c>
    </row>
    <row r="223" spans="1:12" x14ac:dyDescent="0.25">
      <c r="A223" s="18">
        <v>4</v>
      </c>
      <c r="B223" s="19" t="s">
        <v>190</v>
      </c>
      <c r="C223" s="18" t="s">
        <v>189</v>
      </c>
      <c r="D223" s="15">
        <v>1</v>
      </c>
      <c r="E223" s="18">
        <v>1</v>
      </c>
      <c r="F223" s="52" t="s">
        <v>137</v>
      </c>
      <c r="G223" s="15">
        <v>70</v>
      </c>
      <c r="H223" s="2">
        <v>280</v>
      </c>
      <c r="I223" s="22">
        <f t="shared" si="3"/>
        <v>3.5714285714285716</v>
      </c>
      <c r="J223" s="18" t="s">
        <v>191</v>
      </c>
      <c r="L223" s="46">
        <f>I223 - Planilha2!I223 / Planilha1!I223</f>
        <v>2.5714285714285716</v>
      </c>
    </row>
    <row r="224" spans="1:12" x14ac:dyDescent="0.25">
      <c r="A224" s="18">
        <v>4</v>
      </c>
      <c r="B224" s="19" t="s">
        <v>190</v>
      </c>
      <c r="C224" s="18" t="s">
        <v>189</v>
      </c>
      <c r="D224" s="15">
        <v>1</v>
      </c>
      <c r="E224" s="18">
        <v>2</v>
      </c>
      <c r="F224" s="52" t="s">
        <v>138</v>
      </c>
      <c r="G224" s="14">
        <v>85</v>
      </c>
      <c r="H224" s="20">
        <v>30.6</v>
      </c>
      <c r="I224" s="22">
        <f t="shared" si="3"/>
        <v>32.679738562091501</v>
      </c>
      <c r="J224" s="18" t="s">
        <v>191</v>
      </c>
      <c r="L224" s="46">
        <f>I224 - Planilha2!I224 / Planilha1!I224</f>
        <v>31.679738562091501</v>
      </c>
    </row>
    <row r="225" spans="1:12" x14ac:dyDescent="0.25">
      <c r="A225" s="18">
        <v>4</v>
      </c>
      <c r="B225" s="19" t="s">
        <v>190</v>
      </c>
      <c r="C225" s="18" t="s">
        <v>189</v>
      </c>
      <c r="D225" s="15">
        <v>1</v>
      </c>
      <c r="E225" s="18">
        <v>3</v>
      </c>
      <c r="F225" s="52" t="s">
        <v>184</v>
      </c>
      <c r="G225" s="14">
        <v>85</v>
      </c>
      <c r="H225" s="20">
        <v>102</v>
      </c>
      <c r="I225" s="22">
        <f t="shared" si="3"/>
        <v>9.8039215686274517</v>
      </c>
      <c r="J225" s="18" t="s">
        <v>191</v>
      </c>
      <c r="L225" s="46">
        <f>I225 - Planilha2!I225 / Planilha1!I225</f>
        <v>8.8039215686274517</v>
      </c>
    </row>
    <row r="226" spans="1:12" x14ac:dyDescent="0.25">
      <c r="A226" s="18">
        <v>4</v>
      </c>
      <c r="B226" s="19" t="s">
        <v>190</v>
      </c>
      <c r="C226" s="18" t="s">
        <v>189</v>
      </c>
      <c r="D226" s="15">
        <v>1</v>
      </c>
      <c r="E226" s="18">
        <v>4</v>
      </c>
      <c r="F226" s="52" t="s">
        <v>139</v>
      </c>
      <c r="G226" s="15">
        <v>70</v>
      </c>
      <c r="H226" s="2">
        <v>280</v>
      </c>
      <c r="I226" s="22">
        <f t="shared" si="3"/>
        <v>3.5714285714285716</v>
      </c>
      <c r="J226" s="18" t="s">
        <v>191</v>
      </c>
      <c r="L226" s="46">
        <f>I226 - Planilha2!I226 / Planilha1!I226</f>
        <v>2.5714285714285716</v>
      </c>
    </row>
    <row r="227" spans="1:12" x14ac:dyDescent="0.25">
      <c r="A227" s="18">
        <v>4</v>
      </c>
      <c r="B227" s="19" t="s">
        <v>190</v>
      </c>
      <c r="C227" s="18" t="s">
        <v>189</v>
      </c>
      <c r="D227" s="15">
        <v>1</v>
      </c>
      <c r="E227" s="18">
        <v>5</v>
      </c>
      <c r="F227" s="52" t="s">
        <v>140</v>
      </c>
      <c r="G227" s="14">
        <v>85</v>
      </c>
      <c r="H227" s="20">
        <v>61.2</v>
      </c>
      <c r="I227" s="22">
        <f t="shared" si="3"/>
        <v>16.33986928104575</v>
      </c>
      <c r="J227" s="18" t="s">
        <v>191</v>
      </c>
      <c r="L227" s="46">
        <f>I227 - Planilha2!I227 / Planilha1!I227</f>
        <v>15.33986928104575</v>
      </c>
    </row>
    <row r="228" spans="1:12" x14ac:dyDescent="0.25">
      <c r="A228" s="18">
        <v>4</v>
      </c>
      <c r="B228" s="19" t="s">
        <v>190</v>
      </c>
      <c r="C228" s="18" t="s">
        <v>189</v>
      </c>
      <c r="D228" s="15">
        <v>1</v>
      </c>
      <c r="E228" s="18">
        <v>6</v>
      </c>
      <c r="F228" s="52" t="s">
        <v>185</v>
      </c>
      <c r="G228" s="14">
        <v>85</v>
      </c>
      <c r="H228" s="20">
        <v>195.83999999999997</v>
      </c>
      <c r="I228" s="22">
        <f t="shared" si="3"/>
        <v>5.1062091503267979</v>
      </c>
      <c r="J228" s="18" t="s">
        <v>191</v>
      </c>
      <c r="L228" s="46">
        <f>I228 - Planilha2!I228 / Planilha1!I228</f>
        <v>4.1062091503267979</v>
      </c>
    </row>
    <row r="229" spans="1:12" x14ac:dyDescent="0.25">
      <c r="A229" s="18">
        <v>4</v>
      </c>
      <c r="B229" s="19" t="s">
        <v>190</v>
      </c>
      <c r="C229" s="18" t="s">
        <v>189</v>
      </c>
      <c r="D229" s="15">
        <v>1</v>
      </c>
      <c r="E229" s="18">
        <v>7</v>
      </c>
      <c r="F229" s="52" t="s">
        <v>186</v>
      </c>
      <c r="G229" s="14">
        <v>85</v>
      </c>
      <c r="H229" s="20">
        <v>189.72</v>
      </c>
      <c r="I229" s="22">
        <f t="shared" si="3"/>
        <v>5.2709255745308878</v>
      </c>
      <c r="J229" s="18" t="s">
        <v>191</v>
      </c>
      <c r="L229" s="46">
        <f>I229 - Planilha2!I229 / Planilha1!I229</f>
        <v>4.2709255745308878</v>
      </c>
    </row>
    <row r="230" spans="1:12" x14ac:dyDescent="0.25">
      <c r="A230" s="18">
        <v>4</v>
      </c>
      <c r="B230" s="19" t="s">
        <v>190</v>
      </c>
      <c r="C230" s="18" t="s">
        <v>189</v>
      </c>
      <c r="D230" s="15">
        <v>1</v>
      </c>
      <c r="E230" s="18">
        <v>8</v>
      </c>
      <c r="F230" s="52" t="s">
        <v>143</v>
      </c>
      <c r="G230" s="14">
        <v>85</v>
      </c>
      <c r="H230" s="20">
        <v>183.6</v>
      </c>
      <c r="I230" s="22">
        <f t="shared" si="3"/>
        <v>5.4466230936819171</v>
      </c>
      <c r="J230" s="18" t="s">
        <v>191</v>
      </c>
      <c r="L230" s="46">
        <f>I230 - Planilha2!I230 / Planilha1!I230</f>
        <v>4.4466230936819171</v>
      </c>
    </row>
    <row r="231" spans="1:12" x14ac:dyDescent="0.25">
      <c r="A231" s="18">
        <v>4</v>
      </c>
      <c r="B231" s="19" t="s">
        <v>190</v>
      </c>
      <c r="C231" s="18" t="s">
        <v>189</v>
      </c>
      <c r="D231" s="15">
        <v>120</v>
      </c>
      <c r="E231" s="18">
        <v>9</v>
      </c>
      <c r="F231" s="51" t="s">
        <v>49</v>
      </c>
      <c r="G231" s="14">
        <v>80</v>
      </c>
      <c r="H231" s="20">
        <v>157.09090909090909</v>
      </c>
      <c r="I231" s="22">
        <f t="shared" si="3"/>
        <v>6.3657407407407405</v>
      </c>
      <c r="J231" s="18" t="s">
        <v>191</v>
      </c>
      <c r="L231" s="46">
        <f>I231 - Planilha2!I231 / Planilha1!I231</f>
        <v>5.3657407407407405</v>
      </c>
    </row>
    <row r="232" spans="1:12" x14ac:dyDescent="0.25">
      <c r="A232" s="18">
        <v>4</v>
      </c>
      <c r="B232" s="19" t="s">
        <v>190</v>
      </c>
      <c r="C232" s="18" t="s">
        <v>189</v>
      </c>
      <c r="D232" s="15">
        <v>1008</v>
      </c>
      <c r="E232" s="18">
        <v>10</v>
      </c>
      <c r="F232" s="53" t="s">
        <v>71</v>
      </c>
      <c r="G232" s="14">
        <v>87.5</v>
      </c>
      <c r="H232" s="20">
        <v>29.197241379310348</v>
      </c>
      <c r="I232" s="22">
        <f t="shared" si="3"/>
        <v>34.249811035525319</v>
      </c>
      <c r="J232" s="18" t="s">
        <v>192</v>
      </c>
      <c r="L232" s="46">
        <f>I232 - Planilha2!I232 / Planilha1!I232</f>
        <v>33.249811035525319</v>
      </c>
    </row>
    <row r="233" spans="1:12" x14ac:dyDescent="0.25">
      <c r="A233" s="18">
        <v>4</v>
      </c>
      <c r="B233" s="19" t="s">
        <v>190</v>
      </c>
      <c r="C233" s="18" t="s">
        <v>189</v>
      </c>
      <c r="D233" s="15">
        <v>20</v>
      </c>
      <c r="E233" s="18">
        <v>11</v>
      </c>
      <c r="F233" s="52" t="s">
        <v>188</v>
      </c>
      <c r="G233" s="14">
        <v>85</v>
      </c>
      <c r="H233" s="20">
        <v>38.689655172413786</v>
      </c>
      <c r="I233" s="22">
        <f t="shared" si="3"/>
        <v>25.846702317290557</v>
      </c>
      <c r="J233" s="18" t="s">
        <v>192</v>
      </c>
      <c r="L233" s="46">
        <f>I233 - Planilha2!I233 / Planilha1!I233</f>
        <v>24.846702317290557</v>
      </c>
    </row>
    <row r="234" spans="1:12" x14ac:dyDescent="0.25">
      <c r="A234" s="18">
        <v>4</v>
      </c>
      <c r="B234" s="19" t="s">
        <v>190</v>
      </c>
      <c r="C234" s="18" t="s">
        <v>189</v>
      </c>
      <c r="D234" s="15">
        <v>40</v>
      </c>
      <c r="E234" s="18">
        <v>12</v>
      </c>
      <c r="F234" s="52" t="s">
        <v>147</v>
      </c>
      <c r="G234" s="14">
        <v>85</v>
      </c>
      <c r="H234" s="20">
        <v>140.68965517241381</v>
      </c>
      <c r="I234" s="22">
        <f t="shared" si="3"/>
        <v>7.1078431372549016</v>
      </c>
      <c r="J234" s="18" t="s">
        <v>193</v>
      </c>
      <c r="L234" s="46">
        <f>I234 - Planilha2!I234 / Planilha1!I234</f>
        <v>6.1078431372549016</v>
      </c>
    </row>
    <row r="235" spans="1:12" x14ac:dyDescent="0.25">
      <c r="A235" s="18">
        <v>4</v>
      </c>
      <c r="B235" s="19" t="s">
        <v>190</v>
      </c>
      <c r="C235" s="18" t="s">
        <v>189</v>
      </c>
      <c r="D235" s="15">
        <v>160</v>
      </c>
      <c r="E235" s="18">
        <v>13</v>
      </c>
      <c r="F235" s="53" t="s">
        <v>74</v>
      </c>
      <c r="G235" s="14">
        <v>85</v>
      </c>
      <c r="H235" s="20">
        <v>22.912315270935959</v>
      </c>
      <c r="I235" s="22">
        <f t="shared" si="3"/>
        <v>43.644650842793261</v>
      </c>
      <c r="J235" s="18" t="s">
        <v>193</v>
      </c>
      <c r="L235" s="46">
        <f>I235 - Planilha2!I235 / Planilha1!I235</f>
        <v>42.644650842793261</v>
      </c>
    </row>
    <row r="236" spans="1:12" x14ac:dyDescent="0.25">
      <c r="A236" s="18">
        <v>8</v>
      </c>
      <c r="B236" s="19" t="s">
        <v>203</v>
      </c>
      <c r="C236" s="18" t="s">
        <v>202</v>
      </c>
      <c r="D236" s="15">
        <v>1</v>
      </c>
      <c r="E236" s="18">
        <v>1</v>
      </c>
      <c r="F236" s="52" t="s">
        <v>137</v>
      </c>
      <c r="G236" s="15">
        <v>70</v>
      </c>
      <c r="H236" s="2">
        <v>280</v>
      </c>
      <c r="I236" s="22">
        <f t="shared" si="3"/>
        <v>3.5714285714285716</v>
      </c>
      <c r="J236" s="18" t="s">
        <v>198</v>
      </c>
      <c r="L236" s="46">
        <f>I236 - Planilha2!I236 / Planilha1!I236</f>
        <v>2.5714285714285716</v>
      </c>
    </row>
    <row r="237" spans="1:12" x14ac:dyDescent="0.25">
      <c r="A237" s="18">
        <v>8</v>
      </c>
      <c r="B237" s="19" t="s">
        <v>203</v>
      </c>
      <c r="C237" s="18" t="s">
        <v>202</v>
      </c>
      <c r="D237" s="15">
        <v>1</v>
      </c>
      <c r="E237" s="18">
        <v>2</v>
      </c>
      <c r="F237" s="52" t="s">
        <v>138</v>
      </c>
      <c r="G237" s="14">
        <v>85</v>
      </c>
      <c r="H237" s="20">
        <v>33.659999999999997</v>
      </c>
      <c r="I237" s="22">
        <f t="shared" si="3"/>
        <v>29.708853238265007</v>
      </c>
      <c r="J237" s="18" t="s">
        <v>198</v>
      </c>
      <c r="L237" s="46">
        <f>I237 - Planilha2!I237 / Planilha1!I237</f>
        <v>28.708853238265007</v>
      </c>
    </row>
    <row r="238" spans="1:12" x14ac:dyDescent="0.25">
      <c r="A238" s="18">
        <v>8</v>
      </c>
      <c r="B238" s="19" t="s">
        <v>203</v>
      </c>
      <c r="C238" s="18" t="s">
        <v>202</v>
      </c>
      <c r="D238" s="15">
        <v>1</v>
      </c>
      <c r="E238" s="18">
        <v>3</v>
      </c>
      <c r="F238" s="52" t="s">
        <v>194</v>
      </c>
      <c r="G238" s="15">
        <v>70</v>
      </c>
      <c r="H238" s="2">
        <v>280</v>
      </c>
      <c r="I238" s="22">
        <f t="shared" si="3"/>
        <v>3.5714285714285716</v>
      </c>
      <c r="J238" s="18" t="s">
        <v>198</v>
      </c>
      <c r="L238" s="46">
        <f>I238 - Planilha2!I238 / Planilha1!I238</f>
        <v>2.5714285714285716</v>
      </c>
    </row>
    <row r="239" spans="1:12" x14ac:dyDescent="0.25">
      <c r="A239" s="18">
        <v>8</v>
      </c>
      <c r="B239" s="19" t="s">
        <v>203</v>
      </c>
      <c r="C239" s="18" t="s">
        <v>202</v>
      </c>
      <c r="D239" s="15">
        <v>1</v>
      </c>
      <c r="E239" s="18">
        <v>4</v>
      </c>
      <c r="F239" s="52" t="s">
        <v>195</v>
      </c>
      <c r="G239" s="14">
        <v>85</v>
      </c>
      <c r="H239" s="20">
        <v>39.270000000000003</v>
      </c>
      <c r="I239" s="22">
        <f t="shared" si="3"/>
        <v>25.464731347084285</v>
      </c>
      <c r="J239" s="18" t="s">
        <v>198</v>
      </c>
      <c r="L239" s="46">
        <f>I239 - Planilha2!I239 / Planilha1!I239</f>
        <v>24.464731347084285</v>
      </c>
    </row>
    <row r="240" spans="1:12" x14ac:dyDescent="0.25">
      <c r="A240" s="18">
        <v>8</v>
      </c>
      <c r="B240" s="19" t="s">
        <v>203</v>
      </c>
      <c r="C240" s="18" t="s">
        <v>202</v>
      </c>
      <c r="D240" s="15">
        <v>1</v>
      </c>
      <c r="E240" s="18">
        <v>5</v>
      </c>
      <c r="F240" s="52" t="s">
        <v>185</v>
      </c>
      <c r="G240" s="14">
        <v>85</v>
      </c>
      <c r="H240" s="20">
        <v>182.32499999999999</v>
      </c>
      <c r="I240" s="22">
        <f t="shared" si="3"/>
        <v>5.4847113670643086</v>
      </c>
      <c r="J240" s="18" t="s">
        <v>198</v>
      </c>
      <c r="L240" s="46">
        <f>I240 - Planilha2!I240 / Planilha1!I240</f>
        <v>4.4847113670643086</v>
      </c>
    </row>
    <row r="241" spans="1:12" x14ac:dyDescent="0.25">
      <c r="A241" s="18">
        <v>8</v>
      </c>
      <c r="B241" s="19" t="s">
        <v>203</v>
      </c>
      <c r="C241" s="18" t="s">
        <v>202</v>
      </c>
      <c r="D241" s="15">
        <v>1</v>
      </c>
      <c r="E241" s="18">
        <v>6</v>
      </c>
      <c r="F241" s="52" t="s">
        <v>186</v>
      </c>
      <c r="G241" s="14">
        <v>85</v>
      </c>
      <c r="H241" s="20">
        <v>176.71499999999997</v>
      </c>
      <c r="I241" s="22">
        <f t="shared" si="3"/>
        <v>5.6588291882409534</v>
      </c>
      <c r="J241" s="18" t="s">
        <v>198</v>
      </c>
      <c r="L241" s="46">
        <f>I241 - Planilha2!I241 / Planilha1!I241</f>
        <v>4.6588291882409534</v>
      </c>
    </row>
    <row r="242" spans="1:12" x14ac:dyDescent="0.25">
      <c r="A242" s="18">
        <v>8</v>
      </c>
      <c r="B242" s="19" t="s">
        <v>203</v>
      </c>
      <c r="C242" s="18" t="s">
        <v>202</v>
      </c>
      <c r="D242" s="15">
        <v>1</v>
      </c>
      <c r="E242" s="18">
        <v>7</v>
      </c>
      <c r="F242" s="52" t="s">
        <v>143</v>
      </c>
      <c r="G242" s="14">
        <v>85</v>
      </c>
      <c r="H242" s="20">
        <v>171.10499999999999</v>
      </c>
      <c r="I242" s="22">
        <f t="shared" si="3"/>
        <v>5.8443645714619681</v>
      </c>
      <c r="J242" s="18" t="s">
        <v>198</v>
      </c>
      <c r="L242" s="46">
        <f>I242 - Planilha2!I242 / Planilha1!I242</f>
        <v>4.8443645714619681</v>
      </c>
    </row>
    <row r="243" spans="1:12" x14ac:dyDescent="0.25">
      <c r="A243" s="18">
        <v>8</v>
      </c>
      <c r="B243" s="19" t="s">
        <v>203</v>
      </c>
      <c r="C243" s="18" t="s">
        <v>202</v>
      </c>
      <c r="D243" s="15">
        <v>120</v>
      </c>
      <c r="E243" s="18">
        <v>8</v>
      </c>
      <c r="F243" s="51" t="s">
        <v>49</v>
      </c>
      <c r="G243" s="14">
        <v>80</v>
      </c>
      <c r="H243" s="20">
        <v>156.47999999999999</v>
      </c>
      <c r="I243" s="22">
        <f t="shared" si="3"/>
        <v>6.3905930470347654</v>
      </c>
      <c r="J243" s="18" t="s">
        <v>198</v>
      </c>
      <c r="L243" s="46">
        <f>I243 - Planilha2!I243 / Planilha1!I243</f>
        <v>5.3905930470347654</v>
      </c>
    </row>
    <row r="244" spans="1:12" x14ac:dyDescent="0.25">
      <c r="A244" s="18">
        <v>8</v>
      </c>
      <c r="B244" s="19" t="s">
        <v>203</v>
      </c>
      <c r="C244" s="18" t="s">
        <v>202</v>
      </c>
      <c r="D244" s="15">
        <v>1008</v>
      </c>
      <c r="E244" s="18">
        <v>9</v>
      </c>
      <c r="F244" s="53" t="s">
        <v>71</v>
      </c>
      <c r="G244" s="14">
        <v>87.5</v>
      </c>
      <c r="H244" s="20">
        <v>29.106000000000002</v>
      </c>
      <c r="I244" s="22">
        <f t="shared" si="3"/>
        <v>34.357177214320068</v>
      </c>
      <c r="J244" s="18" t="s">
        <v>199</v>
      </c>
      <c r="L244" s="46">
        <f>I244 - Planilha2!I244 / Planilha1!I244</f>
        <v>33.357177214320068</v>
      </c>
    </row>
    <row r="245" spans="1:12" x14ac:dyDescent="0.25">
      <c r="A245" s="18">
        <v>8</v>
      </c>
      <c r="B245" s="19" t="s">
        <v>203</v>
      </c>
      <c r="C245" s="18" t="s">
        <v>202</v>
      </c>
      <c r="D245" s="15">
        <v>20</v>
      </c>
      <c r="E245" s="18">
        <v>10</v>
      </c>
      <c r="F245" s="52" t="s">
        <v>188</v>
      </c>
      <c r="G245" s="14">
        <v>85</v>
      </c>
      <c r="H245" s="20">
        <v>37.4</v>
      </c>
      <c r="I245" s="22">
        <f t="shared" si="3"/>
        <v>26.737967914438503</v>
      </c>
      <c r="J245" s="18" t="s">
        <v>199</v>
      </c>
      <c r="L245" s="46">
        <f>I245 - Planilha2!I245 / Planilha1!I245</f>
        <v>25.737967914438503</v>
      </c>
    </row>
    <row r="246" spans="1:12" x14ac:dyDescent="0.25">
      <c r="A246" s="18">
        <v>8</v>
      </c>
      <c r="B246" s="19" t="s">
        <v>203</v>
      </c>
      <c r="C246" s="18" t="s">
        <v>202</v>
      </c>
      <c r="D246" s="15">
        <v>40</v>
      </c>
      <c r="E246" s="18">
        <v>11</v>
      </c>
      <c r="F246" s="52" t="s">
        <v>196</v>
      </c>
      <c r="G246" s="14">
        <v>85</v>
      </c>
      <c r="H246" s="20">
        <v>149.6</v>
      </c>
      <c r="I246" s="22">
        <f t="shared" si="3"/>
        <v>6.6844919786096257</v>
      </c>
      <c r="J246" s="18" t="s">
        <v>200</v>
      </c>
      <c r="L246" s="46">
        <f>I246 - Planilha2!I246 / Planilha1!I246</f>
        <v>5.6844919786096257</v>
      </c>
    </row>
    <row r="247" spans="1:12" x14ac:dyDescent="0.25">
      <c r="A247" s="18">
        <v>8</v>
      </c>
      <c r="B247" s="19" t="s">
        <v>203</v>
      </c>
      <c r="C247" s="18" t="s">
        <v>202</v>
      </c>
      <c r="D247" s="15">
        <v>160</v>
      </c>
      <c r="E247" s="18">
        <v>12</v>
      </c>
      <c r="F247" s="53" t="s">
        <v>74</v>
      </c>
      <c r="G247" s="14">
        <v>85</v>
      </c>
      <c r="H247" s="20">
        <v>17.952000000000002</v>
      </c>
      <c r="I247" s="22">
        <f t="shared" si="3"/>
        <v>55.704099821746873</v>
      </c>
      <c r="J247" s="18" t="s">
        <v>200</v>
      </c>
      <c r="L247" s="46">
        <f>I247 - Planilha2!I247 / Planilha1!I247</f>
        <v>54.704099821746873</v>
      </c>
    </row>
    <row r="248" spans="1:12" x14ac:dyDescent="0.25">
      <c r="A248" s="18">
        <v>8</v>
      </c>
      <c r="B248" s="19" t="s">
        <v>203</v>
      </c>
      <c r="C248" s="18" t="s">
        <v>202</v>
      </c>
      <c r="D248" s="15">
        <v>1</v>
      </c>
      <c r="E248" s="18">
        <v>13</v>
      </c>
      <c r="F248" s="52" t="s">
        <v>146</v>
      </c>
      <c r="G248" s="14">
        <v>70</v>
      </c>
      <c r="H248" s="20">
        <v>630</v>
      </c>
      <c r="I248" s="22">
        <f t="shared" si="3"/>
        <v>1.5873015873015872</v>
      </c>
      <c r="J248" s="18" t="s">
        <v>200</v>
      </c>
      <c r="L248" s="46">
        <f>I248 - Planilha2!I248 / Planilha1!I248</f>
        <v>0.58730158730158721</v>
      </c>
    </row>
    <row r="249" spans="1:12" x14ac:dyDescent="0.25">
      <c r="A249" s="18">
        <v>8</v>
      </c>
      <c r="B249" s="19" t="s">
        <v>203</v>
      </c>
      <c r="C249" s="18" t="s">
        <v>202</v>
      </c>
      <c r="D249" s="15">
        <v>0</v>
      </c>
      <c r="E249" s="18">
        <v>14</v>
      </c>
      <c r="F249" s="51" t="s">
        <v>24</v>
      </c>
      <c r="G249" s="14">
        <v>70</v>
      </c>
      <c r="H249" s="20">
        <v>1008</v>
      </c>
      <c r="I249" s="22">
        <f t="shared" si="3"/>
        <v>0.99206349206349209</v>
      </c>
      <c r="J249" s="18" t="s">
        <v>201</v>
      </c>
      <c r="L249" s="46">
        <f>I249 - Planilha2!I249 / Planilha1!I249</f>
        <v>-7.9365079365079083E-3</v>
      </c>
    </row>
    <row r="250" spans="1:12" x14ac:dyDescent="0.25">
      <c r="A250" s="18">
        <v>8</v>
      </c>
      <c r="B250" s="19" t="s">
        <v>203</v>
      </c>
      <c r="C250" s="18" t="s">
        <v>202</v>
      </c>
      <c r="D250" s="15">
        <v>0</v>
      </c>
      <c r="E250" s="18">
        <v>15</v>
      </c>
      <c r="F250" s="51" t="s">
        <v>114</v>
      </c>
      <c r="G250" s="14">
        <v>90</v>
      </c>
      <c r="H250" s="20">
        <v>25.411764705882351</v>
      </c>
      <c r="I250" s="22">
        <f t="shared" si="3"/>
        <v>39.351851851851855</v>
      </c>
      <c r="J250" s="18" t="s">
        <v>201</v>
      </c>
      <c r="L250" s="46">
        <f>I250 - Planilha2!I250 / Planilha1!I250</f>
        <v>38.351851851851855</v>
      </c>
    </row>
    <row r="251" spans="1:12" x14ac:dyDescent="0.25">
      <c r="A251" s="18">
        <v>8</v>
      </c>
      <c r="B251" s="19" t="s">
        <v>203</v>
      </c>
      <c r="C251" s="18" t="s">
        <v>202</v>
      </c>
      <c r="D251" s="15">
        <v>0</v>
      </c>
      <c r="E251" s="18">
        <v>16</v>
      </c>
      <c r="F251" s="51" t="s">
        <v>26</v>
      </c>
      <c r="G251" s="14">
        <v>90</v>
      </c>
      <c r="H251" s="20">
        <v>432</v>
      </c>
      <c r="I251" s="22">
        <f t="shared" si="3"/>
        <v>2.3148148148148149</v>
      </c>
      <c r="J251" s="18" t="s">
        <v>201</v>
      </c>
      <c r="L251" s="46">
        <f>I251 - Planilha2!I251 / Planilha1!I251</f>
        <v>1.3148148148148149</v>
      </c>
    </row>
    <row r="252" spans="1:12" x14ac:dyDescent="0.25">
      <c r="A252" s="18">
        <v>8</v>
      </c>
      <c r="B252" s="19" t="s">
        <v>203</v>
      </c>
      <c r="C252" s="18" t="s">
        <v>202</v>
      </c>
      <c r="D252" s="15">
        <v>0</v>
      </c>
      <c r="E252" s="18">
        <v>17</v>
      </c>
      <c r="F252" s="51" t="s">
        <v>115</v>
      </c>
      <c r="G252" s="14">
        <v>90</v>
      </c>
      <c r="H252" s="20">
        <v>108</v>
      </c>
      <c r="I252" s="22">
        <f t="shared" si="3"/>
        <v>9.2592592592592595</v>
      </c>
      <c r="J252" s="18" t="s">
        <v>201</v>
      </c>
      <c r="L252" s="46">
        <f>I252 - Planilha2!I252 / Planilha1!I252</f>
        <v>8.2592592592592595</v>
      </c>
    </row>
    <row r="253" spans="1:12" x14ac:dyDescent="0.25">
      <c r="A253" s="18">
        <v>8</v>
      </c>
      <c r="B253" s="19" t="s">
        <v>203</v>
      </c>
      <c r="C253" s="18" t="s">
        <v>202</v>
      </c>
      <c r="D253" s="15">
        <v>60</v>
      </c>
      <c r="E253" s="18">
        <v>18</v>
      </c>
      <c r="F253" s="51" t="s">
        <v>28</v>
      </c>
      <c r="G253" s="14">
        <v>65</v>
      </c>
      <c r="H253" s="20">
        <v>140.4</v>
      </c>
      <c r="I253" s="22">
        <f t="shared" si="3"/>
        <v>7.1225071225071224</v>
      </c>
      <c r="J253" s="18" t="s">
        <v>201</v>
      </c>
      <c r="L253" s="46">
        <f>I253 - Planilha2!I253 / Planilha1!I253</f>
        <v>6.1225071225071224</v>
      </c>
    </row>
    <row r="254" spans="1:12" x14ac:dyDescent="0.25">
      <c r="A254" s="18">
        <v>8</v>
      </c>
      <c r="B254" s="19" t="s">
        <v>203</v>
      </c>
      <c r="C254" s="18" t="s">
        <v>202</v>
      </c>
      <c r="D254" s="15">
        <v>1</v>
      </c>
      <c r="E254" s="18">
        <v>19</v>
      </c>
      <c r="F254" s="51" t="s">
        <v>29</v>
      </c>
      <c r="G254" s="14">
        <v>85</v>
      </c>
      <c r="H254" s="20">
        <v>1127.3039999999999</v>
      </c>
      <c r="I254" s="22">
        <f t="shared" si="3"/>
        <v>0.88707216509477493</v>
      </c>
      <c r="J254" s="18" t="s">
        <v>201</v>
      </c>
      <c r="L254" s="46">
        <f>I254 - Planilha2!I254 / Planilha1!I254</f>
        <v>-0.11292783490522507</v>
      </c>
    </row>
    <row r="255" spans="1:12" x14ac:dyDescent="0.25">
      <c r="A255" s="18">
        <v>0</v>
      </c>
      <c r="B255" s="18" t="s">
        <v>218</v>
      </c>
      <c r="C255" s="18" t="s">
        <v>217</v>
      </c>
      <c r="D255" s="15">
        <v>1</v>
      </c>
      <c r="E255" s="18">
        <v>1</v>
      </c>
      <c r="F255" s="51" t="s">
        <v>204</v>
      </c>
      <c r="G255" s="14">
        <v>75</v>
      </c>
      <c r="H255" s="20">
        <v>171</v>
      </c>
      <c r="I255" s="22">
        <f t="shared" si="3"/>
        <v>5.8479532163742691</v>
      </c>
      <c r="J255" s="18" t="s">
        <v>219</v>
      </c>
      <c r="L255" s="46">
        <f>I255 - Planilha2!I255 / Planilha1!I255</f>
        <v>4.8479532163742691</v>
      </c>
    </row>
    <row r="256" spans="1:12" x14ac:dyDescent="0.25">
      <c r="A256" s="18">
        <v>0</v>
      </c>
      <c r="B256" s="18" t="s">
        <v>218</v>
      </c>
      <c r="C256" s="18" t="s">
        <v>217</v>
      </c>
      <c r="D256" s="15">
        <v>1</v>
      </c>
      <c r="E256" s="18">
        <v>2</v>
      </c>
      <c r="F256" s="51" t="s">
        <v>205</v>
      </c>
      <c r="G256" s="15">
        <v>75</v>
      </c>
      <c r="H256" s="20">
        <v>129.6</v>
      </c>
      <c r="I256" s="22">
        <f t="shared" si="3"/>
        <v>7.7160493827160499</v>
      </c>
      <c r="J256" s="18" t="s">
        <v>219</v>
      </c>
      <c r="L256" s="46">
        <f>I256 - Planilha2!I256 / Planilha1!I256</f>
        <v>6.7160493827160499</v>
      </c>
    </row>
    <row r="257" spans="1:12" x14ac:dyDescent="0.25">
      <c r="A257" s="18">
        <v>0</v>
      </c>
      <c r="B257" s="18" t="s">
        <v>218</v>
      </c>
      <c r="C257" s="18" t="s">
        <v>217</v>
      </c>
      <c r="D257" s="15">
        <v>2</v>
      </c>
      <c r="E257" s="18">
        <v>3</v>
      </c>
      <c r="F257" s="51" t="s">
        <v>206</v>
      </c>
      <c r="G257" s="15">
        <v>75</v>
      </c>
      <c r="H257" s="20">
        <v>114.75</v>
      </c>
      <c r="I257" s="22">
        <f t="shared" si="3"/>
        <v>8.7145969498910674</v>
      </c>
      <c r="J257" s="18" t="s">
        <v>219</v>
      </c>
      <c r="L257" s="46">
        <f>I257 - Planilha2!I257 / Planilha1!I257</f>
        <v>7.7145969498910674</v>
      </c>
    </row>
    <row r="258" spans="1:12" x14ac:dyDescent="0.25">
      <c r="A258" s="18">
        <v>0</v>
      </c>
      <c r="B258" s="18" t="s">
        <v>218</v>
      </c>
      <c r="C258" s="18" t="s">
        <v>217</v>
      </c>
      <c r="D258" s="15">
        <v>1</v>
      </c>
      <c r="E258" s="18">
        <v>4</v>
      </c>
      <c r="F258" s="51" t="s">
        <v>207</v>
      </c>
      <c r="G258" s="15">
        <v>85</v>
      </c>
      <c r="H258" s="20">
        <v>20.655000000000001</v>
      </c>
      <c r="I258" s="22">
        <f t="shared" si="3"/>
        <v>48.414427499394819</v>
      </c>
      <c r="J258" s="18" t="s">
        <v>219</v>
      </c>
      <c r="L258" s="46">
        <f>I258 - Planilha2!I258 / Planilha1!I258</f>
        <v>47.414427499394819</v>
      </c>
    </row>
    <row r="259" spans="1:12" x14ac:dyDescent="0.25">
      <c r="A259" s="18">
        <v>0</v>
      </c>
      <c r="B259" s="18" t="s">
        <v>218</v>
      </c>
      <c r="C259" s="18" t="s">
        <v>217</v>
      </c>
      <c r="D259" s="15">
        <v>1</v>
      </c>
      <c r="E259" s="18">
        <v>5</v>
      </c>
      <c r="F259" s="51" t="s">
        <v>208</v>
      </c>
      <c r="G259" s="15">
        <v>75</v>
      </c>
      <c r="H259" s="20">
        <v>129.375</v>
      </c>
      <c r="I259" s="22">
        <f t="shared" ref="I259:I322" si="4">1000/H259</f>
        <v>7.7294685990338161</v>
      </c>
      <c r="J259" s="18" t="s">
        <v>219</v>
      </c>
      <c r="L259" s="46">
        <f>I259 - Planilha2!I259 / Planilha1!I259</f>
        <v>6.7294685990338161</v>
      </c>
    </row>
    <row r="260" spans="1:12" x14ac:dyDescent="0.25">
      <c r="A260" s="18">
        <v>0</v>
      </c>
      <c r="B260" s="18" t="s">
        <v>218</v>
      </c>
      <c r="C260" s="18" t="s">
        <v>217</v>
      </c>
      <c r="D260" s="15">
        <v>1</v>
      </c>
      <c r="E260" s="18">
        <v>6</v>
      </c>
      <c r="F260" s="51" t="s">
        <v>209</v>
      </c>
      <c r="G260" s="15">
        <v>75</v>
      </c>
      <c r="H260" s="20">
        <v>129.375</v>
      </c>
      <c r="I260" s="22">
        <f t="shared" si="4"/>
        <v>7.7294685990338161</v>
      </c>
      <c r="J260" s="18" t="s">
        <v>219</v>
      </c>
      <c r="L260" s="46">
        <f>I260 - Planilha2!I260 / Planilha1!I260</f>
        <v>6.7294685990338161</v>
      </c>
    </row>
    <row r="261" spans="1:12" x14ac:dyDescent="0.25">
      <c r="A261" s="18">
        <v>0</v>
      </c>
      <c r="B261" s="18" t="s">
        <v>218</v>
      </c>
      <c r="C261" s="18" t="s">
        <v>217</v>
      </c>
      <c r="D261" s="15">
        <v>1</v>
      </c>
      <c r="E261" s="18">
        <v>7</v>
      </c>
      <c r="F261" s="51" t="s">
        <v>305</v>
      </c>
      <c r="G261" s="14">
        <v>75</v>
      </c>
      <c r="H261" s="20">
        <v>191.25</v>
      </c>
      <c r="I261" s="22">
        <f t="shared" si="4"/>
        <v>5.2287581699346406</v>
      </c>
      <c r="J261" s="18" t="s">
        <v>219</v>
      </c>
      <c r="L261" s="46">
        <f>I261 - Planilha2!I261 / Planilha1!I261</f>
        <v>4.2287581699346406</v>
      </c>
    </row>
    <row r="262" spans="1:12" x14ac:dyDescent="0.25">
      <c r="A262" s="18">
        <v>0</v>
      </c>
      <c r="B262" s="18" t="s">
        <v>218</v>
      </c>
      <c r="C262" s="18" t="s">
        <v>217</v>
      </c>
      <c r="D262" s="15">
        <v>2</v>
      </c>
      <c r="E262" s="18">
        <v>8</v>
      </c>
      <c r="F262" s="51" t="s">
        <v>310</v>
      </c>
      <c r="G262" s="14">
        <v>75</v>
      </c>
      <c r="H262" s="20">
        <v>214.19999999999996</v>
      </c>
      <c r="I262" s="22">
        <f t="shared" si="4"/>
        <v>4.6685340802987874</v>
      </c>
      <c r="J262" s="18" t="s">
        <v>219</v>
      </c>
      <c r="L262" s="46">
        <f>I262 - Planilha2!I262 / Planilha1!I262</f>
        <v>3.6685340802987874</v>
      </c>
    </row>
    <row r="263" spans="1:12" x14ac:dyDescent="0.25">
      <c r="A263" s="18">
        <v>0</v>
      </c>
      <c r="B263" s="18" t="s">
        <v>218</v>
      </c>
      <c r="C263" s="18" t="s">
        <v>217</v>
      </c>
      <c r="D263" s="15">
        <v>4</v>
      </c>
      <c r="E263" s="18">
        <v>9</v>
      </c>
      <c r="F263" s="51" t="s">
        <v>309</v>
      </c>
      <c r="G263" s="14">
        <v>75</v>
      </c>
      <c r="H263" s="20">
        <v>214.19999999999996</v>
      </c>
      <c r="I263" s="22">
        <f t="shared" si="4"/>
        <v>4.6685340802987874</v>
      </c>
      <c r="J263" s="18" t="s">
        <v>219</v>
      </c>
      <c r="L263" s="46">
        <f>I263 - Planilha2!I263 / Planilha1!I263</f>
        <v>3.6685340802987874</v>
      </c>
    </row>
    <row r="264" spans="1:12" x14ac:dyDescent="0.25">
      <c r="A264" s="18">
        <v>0</v>
      </c>
      <c r="B264" s="18" t="s">
        <v>218</v>
      </c>
      <c r="C264" s="18" t="s">
        <v>217</v>
      </c>
      <c r="D264" s="15">
        <v>4</v>
      </c>
      <c r="E264" s="18">
        <v>10</v>
      </c>
      <c r="F264" s="52" t="s">
        <v>11</v>
      </c>
      <c r="G264" s="14">
        <v>75</v>
      </c>
      <c r="H264" s="20">
        <v>211.5</v>
      </c>
      <c r="I264" s="22">
        <f t="shared" si="4"/>
        <v>4.7281323877068555</v>
      </c>
      <c r="J264" s="18" t="s">
        <v>219</v>
      </c>
      <c r="L264" s="46">
        <f>I264 - Planilha2!I264 / Planilha1!I264</f>
        <v>3.7281323877068555</v>
      </c>
    </row>
    <row r="265" spans="1:12" x14ac:dyDescent="0.25">
      <c r="A265" s="18">
        <v>0</v>
      </c>
      <c r="B265" s="18" t="s">
        <v>218</v>
      </c>
      <c r="C265" s="18" t="s">
        <v>217</v>
      </c>
      <c r="D265" s="15">
        <v>24</v>
      </c>
      <c r="E265" s="18">
        <v>11</v>
      </c>
      <c r="F265" s="51" t="s">
        <v>210</v>
      </c>
      <c r="G265" s="14">
        <v>85</v>
      </c>
      <c r="H265" s="20">
        <v>111.27272727272727</v>
      </c>
      <c r="I265" s="22">
        <f t="shared" si="4"/>
        <v>8.9869281045751634</v>
      </c>
      <c r="J265" s="18" t="s">
        <v>219</v>
      </c>
      <c r="L265" s="46">
        <f>I265 - Planilha2!I265 / Planilha1!I265</f>
        <v>7.9869281045751634</v>
      </c>
    </row>
    <row r="266" spans="1:12" x14ac:dyDescent="0.25">
      <c r="A266" s="18">
        <v>0</v>
      </c>
      <c r="B266" s="18" t="s">
        <v>218</v>
      </c>
      <c r="C266" s="18" t="s">
        <v>217</v>
      </c>
      <c r="D266" s="15">
        <v>864</v>
      </c>
      <c r="E266" s="18">
        <v>12</v>
      </c>
      <c r="F266" s="53" t="s">
        <v>71</v>
      </c>
      <c r="G266" s="14">
        <v>88</v>
      </c>
      <c r="H266" s="20">
        <v>17.107200000000002</v>
      </c>
      <c r="I266" s="22">
        <f t="shared" si="4"/>
        <v>58.454919566030668</v>
      </c>
      <c r="J266" s="18" t="s">
        <v>220</v>
      </c>
      <c r="L266" s="46">
        <f>I266 - Planilha2!I266 / Planilha1!I266</f>
        <v>57.454919566030668</v>
      </c>
    </row>
    <row r="267" spans="1:12" x14ac:dyDescent="0.25">
      <c r="A267" s="18">
        <v>0</v>
      </c>
      <c r="B267" s="18" t="s">
        <v>218</v>
      </c>
      <c r="C267" s="18" t="s">
        <v>217</v>
      </c>
      <c r="D267" s="15">
        <v>0</v>
      </c>
      <c r="E267" s="18">
        <v>13</v>
      </c>
      <c r="F267" s="51" t="s">
        <v>211</v>
      </c>
      <c r="G267" s="14">
        <v>85</v>
      </c>
      <c r="H267" s="20">
        <v>204</v>
      </c>
      <c r="I267" s="22">
        <f t="shared" si="4"/>
        <v>4.9019607843137258</v>
      </c>
      <c r="J267" s="18" t="s">
        <v>220</v>
      </c>
      <c r="L267" s="46">
        <f>I267 - Planilha2!I267 / Planilha1!I267</f>
        <v>3.9019607843137258</v>
      </c>
    </row>
    <row r="268" spans="1:12" x14ac:dyDescent="0.25">
      <c r="A268" s="18">
        <v>0</v>
      </c>
      <c r="B268" s="18" t="s">
        <v>218</v>
      </c>
      <c r="C268" s="18" t="s">
        <v>217</v>
      </c>
      <c r="D268" s="15">
        <v>50</v>
      </c>
      <c r="E268" s="18">
        <v>14</v>
      </c>
      <c r="F268" s="51" t="s">
        <v>212</v>
      </c>
      <c r="G268" s="14">
        <v>85</v>
      </c>
      <c r="H268" s="20">
        <v>57.375</v>
      </c>
      <c r="I268" s="22">
        <f t="shared" si="4"/>
        <v>17.429193899782135</v>
      </c>
      <c r="J268" s="18" t="s">
        <v>220</v>
      </c>
      <c r="L268" s="46">
        <f>I268 - Planilha2!I268 / Planilha1!I268</f>
        <v>16.429193899782135</v>
      </c>
    </row>
    <row r="269" spans="1:12" x14ac:dyDescent="0.25">
      <c r="A269" s="18">
        <v>0</v>
      </c>
      <c r="B269" s="18" t="s">
        <v>218</v>
      </c>
      <c r="C269" s="18" t="s">
        <v>217</v>
      </c>
      <c r="D269" s="15">
        <v>35</v>
      </c>
      <c r="E269" s="18">
        <v>15</v>
      </c>
      <c r="F269" s="52" t="s">
        <v>196</v>
      </c>
      <c r="G269" s="15">
        <v>80</v>
      </c>
      <c r="H269" s="3">
        <v>63</v>
      </c>
      <c r="I269" s="22">
        <f t="shared" si="4"/>
        <v>15.873015873015873</v>
      </c>
      <c r="J269" s="18" t="s">
        <v>221</v>
      </c>
      <c r="L269" s="46">
        <f>I269 - Planilha2!I269 / Planilha1!I269</f>
        <v>14.873015873015873</v>
      </c>
    </row>
    <row r="270" spans="1:12" x14ac:dyDescent="0.25">
      <c r="A270" s="18">
        <v>0</v>
      </c>
      <c r="B270" s="18" t="s">
        <v>218</v>
      </c>
      <c r="C270" s="18" t="s">
        <v>217</v>
      </c>
      <c r="D270" s="15">
        <v>200</v>
      </c>
      <c r="E270" s="18">
        <v>16</v>
      </c>
      <c r="F270" s="51" t="s">
        <v>213</v>
      </c>
      <c r="G270" s="15">
        <v>80</v>
      </c>
      <c r="H270" s="3">
        <v>12</v>
      </c>
      <c r="I270" s="22">
        <f t="shared" si="4"/>
        <v>83.333333333333329</v>
      </c>
      <c r="J270" s="18" t="s">
        <v>221</v>
      </c>
      <c r="L270" s="46">
        <f>I270 - Planilha2!I270 / Planilha1!I270</f>
        <v>82.333333333333329</v>
      </c>
    </row>
    <row r="271" spans="1:12" x14ac:dyDescent="0.25">
      <c r="A271" s="18">
        <v>0</v>
      </c>
      <c r="B271" s="18" t="s">
        <v>218</v>
      </c>
      <c r="C271" s="18" t="s">
        <v>217</v>
      </c>
      <c r="D271" s="15">
        <v>0</v>
      </c>
      <c r="E271" s="18">
        <v>17</v>
      </c>
      <c r="F271" s="51" t="s">
        <v>211</v>
      </c>
      <c r="G271" s="15">
        <v>85</v>
      </c>
      <c r="H271" s="3">
        <v>204</v>
      </c>
      <c r="I271" s="22">
        <f t="shared" si="4"/>
        <v>4.9019607843137258</v>
      </c>
      <c r="J271" s="18" t="s">
        <v>221</v>
      </c>
      <c r="L271" s="46">
        <f>I271 - Planilha2!I271 / Planilha1!I271</f>
        <v>3.9019607843137258</v>
      </c>
    </row>
    <row r="272" spans="1:12" x14ac:dyDescent="0.25">
      <c r="A272" s="18">
        <v>0</v>
      </c>
      <c r="B272" s="18" t="s">
        <v>218</v>
      </c>
      <c r="C272" s="18" t="s">
        <v>217</v>
      </c>
      <c r="D272" s="15">
        <v>35</v>
      </c>
      <c r="E272" s="18">
        <v>18</v>
      </c>
      <c r="F272" s="51" t="s">
        <v>214</v>
      </c>
      <c r="G272" s="15">
        <v>80</v>
      </c>
      <c r="H272" s="3">
        <v>63</v>
      </c>
      <c r="I272" s="22">
        <f t="shared" si="4"/>
        <v>15.873015873015873</v>
      </c>
      <c r="J272" s="18" t="s">
        <v>221</v>
      </c>
      <c r="L272" s="46">
        <f>I272 - Planilha2!I272 / Planilha1!I272</f>
        <v>14.873015873015873</v>
      </c>
    </row>
    <row r="273" spans="1:12" x14ac:dyDescent="0.25">
      <c r="A273" s="18">
        <v>0</v>
      </c>
      <c r="B273" s="18" t="s">
        <v>218</v>
      </c>
      <c r="C273" s="18" t="s">
        <v>217</v>
      </c>
      <c r="D273" s="15">
        <v>0</v>
      </c>
      <c r="E273" s="18">
        <v>19</v>
      </c>
      <c r="F273" s="51" t="s">
        <v>24</v>
      </c>
      <c r="G273" s="15">
        <v>70</v>
      </c>
      <c r="H273" s="3">
        <v>1512</v>
      </c>
      <c r="I273" s="22">
        <f t="shared" si="4"/>
        <v>0.66137566137566139</v>
      </c>
      <c r="J273" s="18" t="s">
        <v>222</v>
      </c>
      <c r="L273" s="46">
        <f>I273 - Planilha2!I273 / Planilha1!I273</f>
        <v>-0.33862433862433861</v>
      </c>
    </row>
    <row r="274" spans="1:12" x14ac:dyDescent="0.25">
      <c r="A274" s="18">
        <v>0</v>
      </c>
      <c r="B274" s="18" t="s">
        <v>218</v>
      </c>
      <c r="C274" s="18" t="s">
        <v>217</v>
      </c>
      <c r="D274" s="15">
        <v>0</v>
      </c>
      <c r="E274" s="18">
        <v>20</v>
      </c>
      <c r="F274" s="51" t="s">
        <v>114</v>
      </c>
      <c r="G274" s="15">
        <v>90</v>
      </c>
      <c r="H274" s="2">
        <v>54</v>
      </c>
      <c r="I274" s="22">
        <f t="shared" si="4"/>
        <v>18.518518518518519</v>
      </c>
      <c r="J274" s="18" t="s">
        <v>222</v>
      </c>
      <c r="L274" s="46">
        <f>I274 - Planilha2!I274 / Planilha1!I274</f>
        <v>17.518518518518519</v>
      </c>
    </row>
    <row r="275" spans="1:12" x14ac:dyDescent="0.25">
      <c r="A275" s="18">
        <v>0</v>
      </c>
      <c r="B275" s="18" t="s">
        <v>218</v>
      </c>
      <c r="C275" s="18" t="s">
        <v>217</v>
      </c>
      <c r="D275" s="15">
        <v>0</v>
      </c>
      <c r="E275" s="18">
        <v>21</v>
      </c>
      <c r="F275" s="51" t="s">
        <v>26</v>
      </c>
      <c r="G275" s="15">
        <v>90</v>
      </c>
      <c r="H275" s="2">
        <v>422.60869565217394</v>
      </c>
      <c r="I275" s="22">
        <f t="shared" si="4"/>
        <v>2.3662551440329218</v>
      </c>
      <c r="J275" s="18" t="s">
        <v>222</v>
      </c>
      <c r="L275" s="46">
        <f>I275 - Planilha2!I275 / Planilha1!I275</f>
        <v>1.3662551440329218</v>
      </c>
    </row>
    <row r="276" spans="1:12" x14ac:dyDescent="0.25">
      <c r="A276" s="18">
        <v>0</v>
      </c>
      <c r="B276" s="18" t="s">
        <v>218</v>
      </c>
      <c r="C276" s="18" t="s">
        <v>217</v>
      </c>
      <c r="D276" s="15">
        <v>0</v>
      </c>
      <c r="E276" s="18">
        <v>22</v>
      </c>
      <c r="F276" s="51" t="s">
        <v>115</v>
      </c>
      <c r="G276" s="15">
        <v>90</v>
      </c>
      <c r="H276" s="4">
        <v>648</v>
      </c>
      <c r="I276" s="22">
        <f t="shared" si="4"/>
        <v>1.5432098765432098</v>
      </c>
      <c r="J276" s="18" t="s">
        <v>222</v>
      </c>
      <c r="L276" s="46">
        <f>I276 - Planilha2!I276 / Planilha1!I276</f>
        <v>0.54320987654320985</v>
      </c>
    </row>
    <row r="277" spans="1:12" x14ac:dyDescent="0.25">
      <c r="A277" s="18">
        <v>0</v>
      </c>
      <c r="B277" s="18" t="s">
        <v>218</v>
      </c>
      <c r="C277" s="18" t="s">
        <v>217</v>
      </c>
      <c r="D277" s="15">
        <v>60</v>
      </c>
      <c r="E277" s="18">
        <v>23</v>
      </c>
      <c r="F277" s="51" t="s">
        <v>216</v>
      </c>
      <c r="G277" s="14">
        <v>65</v>
      </c>
      <c r="H277" s="20">
        <v>93.6</v>
      </c>
      <c r="I277" s="22">
        <f t="shared" si="4"/>
        <v>10.683760683760685</v>
      </c>
      <c r="J277" s="18" t="s">
        <v>222</v>
      </c>
      <c r="L277" s="46">
        <f>I277 - Planilha2!I277 / Planilha1!I277</f>
        <v>9.6837606837606849</v>
      </c>
    </row>
    <row r="278" spans="1:12" x14ac:dyDescent="0.25">
      <c r="A278" s="18">
        <v>0</v>
      </c>
      <c r="B278" s="18" t="s">
        <v>218</v>
      </c>
      <c r="C278" s="18" t="s">
        <v>217</v>
      </c>
      <c r="D278" s="15">
        <v>0</v>
      </c>
      <c r="E278" s="18">
        <v>24</v>
      </c>
      <c r="F278" s="51" t="s">
        <v>29</v>
      </c>
      <c r="G278" s="14">
        <v>85.2</v>
      </c>
      <c r="H278" s="20">
        <v>753.30432000000019</v>
      </c>
      <c r="I278" s="22">
        <f t="shared" si="4"/>
        <v>1.3274847541030959</v>
      </c>
      <c r="J278" s="18" t="s">
        <v>222</v>
      </c>
      <c r="L278" s="46">
        <f>I278 - Planilha2!I278 / Planilha1!I278</f>
        <v>0.32748475410309585</v>
      </c>
    </row>
    <row r="279" spans="1:12" x14ac:dyDescent="0.25">
      <c r="A279" s="18">
        <v>7</v>
      </c>
      <c r="B279" s="19" t="s">
        <v>226</v>
      </c>
      <c r="C279" s="18" t="s">
        <v>225</v>
      </c>
      <c r="D279" s="15">
        <v>1</v>
      </c>
      <c r="E279" s="18">
        <v>1</v>
      </c>
      <c r="F279" s="51" t="s">
        <v>7</v>
      </c>
      <c r="G279" s="15">
        <v>85</v>
      </c>
      <c r="H279" s="20">
        <v>344.76</v>
      </c>
      <c r="I279" s="22">
        <f t="shared" si="4"/>
        <v>2.90056851142824</v>
      </c>
      <c r="J279" s="18" t="s">
        <v>173</v>
      </c>
      <c r="K279" s="18" t="s">
        <v>229</v>
      </c>
      <c r="L279" s="46">
        <f>I279 - Planilha2!I279 / Planilha1!I279</f>
        <v>1.90056851142824</v>
      </c>
    </row>
    <row r="280" spans="1:12" x14ac:dyDescent="0.25">
      <c r="A280" s="18">
        <v>7</v>
      </c>
      <c r="B280" s="19" t="s">
        <v>226</v>
      </c>
      <c r="C280" s="18" t="s">
        <v>225</v>
      </c>
      <c r="D280" s="15">
        <v>1</v>
      </c>
      <c r="E280" s="18">
        <v>2</v>
      </c>
      <c r="F280" s="51" t="s">
        <v>305</v>
      </c>
      <c r="G280" s="14">
        <v>75</v>
      </c>
      <c r="H280" s="20">
        <v>378</v>
      </c>
      <c r="I280" s="22">
        <f t="shared" si="4"/>
        <v>2.6455026455026456</v>
      </c>
      <c r="J280" s="18" t="s">
        <v>173</v>
      </c>
      <c r="K280" s="18" t="s">
        <v>229</v>
      </c>
      <c r="L280" s="46">
        <f>I280 - Planilha2!I280 / Planilha1!I280</f>
        <v>1.6455026455026456</v>
      </c>
    </row>
    <row r="281" spans="1:12" x14ac:dyDescent="0.25">
      <c r="A281" s="18">
        <v>7</v>
      </c>
      <c r="B281" s="19" t="s">
        <v>226</v>
      </c>
      <c r="C281" s="18" t="s">
        <v>225</v>
      </c>
      <c r="D281" s="15">
        <v>1</v>
      </c>
      <c r="E281" s="18">
        <v>3</v>
      </c>
      <c r="F281" s="51" t="s">
        <v>310</v>
      </c>
      <c r="G281" s="14">
        <v>75</v>
      </c>
      <c r="H281" s="20">
        <v>345.6</v>
      </c>
      <c r="I281" s="22">
        <f t="shared" si="4"/>
        <v>2.8935185185185182</v>
      </c>
      <c r="J281" s="18" t="s">
        <v>173</v>
      </c>
      <c r="K281" s="18" t="s">
        <v>229</v>
      </c>
      <c r="L281" s="46">
        <f>I281 - Planilha2!I281 / Planilha1!I281</f>
        <v>1.8935185185185182</v>
      </c>
    </row>
    <row r="282" spans="1:12" x14ac:dyDescent="0.25">
      <c r="A282" s="18">
        <v>7</v>
      </c>
      <c r="B282" s="19" t="s">
        <v>226</v>
      </c>
      <c r="C282" s="18" t="s">
        <v>225</v>
      </c>
      <c r="D282" s="15">
        <v>2</v>
      </c>
      <c r="E282" s="18">
        <v>4</v>
      </c>
      <c r="F282" s="51" t="s">
        <v>309</v>
      </c>
      <c r="G282" s="14">
        <v>75</v>
      </c>
      <c r="H282" s="20">
        <v>403.2</v>
      </c>
      <c r="I282" s="22">
        <f t="shared" si="4"/>
        <v>2.4801587301587302</v>
      </c>
      <c r="J282" s="18" t="s">
        <v>173</v>
      </c>
      <c r="K282" s="18" t="s">
        <v>229</v>
      </c>
      <c r="L282" s="46">
        <f>I282 - Planilha2!I282 / Planilha1!I282</f>
        <v>1.4801587301587302</v>
      </c>
    </row>
    <row r="283" spans="1:12" x14ac:dyDescent="0.25">
      <c r="A283" s="18">
        <v>7</v>
      </c>
      <c r="B283" s="19" t="s">
        <v>226</v>
      </c>
      <c r="C283" s="18" t="s">
        <v>225</v>
      </c>
      <c r="D283" s="15">
        <v>2</v>
      </c>
      <c r="E283" s="18">
        <v>5</v>
      </c>
      <c r="F283" s="52" t="s">
        <v>11</v>
      </c>
      <c r="G283" s="14">
        <v>80</v>
      </c>
      <c r="H283" s="20">
        <v>364.8</v>
      </c>
      <c r="I283" s="22">
        <f t="shared" si="4"/>
        <v>2.7412280701754383</v>
      </c>
      <c r="J283" s="18" t="s">
        <v>173</v>
      </c>
      <c r="K283" s="18" t="s">
        <v>229</v>
      </c>
      <c r="L283" s="46">
        <f>I283 - Planilha2!I283 / Planilha1!I283</f>
        <v>1.7412280701754383</v>
      </c>
    </row>
    <row r="284" spans="1:12" x14ac:dyDescent="0.25">
      <c r="A284" s="18">
        <v>7</v>
      </c>
      <c r="B284" s="19" t="s">
        <v>226</v>
      </c>
      <c r="C284" s="18" t="s">
        <v>225</v>
      </c>
      <c r="D284" s="15">
        <v>24</v>
      </c>
      <c r="E284" s="18">
        <v>6</v>
      </c>
      <c r="F284" s="51" t="s">
        <v>12</v>
      </c>
      <c r="G284" s="14">
        <v>85</v>
      </c>
      <c r="H284" s="20">
        <v>186.048</v>
      </c>
      <c r="I284" s="22">
        <f t="shared" si="4"/>
        <v>5.374957000343997</v>
      </c>
      <c r="J284" s="18" t="s">
        <v>173</v>
      </c>
      <c r="K284" s="18" t="s">
        <v>229</v>
      </c>
      <c r="L284" s="46">
        <f>I284 - Planilha2!I284 / Planilha1!I284</f>
        <v>4.374957000343997</v>
      </c>
    </row>
    <row r="285" spans="1:12" x14ac:dyDescent="0.25">
      <c r="A285" s="18">
        <v>7</v>
      </c>
      <c r="B285" s="19" t="s">
        <v>226</v>
      </c>
      <c r="C285" s="18" t="s">
        <v>225</v>
      </c>
      <c r="D285" s="4">
        <v>1</v>
      </c>
      <c r="E285" s="18">
        <v>7</v>
      </c>
      <c r="F285" s="51" t="s">
        <v>13</v>
      </c>
      <c r="G285" s="4">
        <v>85</v>
      </c>
      <c r="H285" s="20">
        <v>377.91</v>
      </c>
      <c r="I285" s="22">
        <f t="shared" si="4"/>
        <v>2.6461326770924294</v>
      </c>
      <c r="J285" s="18" t="s">
        <v>174</v>
      </c>
      <c r="K285" s="18" t="s">
        <v>41</v>
      </c>
      <c r="L285" s="46">
        <f>I285 - Planilha2!I285 / Planilha1!I285</f>
        <v>1.6461326770924294</v>
      </c>
    </row>
    <row r="286" spans="1:12" x14ac:dyDescent="0.25">
      <c r="A286" s="18">
        <v>7</v>
      </c>
      <c r="B286" s="19" t="s">
        <v>226</v>
      </c>
      <c r="C286" s="18" t="s">
        <v>225</v>
      </c>
      <c r="D286" s="4">
        <v>1</v>
      </c>
      <c r="E286" s="18">
        <v>8</v>
      </c>
      <c r="F286" s="51" t="s">
        <v>305</v>
      </c>
      <c r="G286" s="17">
        <v>75</v>
      </c>
      <c r="H286" s="20">
        <v>415.8</v>
      </c>
      <c r="I286" s="22">
        <f t="shared" si="4"/>
        <v>2.405002405002405</v>
      </c>
      <c r="J286" s="18" t="s">
        <v>174</v>
      </c>
      <c r="K286" s="18" t="s">
        <v>41</v>
      </c>
      <c r="L286" s="46">
        <f>I286 - Planilha2!I286 / Planilha1!I286</f>
        <v>1.405002405002405</v>
      </c>
    </row>
    <row r="287" spans="1:12" x14ac:dyDescent="0.25">
      <c r="A287" s="18">
        <v>7</v>
      </c>
      <c r="B287" s="19" t="s">
        <v>226</v>
      </c>
      <c r="C287" s="18" t="s">
        <v>225</v>
      </c>
      <c r="D287" s="4">
        <v>1</v>
      </c>
      <c r="E287" s="18">
        <v>9</v>
      </c>
      <c r="F287" s="51" t="s">
        <v>14</v>
      </c>
      <c r="G287" s="17">
        <v>75</v>
      </c>
      <c r="H287" s="20">
        <v>410.39999999999992</v>
      </c>
      <c r="I287" s="22">
        <f t="shared" si="4"/>
        <v>2.4366471734892792</v>
      </c>
      <c r="J287" s="18" t="s">
        <v>174</v>
      </c>
      <c r="K287" s="18" t="s">
        <v>41</v>
      </c>
      <c r="L287" s="46">
        <f>I287 - Planilha2!I287 / Planilha1!I287</f>
        <v>1.4366471734892792</v>
      </c>
    </row>
    <row r="288" spans="1:12" x14ac:dyDescent="0.25">
      <c r="A288" s="18">
        <v>7</v>
      </c>
      <c r="B288" s="19" t="s">
        <v>226</v>
      </c>
      <c r="C288" s="18" t="s">
        <v>225</v>
      </c>
      <c r="D288" s="4">
        <v>2</v>
      </c>
      <c r="E288" s="18">
        <v>10</v>
      </c>
      <c r="F288" s="51" t="s">
        <v>15</v>
      </c>
      <c r="G288" s="17">
        <v>75</v>
      </c>
      <c r="H288" s="20">
        <v>504</v>
      </c>
      <c r="I288" s="22">
        <f t="shared" si="4"/>
        <v>1.9841269841269842</v>
      </c>
      <c r="J288" s="18" t="s">
        <v>174</v>
      </c>
      <c r="K288" s="18" t="s">
        <v>41</v>
      </c>
      <c r="L288" s="46">
        <f>I288 - Planilha2!I288 / Planilha1!I288</f>
        <v>0.98412698412698418</v>
      </c>
    </row>
    <row r="289" spans="1:12" x14ac:dyDescent="0.25">
      <c r="A289" s="18">
        <v>7</v>
      </c>
      <c r="B289" s="19" t="s">
        <v>226</v>
      </c>
      <c r="C289" s="18" t="s">
        <v>225</v>
      </c>
      <c r="D289" s="4">
        <v>2</v>
      </c>
      <c r="E289" s="18">
        <v>11</v>
      </c>
      <c r="F289" s="52" t="s">
        <v>16</v>
      </c>
      <c r="G289" s="17">
        <v>80</v>
      </c>
      <c r="H289" s="20">
        <v>432</v>
      </c>
      <c r="I289" s="22">
        <f t="shared" si="4"/>
        <v>2.3148148148148149</v>
      </c>
      <c r="J289" s="18" t="s">
        <v>174</v>
      </c>
      <c r="K289" s="18" t="s">
        <v>41</v>
      </c>
      <c r="L289" s="46">
        <f>I289 - Planilha2!I289 / Planilha1!I289</f>
        <v>1.3148148148148149</v>
      </c>
    </row>
    <row r="290" spans="1:12" x14ac:dyDescent="0.25">
      <c r="A290" s="18">
        <v>7</v>
      </c>
      <c r="B290" s="19" t="s">
        <v>226</v>
      </c>
      <c r="C290" s="18" t="s">
        <v>225</v>
      </c>
      <c r="D290" s="4">
        <v>28</v>
      </c>
      <c r="E290" s="18">
        <v>12</v>
      </c>
      <c r="F290" s="51" t="s">
        <v>17</v>
      </c>
      <c r="G290" s="17">
        <v>85</v>
      </c>
      <c r="H290" s="20">
        <v>217.05600000000001</v>
      </c>
      <c r="I290" s="22">
        <f t="shared" si="4"/>
        <v>4.6071060002948547</v>
      </c>
      <c r="J290" s="18" t="s">
        <v>174</v>
      </c>
      <c r="K290" s="18" t="s">
        <v>41</v>
      </c>
      <c r="L290" s="46">
        <f>I290 - Planilha2!I290 / Planilha1!I290</f>
        <v>3.6071060002948547</v>
      </c>
    </row>
    <row r="291" spans="1:12" x14ac:dyDescent="0.25">
      <c r="A291" s="18">
        <v>7</v>
      </c>
      <c r="B291" s="19" t="s">
        <v>226</v>
      </c>
      <c r="C291" s="18" t="s">
        <v>225</v>
      </c>
      <c r="D291" s="15">
        <v>828</v>
      </c>
      <c r="E291" s="18">
        <v>13</v>
      </c>
      <c r="F291" s="51" t="s">
        <v>18</v>
      </c>
      <c r="G291" s="14">
        <v>87.5</v>
      </c>
      <c r="H291" s="20">
        <v>29.057486631016044</v>
      </c>
      <c r="I291" s="22">
        <f t="shared" si="4"/>
        <v>34.414538762364849</v>
      </c>
      <c r="J291" s="18" t="s">
        <v>175</v>
      </c>
      <c r="K291" s="18" t="s">
        <v>42</v>
      </c>
      <c r="L291" s="46">
        <f>I291 - Planilha2!I291 / Planilha1!I291</f>
        <v>33.414538762364849</v>
      </c>
    </row>
    <row r="292" spans="1:12" x14ac:dyDescent="0.25">
      <c r="A292" s="18">
        <v>7</v>
      </c>
      <c r="B292" s="19" t="s">
        <v>226</v>
      </c>
      <c r="C292" s="18" t="s">
        <v>225</v>
      </c>
      <c r="D292" s="15">
        <v>40</v>
      </c>
      <c r="E292" s="18">
        <v>14</v>
      </c>
      <c r="F292" s="51" t="s">
        <v>19</v>
      </c>
      <c r="G292" s="14">
        <v>75</v>
      </c>
      <c r="H292" s="20">
        <v>52.941176470588246</v>
      </c>
      <c r="I292" s="22">
        <f t="shared" si="4"/>
        <v>18.888888888888886</v>
      </c>
      <c r="J292" s="18" t="s">
        <v>175</v>
      </c>
      <c r="K292" s="18" t="s">
        <v>42</v>
      </c>
      <c r="L292" s="46">
        <f>I292 - Planilha2!I292 / Planilha1!I292</f>
        <v>17.888888888888886</v>
      </c>
    </row>
    <row r="293" spans="1:12" x14ac:dyDescent="0.25">
      <c r="A293" s="18">
        <v>7</v>
      </c>
      <c r="B293" s="19" t="s">
        <v>226</v>
      </c>
      <c r="C293" s="18" t="s">
        <v>225</v>
      </c>
      <c r="D293" s="15">
        <v>1</v>
      </c>
      <c r="E293" s="18">
        <v>15</v>
      </c>
      <c r="F293" s="52" t="s">
        <v>166</v>
      </c>
      <c r="G293" s="14">
        <v>80</v>
      </c>
      <c r="H293" s="20">
        <v>320</v>
      </c>
      <c r="I293" s="22">
        <f t="shared" si="4"/>
        <v>3.125</v>
      </c>
      <c r="J293" s="18" t="s">
        <v>175</v>
      </c>
      <c r="K293" s="18" t="s">
        <v>42</v>
      </c>
      <c r="L293" s="46">
        <f>I293 - Planilha2!I293 / Planilha1!I293</f>
        <v>2.125</v>
      </c>
    </row>
    <row r="294" spans="1:12" x14ac:dyDescent="0.25">
      <c r="A294" s="18">
        <v>7</v>
      </c>
      <c r="B294" s="19" t="s">
        <v>226</v>
      </c>
      <c r="C294" s="18" t="s">
        <v>225</v>
      </c>
      <c r="D294" s="15">
        <v>1200</v>
      </c>
      <c r="E294" s="18">
        <v>16</v>
      </c>
      <c r="F294" s="52" t="s">
        <v>20</v>
      </c>
      <c r="G294" s="14">
        <v>87.5</v>
      </c>
      <c r="H294" s="20">
        <v>42.112299465240639</v>
      </c>
      <c r="I294" s="22">
        <f t="shared" si="4"/>
        <v>23.746031746031747</v>
      </c>
      <c r="J294" s="18" t="s">
        <v>176</v>
      </c>
      <c r="K294" s="18" t="s">
        <v>41</v>
      </c>
      <c r="L294" s="46">
        <f>I294 - Planilha2!I294 / Planilha1!I294</f>
        <v>22.746031746031747</v>
      </c>
    </row>
    <row r="295" spans="1:12" x14ac:dyDescent="0.25">
      <c r="A295" s="18">
        <v>7</v>
      </c>
      <c r="B295" s="19" t="s">
        <v>226</v>
      </c>
      <c r="C295" s="18" t="s">
        <v>225</v>
      </c>
      <c r="D295" s="15">
        <v>36</v>
      </c>
      <c r="E295" s="18">
        <v>17</v>
      </c>
      <c r="F295" s="52" t="s">
        <v>168</v>
      </c>
      <c r="G295" s="14">
        <v>75</v>
      </c>
      <c r="H295" s="20">
        <v>57.176470588235297</v>
      </c>
      <c r="I295" s="22">
        <f t="shared" si="4"/>
        <v>17.489711934156379</v>
      </c>
      <c r="J295" s="18" t="s">
        <v>176</v>
      </c>
      <c r="K295" s="18" t="s">
        <v>41</v>
      </c>
      <c r="L295" s="46">
        <f>I295 - Planilha2!I295 / Planilha1!I295</f>
        <v>16.489711934156379</v>
      </c>
    </row>
    <row r="296" spans="1:12" x14ac:dyDescent="0.25">
      <c r="A296" s="18">
        <v>7</v>
      </c>
      <c r="B296" s="19" t="s">
        <v>226</v>
      </c>
      <c r="C296" s="18" t="s">
        <v>225</v>
      </c>
      <c r="D296" s="15">
        <v>1</v>
      </c>
      <c r="E296" s="18">
        <v>18</v>
      </c>
      <c r="F296" s="52" t="s">
        <v>166</v>
      </c>
      <c r="G296" s="14">
        <v>80</v>
      </c>
      <c r="H296" s="20">
        <v>320</v>
      </c>
      <c r="I296" s="22">
        <f t="shared" si="4"/>
        <v>3.125</v>
      </c>
      <c r="J296" s="18" t="s">
        <v>176</v>
      </c>
      <c r="K296" s="18" t="s">
        <v>41</v>
      </c>
      <c r="L296" s="46">
        <f>I296 - Planilha2!I296 / Planilha1!I296</f>
        <v>2.125</v>
      </c>
    </row>
    <row r="297" spans="1:12" x14ac:dyDescent="0.25">
      <c r="A297" s="18">
        <v>7</v>
      </c>
      <c r="B297" s="19" t="s">
        <v>226</v>
      </c>
      <c r="C297" s="18" t="s">
        <v>225</v>
      </c>
      <c r="D297" s="4">
        <v>816</v>
      </c>
      <c r="E297" s="18">
        <v>19</v>
      </c>
      <c r="F297" s="52" t="s">
        <v>89</v>
      </c>
      <c r="G297" s="17">
        <v>87.5</v>
      </c>
      <c r="H297" s="20">
        <v>27.20454545454546</v>
      </c>
      <c r="I297" s="22">
        <f t="shared" si="4"/>
        <v>36.758563074352537</v>
      </c>
      <c r="J297" s="18" t="s">
        <v>177</v>
      </c>
      <c r="K297" s="18" t="s">
        <v>85</v>
      </c>
      <c r="L297" s="46">
        <f>I297 - Planilha2!I297 / Planilha1!I297</f>
        <v>35.758563074352537</v>
      </c>
    </row>
    <row r="298" spans="1:12" x14ac:dyDescent="0.25">
      <c r="A298" s="18">
        <v>7</v>
      </c>
      <c r="B298" s="19" t="s">
        <v>226</v>
      </c>
      <c r="C298" s="18" t="s">
        <v>225</v>
      </c>
      <c r="D298" s="4">
        <v>40</v>
      </c>
      <c r="E298" s="18">
        <v>20</v>
      </c>
      <c r="F298" s="51" t="s">
        <v>19</v>
      </c>
      <c r="G298" s="17">
        <v>75</v>
      </c>
      <c r="H298" s="20">
        <v>52.941176470588246</v>
      </c>
      <c r="I298" s="22">
        <f t="shared" si="4"/>
        <v>18.888888888888886</v>
      </c>
      <c r="J298" s="18" t="s">
        <v>177</v>
      </c>
      <c r="K298" s="18" t="s">
        <v>85</v>
      </c>
      <c r="L298" s="46">
        <f>I298 - Planilha2!I298 / Planilha1!I298</f>
        <v>17.888888888888886</v>
      </c>
    </row>
    <row r="299" spans="1:12" x14ac:dyDescent="0.25">
      <c r="A299" s="18">
        <v>7</v>
      </c>
      <c r="B299" s="19" t="s">
        <v>226</v>
      </c>
      <c r="C299" s="18" t="s">
        <v>225</v>
      </c>
      <c r="D299" s="4">
        <v>1</v>
      </c>
      <c r="E299" s="18">
        <v>21</v>
      </c>
      <c r="F299" s="52" t="s">
        <v>166</v>
      </c>
      <c r="G299" s="17">
        <v>80</v>
      </c>
      <c r="H299" s="20">
        <v>320</v>
      </c>
      <c r="I299" s="22">
        <f t="shared" si="4"/>
        <v>3.125</v>
      </c>
      <c r="J299" s="18" t="s">
        <v>177</v>
      </c>
      <c r="K299" s="18" t="s">
        <v>85</v>
      </c>
      <c r="L299" s="46">
        <f>I299 - Planilha2!I299 / Planilha1!I299</f>
        <v>2.125</v>
      </c>
    </row>
    <row r="300" spans="1:12" x14ac:dyDescent="0.25">
      <c r="A300" s="18">
        <v>7</v>
      </c>
      <c r="B300" s="19" t="s">
        <v>226</v>
      </c>
      <c r="C300" s="18" t="s">
        <v>225</v>
      </c>
      <c r="D300" s="15">
        <v>40</v>
      </c>
      <c r="E300" s="18">
        <v>22</v>
      </c>
      <c r="F300" s="52" t="s">
        <v>147</v>
      </c>
      <c r="G300" s="14">
        <v>80</v>
      </c>
      <c r="H300" s="20">
        <v>77.324871857456671</v>
      </c>
      <c r="I300" s="22">
        <f t="shared" si="4"/>
        <v>12.932449494949497</v>
      </c>
      <c r="J300" s="18" t="s">
        <v>227</v>
      </c>
      <c r="K300" s="18" t="s">
        <v>172</v>
      </c>
      <c r="L300" s="46">
        <f>I300 - Planilha2!I300 / Planilha1!I300</f>
        <v>11.932449494949497</v>
      </c>
    </row>
    <row r="301" spans="1:12" x14ac:dyDescent="0.25">
      <c r="A301" s="18">
        <v>7</v>
      </c>
      <c r="B301" s="19" t="s">
        <v>226</v>
      </c>
      <c r="C301" s="18" t="s">
        <v>225</v>
      </c>
      <c r="D301" s="15">
        <v>0</v>
      </c>
      <c r="E301" s="18">
        <v>23</v>
      </c>
      <c r="F301" s="52" t="s">
        <v>148</v>
      </c>
      <c r="G301" s="14">
        <v>80</v>
      </c>
      <c r="H301" s="20">
        <v>77.324871857456671</v>
      </c>
      <c r="I301" s="22">
        <f t="shared" si="4"/>
        <v>12.932449494949497</v>
      </c>
      <c r="J301" s="18" t="s">
        <v>227</v>
      </c>
      <c r="K301" s="18" t="s">
        <v>172</v>
      </c>
      <c r="L301" s="46">
        <f>I301 - Planilha2!I301 / Planilha1!I301</f>
        <v>11.932449494949497</v>
      </c>
    </row>
    <row r="302" spans="1:12" x14ac:dyDescent="0.25">
      <c r="A302" s="18">
        <v>7</v>
      </c>
      <c r="B302" s="19" t="s">
        <v>226</v>
      </c>
      <c r="C302" s="18" t="s">
        <v>225</v>
      </c>
      <c r="D302" s="15">
        <v>240</v>
      </c>
      <c r="E302" s="18">
        <v>24</v>
      </c>
      <c r="F302" s="53" t="s">
        <v>74</v>
      </c>
      <c r="G302" s="14">
        <v>85</v>
      </c>
      <c r="H302" s="20">
        <v>28.05</v>
      </c>
      <c r="I302" s="22">
        <f t="shared" si="4"/>
        <v>35.650623885918002</v>
      </c>
      <c r="J302" s="18" t="s">
        <v>227</v>
      </c>
      <c r="K302" s="18" t="s">
        <v>172</v>
      </c>
      <c r="L302" s="46">
        <f>I302 - Planilha2!I302 / Planilha1!I302</f>
        <v>34.650623885918002</v>
      </c>
    </row>
    <row r="303" spans="1:12" x14ac:dyDescent="0.25">
      <c r="A303" s="18">
        <v>7</v>
      </c>
      <c r="B303" s="19" t="s">
        <v>226</v>
      </c>
      <c r="C303" s="18" t="s">
        <v>225</v>
      </c>
      <c r="D303" s="15">
        <v>1</v>
      </c>
      <c r="E303" s="18">
        <v>25</v>
      </c>
      <c r="F303" s="52" t="s">
        <v>169</v>
      </c>
      <c r="G303" s="14">
        <v>80</v>
      </c>
      <c r="H303" s="20">
        <v>320</v>
      </c>
      <c r="I303" s="22">
        <f t="shared" si="4"/>
        <v>3.125</v>
      </c>
      <c r="J303" s="18" t="s">
        <v>227</v>
      </c>
      <c r="K303" s="18" t="s">
        <v>172</v>
      </c>
      <c r="L303" s="46">
        <f>I303 - Planilha2!I303 / Planilha1!I303</f>
        <v>2.125</v>
      </c>
    </row>
    <row r="304" spans="1:12" x14ac:dyDescent="0.25">
      <c r="A304" s="18">
        <v>7</v>
      </c>
      <c r="B304" s="19" t="s">
        <v>226</v>
      </c>
      <c r="C304" s="18" t="s">
        <v>225</v>
      </c>
      <c r="D304" s="15">
        <v>32</v>
      </c>
      <c r="E304" s="18">
        <v>26</v>
      </c>
      <c r="F304" s="52" t="s">
        <v>152</v>
      </c>
      <c r="G304" s="14">
        <v>85</v>
      </c>
      <c r="H304" s="20">
        <v>76.16</v>
      </c>
      <c r="I304" s="22">
        <f t="shared" si="4"/>
        <v>13.130252100840337</v>
      </c>
      <c r="J304" s="18" t="s">
        <v>227</v>
      </c>
      <c r="K304" s="18" t="s">
        <v>172</v>
      </c>
      <c r="L304" s="46">
        <f>I304 - Planilha2!I304 / Planilha1!I304</f>
        <v>12.130252100840337</v>
      </c>
    </row>
    <row r="305" spans="1:12" x14ac:dyDescent="0.25">
      <c r="A305" s="18">
        <v>7</v>
      </c>
      <c r="B305" s="19" t="s">
        <v>226</v>
      </c>
      <c r="C305" s="18" t="s">
        <v>225</v>
      </c>
      <c r="D305" s="15">
        <v>0</v>
      </c>
      <c r="E305" s="18">
        <v>27</v>
      </c>
      <c r="F305" s="51" t="s">
        <v>24</v>
      </c>
      <c r="G305" s="14">
        <v>70</v>
      </c>
      <c r="H305" s="20">
        <v>1512</v>
      </c>
      <c r="I305" s="22">
        <f t="shared" si="4"/>
        <v>0.66137566137566139</v>
      </c>
      <c r="J305" s="18" t="s">
        <v>228</v>
      </c>
      <c r="K305" s="18" t="s">
        <v>172</v>
      </c>
      <c r="L305" s="46">
        <f>I305 - Planilha2!I305 / Planilha1!I305</f>
        <v>-0.33862433862433861</v>
      </c>
    </row>
    <row r="306" spans="1:12" x14ac:dyDescent="0.25">
      <c r="A306" s="18">
        <v>7</v>
      </c>
      <c r="B306" s="19" t="s">
        <v>226</v>
      </c>
      <c r="C306" s="18" t="s">
        <v>225</v>
      </c>
      <c r="D306" s="15">
        <v>0</v>
      </c>
      <c r="E306" s="18">
        <v>28</v>
      </c>
      <c r="F306" s="52" t="s">
        <v>236</v>
      </c>
      <c r="G306" s="14">
        <v>90</v>
      </c>
      <c r="H306" s="20">
        <v>121.5</v>
      </c>
      <c r="I306" s="22">
        <f t="shared" si="4"/>
        <v>8.2304526748971192</v>
      </c>
      <c r="J306" s="18" t="s">
        <v>228</v>
      </c>
      <c r="K306" s="18" t="s">
        <v>172</v>
      </c>
      <c r="L306" s="46">
        <f>I306 - Planilha2!I306 / Planilha1!I306</f>
        <v>7.2304526748971192</v>
      </c>
    </row>
    <row r="307" spans="1:12" x14ac:dyDescent="0.25">
      <c r="A307" s="18">
        <v>7</v>
      </c>
      <c r="B307" s="19" t="s">
        <v>226</v>
      </c>
      <c r="C307" s="18" t="s">
        <v>225</v>
      </c>
      <c r="D307" s="15">
        <v>0</v>
      </c>
      <c r="E307" s="18">
        <v>29</v>
      </c>
      <c r="F307" s="51" t="s">
        <v>26</v>
      </c>
      <c r="G307" s="14">
        <v>90</v>
      </c>
      <c r="H307" s="20">
        <v>810</v>
      </c>
      <c r="I307" s="22">
        <f t="shared" si="4"/>
        <v>1.2345679012345678</v>
      </c>
      <c r="J307" s="18" t="s">
        <v>228</v>
      </c>
      <c r="K307" s="18" t="s">
        <v>172</v>
      </c>
      <c r="L307" s="46">
        <f>I307 - Planilha2!I307 / Planilha1!I307</f>
        <v>0.23456790123456783</v>
      </c>
    </row>
    <row r="308" spans="1:12" x14ac:dyDescent="0.25">
      <c r="A308" s="18">
        <v>7</v>
      </c>
      <c r="B308" s="19" t="s">
        <v>226</v>
      </c>
      <c r="C308" s="18" t="s">
        <v>225</v>
      </c>
      <c r="D308" s="15">
        <v>0</v>
      </c>
      <c r="E308" s="18">
        <v>30</v>
      </c>
      <c r="F308" s="51" t="s">
        <v>27</v>
      </c>
      <c r="G308" s="14">
        <v>90</v>
      </c>
      <c r="H308" s="20">
        <v>243</v>
      </c>
      <c r="I308" s="22">
        <f t="shared" si="4"/>
        <v>4.1152263374485596</v>
      </c>
      <c r="J308" s="18" t="s">
        <v>228</v>
      </c>
      <c r="K308" s="18" t="s">
        <v>172</v>
      </c>
      <c r="L308" s="46">
        <f>I308 - Planilha2!I308 / Planilha1!I308</f>
        <v>3.1152263374485596</v>
      </c>
    </row>
    <row r="309" spans="1:12" x14ac:dyDescent="0.25">
      <c r="A309" s="18">
        <v>7</v>
      </c>
      <c r="B309" s="19" t="s">
        <v>226</v>
      </c>
      <c r="C309" s="18" t="s">
        <v>225</v>
      </c>
      <c r="D309" s="15">
        <v>36</v>
      </c>
      <c r="E309" s="18">
        <v>31</v>
      </c>
      <c r="F309" s="51" t="s">
        <v>22</v>
      </c>
      <c r="G309" s="14">
        <v>85</v>
      </c>
      <c r="H309" s="20">
        <v>79.56</v>
      </c>
      <c r="I309" s="22">
        <f t="shared" si="4"/>
        <v>12.569130216189039</v>
      </c>
      <c r="J309" s="18" t="s">
        <v>228</v>
      </c>
      <c r="K309" s="18" t="s">
        <v>172</v>
      </c>
      <c r="L309" s="46">
        <f>I309 - Planilha2!I309 / Planilha1!I309</f>
        <v>11.569130216189039</v>
      </c>
    </row>
    <row r="310" spans="1:12" x14ac:dyDescent="0.25">
      <c r="A310" s="18">
        <v>7</v>
      </c>
      <c r="B310" s="19" t="s">
        <v>226</v>
      </c>
      <c r="C310" s="18" t="s">
        <v>225</v>
      </c>
      <c r="D310" s="15">
        <v>60</v>
      </c>
      <c r="E310" s="18">
        <v>32</v>
      </c>
      <c r="F310" s="51" t="s">
        <v>28</v>
      </c>
      <c r="G310" s="14">
        <v>65</v>
      </c>
      <c r="H310" s="20">
        <v>140.4</v>
      </c>
      <c r="I310" s="22">
        <f t="shared" si="4"/>
        <v>7.1225071225071224</v>
      </c>
      <c r="J310" s="18" t="s">
        <v>228</v>
      </c>
      <c r="K310" s="18" t="s">
        <v>172</v>
      </c>
      <c r="L310" s="46">
        <f>I310 - Planilha2!I310 / Planilha1!I310</f>
        <v>6.1225071225071224</v>
      </c>
    </row>
    <row r="311" spans="1:12" x14ac:dyDescent="0.25">
      <c r="A311" s="18">
        <v>7</v>
      </c>
      <c r="B311" s="19" t="s">
        <v>226</v>
      </c>
      <c r="C311" s="18" t="s">
        <v>225</v>
      </c>
      <c r="D311" s="15">
        <v>0</v>
      </c>
      <c r="E311" s="18">
        <v>33</v>
      </c>
      <c r="F311" s="51" t="s">
        <v>29</v>
      </c>
      <c r="G311" s="14">
        <v>85.2</v>
      </c>
      <c r="H311" s="20">
        <v>1255.5072</v>
      </c>
      <c r="I311" s="22">
        <f t="shared" si="4"/>
        <v>0.79649085246185769</v>
      </c>
      <c r="J311" s="18" t="s">
        <v>228</v>
      </c>
      <c r="K311" s="18" t="s">
        <v>172</v>
      </c>
      <c r="L311" s="46">
        <f>I311 - Planilha2!I311 / Planilha1!I311</f>
        <v>-0.20350914753814231</v>
      </c>
    </row>
    <row r="312" spans="1:12" x14ac:dyDescent="0.25">
      <c r="A312" s="18">
        <v>2</v>
      </c>
      <c r="B312" s="18">
        <v>21</v>
      </c>
      <c r="C312" s="18" t="s">
        <v>238</v>
      </c>
      <c r="D312" s="4">
        <v>0</v>
      </c>
      <c r="E312" s="18">
        <v>1</v>
      </c>
      <c r="F312" s="52" t="s">
        <v>234</v>
      </c>
      <c r="G312" s="17">
        <v>85</v>
      </c>
      <c r="H312" s="20">
        <v>40.799999999999997</v>
      </c>
      <c r="I312" s="22">
        <f t="shared" si="4"/>
        <v>24.509803921568629</v>
      </c>
      <c r="J312" s="18" t="s">
        <v>239</v>
      </c>
      <c r="L312" s="46">
        <f>I312 - Planilha2!I312 / Planilha1!I312</f>
        <v>23.509803921568629</v>
      </c>
    </row>
    <row r="313" spans="1:12" x14ac:dyDescent="0.25">
      <c r="A313" s="18">
        <v>2</v>
      </c>
      <c r="B313" s="18">
        <v>21</v>
      </c>
      <c r="C313" s="18" t="s">
        <v>238</v>
      </c>
      <c r="D313" s="4">
        <v>32</v>
      </c>
      <c r="E313" s="18">
        <v>2</v>
      </c>
      <c r="F313" s="52" t="s">
        <v>235</v>
      </c>
      <c r="G313" s="4">
        <v>64</v>
      </c>
      <c r="H313" s="20">
        <v>68</v>
      </c>
      <c r="I313" s="22">
        <f t="shared" si="4"/>
        <v>14.705882352941176</v>
      </c>
      <c r="J313" s="18" t="s">
        <v>239</v>
      </c>
      <c r="L313" s="46">
        <f>I313 - Planilha2!I313 / Planilha1!I313</f>
        <v>13.705882352941176</v>
      </c>
    </row>
    <row r="314" spans="1:12" x14ac:dyDescent="0.25">
      <c r="A314" s="18">
        <v>2</v>
      </c>
      <c r="B314" s="18">
        <v>21</v>
      </c>
      <c r="C314" s="18" t="s">
        <v>238</v>
      </c>
      <c r="D314" s="15">
        <v>1</v>
      </c>
      <c r="E314" s="18">
        <v>3</v>
      </c>
      <c r="F314" s="51" t="s">
        <v>204</v>
      </c>
      <c r="G314" s="14">
        <v>75</v>
      </c>
      <c r="H314" s="20">
        <v>171</v>
      </c>
      <c r="I314" s="22">
        <f t="shared" si="4"/>
        <v>5.8479532163742691</v>
      </c>
      <c r="J314" s="18" t="s">
        <v>219</v>
      </c>
      <c r="L314" s="46">
        <f>I314 - Planilha2!I314 / Planilha1!I314</f>
        <v>4.8479532163742691</v>
      </c>
    </row>
    <row r="315" spans="1:12" x14ac:dyDescent="0.25">
      <c r="A315" s="18">
        <v>2</v>
      </c>
      <c r="B315" s="18">
        <v>21</v>
      </c>
      <c r="C315" s="18" t="s">
        <v>238</v>
      </c>
      <c r="D315" s="15">
        <v>1</v>
      </c>
      <c r="E315" s="18">
        <v>4</v>
      </c>
      <c r="F315" s="51" t="s">
        <v>205</v>
      </c>
      <c r="G315" s="15">
        <v>75</v>
      </c>
      <c r="H315" s="20">
        <v>135</v>
      </c>
      <c r="I315" s="22">
        <f t="shared" si="4"/>
        <v>7.4074074074074074</v>
      </c>
      <c r="J315" s="18" t="s">
        <v>219</v>
      </c>
      <c r="L315" s="46">
        <f>I315 - Planilha2!I315 / Planilha1!I315</f>
        <v>6.4074074074074074</v>
      </c>
    </row>
    <row r="316" spans="1:12" x14ac:dyDescent="0.25">
      <c r="A316" s="18">
        <v>2</v>
      </c>
      <c r="B316" s="18">
        <v>21</v>
      </c>
      <c r="C316" s="18" t="s">
        <v>238</v>
      </c>
      <c r="D316" s="15">
        <v>2</v>
      </c>
      <c r="E316" s="18">
        <v>5</v>
      </c>
      <c r="F316" s="51" t="s">
        <v>206</v>
      </c>
      <c r="G316" s="15">
        <v>75</v>
      </c>
      <c r="H316" s="20">
        <v>114.75</v>
      </c>
      <c r="I316" s="22">
        <f t="shared" si="4"/>
        <v>8.7145969498910674</v>
      </c>
      <c r="J316" s="18" t="s">
        <v>219</v>
      </c>
      <c r="L316" s="46">
        <f>I316 - Planilha2!I316 / Planilha1!I316</f>
        <v>7.7145969498910674</v>
      </c>
    </row>
    <row r="317" spans="1:12" x14ac:dyDescent="0.25">
      <c r="A317" s="18">
        <v>2</v>
      </c>
      <c r="B317" s="18">
        <v>21</v>
      </c>
      <c r="C317" s="18" t="s">
        <v>238</v>
      </c>
      <c r="D317" s="15">
        <v>1</v>
      </c>
      <c r="E317" s="18">
        <v>6</v>
      </c>
      <c r="F317" s="51" t="s">
        <v>207</v>
      </c>
      <c r="G317" s="15">
        <v>85</v>
      </c>
      <c r="H317" s="20">
        <v>39.859050000000003</v>
      </c>
      <c r="I317" s="22">
        <f t="shared" si="4"/>
        <v>25.088405268063337</v>
      </c>
      <c r="J317" s="18" t="s">
        <v>219</v>
      </c>
      <c r="L317" s="46">
        <f>I317 - Planilha2!I317 / Planilha1!I317</f>
        <v>24.088405268063337</v>
      </c>
    </row>
    <row r="318" spans="1:12" x14ac:dyDescent="0.25">
      <c r="A318" s="18">
        <v>2</v>
      </c>
      <c r="B318" s="18">
        <v>21</v>
      </c>
      <c r="C318" s="18" t="s">
        <v>238</v>
      </c>
      <c r="D318" s="15">
        <v>1</v>
      </c>
      <c r="E318" s="18">
        <v>7</v>
      </c>
      <c r="F318" s="51" t="s">
        <v>208</v>
      </c>
      <c r="G318" s="15">
        <v>75</v>
      </c>
      <c r="H318" s="20">
        <v>129.375</v>
      </c>
      <c r="I318" s="22">
        <f t="shared" si="4"/>
        <v>7.7294685990338161</v>
      </c>
      <c r="J318" s="18" t="s">
        <v>219</v>
      </c>
      <c r="L318" s="46">
        <f>I318 - Planilha2!I318 / Planilha1!I318</f>
        <v>6.7294685990338161</v>
      </c>
    </row>
    <row r="319" spans="1:12" x14ac:dyDescent="0.25">
      <c r="A319" s="18">
        <v>2</v>
      </c>
      <c r="B319" s="18">
        <v>21</v>
      </c>
      <c r="C319" s="18" t="s">
        <v>238</v>
      </c>
      <c r="D319" s="15">
        <v>1</v>
      </c>
      <c r="E319" s="18">
        <v>8</v>
      </c>
      <c r="F319" s="51" t="s">
        <v>209</v>
      </c>
      <c r="G319" s="15">
        <v>75</v>
      </c>
      <c r="H319" s="20">
        <v>129.375</v>
      </c>
      <c r="I319" s="22">
        <f t="shared" si="4"/>
        <v>7.7294685990338161</v>
      </c>
      <c r="J319" s="18" t="s">
        <v>219</v>
      </c>
      <c r="L319" s="46">
        <f>I319 - Planilha2!I319 / Planilha1!I319</f>
        <v>6.7294685990338161</v>
      </c>
    </row>
    <row r="320" spans="1:12" x14ac:dyDescent="0.25">
      <c r="A320" s="18">
        <v>2</v>
      </c>
      <c r="B320" s="18">
        <v>21</v>
      </c>
      <c r="C320" s="18" t="s">
        <v>238</v>
      </c>
      <c r="D320" s="15">
        <v>1</v>
      </c>
      <c r="E320" s="18">
        <v>9</v>
      </c>
      <c r="F320" s="51" t="s">
        <v>305</v>
      </c>
      <c r="G320" s="14">
        <v>75</v>
      </c>
      <c r="H320" s="20">
        <v>191.25</v>
      </c>
      <c r="I320" s="22">
        <f t="shared" si="4"/>
        <v>5.2287581699346406</v>
      </c>
      <c r="J320" s="18" t="s">
        <v>219</v>
      </c>
      <c r="L320" s="46">
        <f>I320 - Planilha2!I320 / Planilha1!I320</f>
        <v>4.2287581699346406</v>
      </c>
    </row>
    <row r="321" spans="1:12" x14ac:dyDescent="0.25">
      <c r="A321" s="18">
        <v>2</v>
      </c>
      <c r="B321" s="18">
        <v>21</v>
      </c>
      <c r="C321" s="18" t="s">
        <v>238</v>
      </c>
      <c r="D321" s="15">
        <v>2</v>
      </c>
      <c r="E321" s="18">
        <v>10</v>
      </c>
      <c r="F321" s="51" t="s">
        <v>310</v>
      </c>
      <c r="G321" s="14">
        <v>75</v>
      </c>
      <c r="H321" s="20">
        <v>214.19999999999996</v>
      </c>
      <c r="I321" s="22">
        <f t="shared" si="4"/>
        <v>4.6685340802987874</v>
      </c>
      <c r="J321" s="18" t="s">
        <v>219</v>
      </c>
      <c r="L321" s="46">
        <f>I321 - Planilha2!I321 / Planilha1!I321</f>
        <v>3.6685340802987874</v>
      </c>
    </row>
    <row r="322" spans="1:12" x14ac:dyDescent="0.25">
      <c r="A322" s="18">
        <v>2</v>
      </c>
      <c r="B322" s="18">
        <v>21</v>
      </c>
      <c r="C322" s="18" t="s">
        <v>238</v>
      </c>
      <c r="D322" s="15">
        <v>4</v>
      </c>
      <c r="E322" s="18">
        <v>11</v>
      </c>
      <c r="F322" s="51" t="s">
        <v>309</v>
      </c>
      <c r="G322" s="14">
        <v>75</v>
      </c>
      <c r="H322" s="20">
        <v>220.5</v>
      </c>
      <c r="I322" s="22">
        <f t="shared" si="4"/>
        <v>4.5351473922902494</v>
      </c>
      <c r="J322" s="18" t="s">
        <v>219</v>
      </c>
      <c r="L322" s="46">
        <f>I322 - Planilha2!I322 / Planilha1!I322</f>
        <v>3.5351473922902494</v>
      </c>
    </row>
    <row r="323" spans="1:12" x14ac:dyDescent="0.25">
      <c r="A323" s="18">
        <v>2</v>
      </c>
      <c r="B323" s="18">
        <v>21</v>
      </c>
      <c r="C323" s="18" t="s">
        <v>238</v>
      </c>
      <c r="D323" s="15">
        <v>4</v>
      </c>
      <c r="E323" s="18">
        <v>12</v>
      </c>
      <c r="F323" s="52" t="s">
        <v>11</v>
      </c>
      <c r="G323" s="14">
        <v>75</v>
      </c>
      <c r="H323" s="20">
        <v>253.8</v>
      </c>
      <c r="I323" s="22">
        <f t="shared" ref="I323:I386" si="5">1000/H323</f>
        <v>3.9401103230890464</v>
      </c>
      <c r="J323" s="18" t="s">
        <v>219</v>
      </c>
      <c r="L323" s="46">
        <f>I323 - Planilha2!I323 / Planilha1!I323</f>
        <v>2.9401103230890464</v>
      </c>
    </row>
    <row r="324" spans="1:12" x14ac:dyDescent="0.25">
      <c r="A324" s="18">
        <v>2</v>
      </c>
      <c r="B324" s="18">
        <v>21</v>
      </c>
      <c r="C324" s="18" t="s">
        <v>238</v>
      </c>
      <c r="D324" s="15">
        <v>24</v>
      </c>
      <c r="E324" s="18">
        <v>13</v>
      </c>
      <c r="F324" s="51" t="s">
        <v>210</v>
      </c>
      <c r="G324" s="14">
        <v>80</v>
      </c>
      <c r="H324" s="20">
        <v>192</v>
      </c>
      <c r="I324" s="22">
        <f t="shared" si="5"/>
        <v>5.208333333333333</v>
      </c>
      <c r="J324" s="18" t="s">
        <v>219</v>
      </c>
      <c r="L324" s="46">
        <f>I324 - Planilha2!I324 / Planilha1!I324</f>
        <v>4.208333333333333</v>
      </c>
    </row>
    <row r="325" spans="1:12" x14ac:dyDescent="0.25">
      <c r="A325" s="18">
        <v>2</v>
      </c>
      <c r="B325" s="18">
        <v>21</v>
      </c>
      <c r="C325" s="18" t="s">
        <v>238</v>
      </c>
      <c r="D325" s="15">
        <v>864</v>
      </c>
      <c r="E325" s="18">
        <v>14</v>
      </c>
      <c r="F325" s="53" t="s">
        <v>71</v>
      </c>
      <c r="G325" s="14">
        <v>85</v>
      </c>
      <c r="H325" s="20">
        <v>40.058181818181815</v>
      </c>
      <c r="I325" s="22">
        <f t="shared" si="5"/>
        <v>24.963689179375457</v>
      </c>
      <c r="J325" s="18" t="s">
        <v>220</v>
      </c>
      <c r="L325" s="46">
        <f>I325 - Planilha2!I325 / Planilha1!I325</f>
        <v>23.963689179375457</v>
      </c>
    </row>
    <row r="326" spans="1:12" x14ac:dyDescent="0.25">
      <c r="A326" s="18">
        <v>2</v>
      </c>
      <c r="B326" s="18">
        <v>21</v>
      </c>
      <c r="C326" s="18" t="s">
        <v>238</v>
      </c>
      <c r="D326" s="15">
        <v>0</v>
      </c>
      <c r="E326" s="18">
        <v>15</v>
      </c>
      <c r="F326" s="51" t="s">
        <v>211</v>
      </c>
      <c r="G326" s="14">
        <v>90</v>
      </c>
      <c r="H326" s="20">
        <v>216</v>
      </c>
      <c r="I326" s="22">
        <f t="shared" si="5"/>
        <v>4.6296296296296298</v>
      </c>
      <c r="J326" s="18" t="s">
        <v>220</v>
      </c>
      <c r="L326" s="46">
        <f>I326 - Planilha2!I326 / Planilha1!I326</f>
        <v>3.6296296296296298</v>
      </c>
    </row>
    <row r="327" spans="1:12" x14ac:dyDescent="0.25">
      <c r="A327" s="18">
        <v>2</v>
      </c>
      <c r="B327" s="18">
        <v>21</v>
      </c>
      <c r="C327" s="18" t="s">
        <v>238</v>
      </c>
      <c r="D327" s="15">
        <v>50</v>
      </c>
      <c r="E327" s="18">
        <v>16</v>
      </c>
      <c r="F327" s="51" t="s">
        <v>212</v>
      </c>
      <c r="G327" s="14">
        <v>70</v>
      </c>
      <c r="H327" s="20">
        <v>85.909090909090907</v>
      </c>
      <c r="I327" s="22">
        <f t="shared" si="5"/>
        <v>11.640211640211641</v>
      </c>
      <c r="J327" s="18" t="s">
        <v>220</v>
      </c>
      <c r="L327" s="46">
        <f>I327 - Planilha2!I327 / Planilha1!I327</f>
        <v>10.640211640211641</v>
      </c>
    </row>
    <row r="328" spans="1:12" x14ac:dyDescent="0.25">
      <c r="A328" s="18">
        <v>2</v>
      </c>
      <c r="B328" s="18">
        <v>21</v>
      </c>
      <c r="C328" s="18" t="s">
        <v>238</v>
      </c>
      <c r="D328" s="15">
        <v>240</v>
      </c>
      <c r="E328" s="18">
        <v>17</v>
      </c>
      <c r="F328" s="51" t="s">
        <v>213</v>
      </c>
      <c r="G328" s="15">
        <v>85</v>
      </c>
      <c r="H328" s="3">
        <v>50.072727272727271</v>
      </c>
      <c r="I328" s="22">
        <f t="shared" si="5"/>
        <v>19.970951343500364</v>
      </c>
      <c r="J328" s="18" t="s">
        <v>221</v>
      </c>
      <c r="L328" s="46">
        <f>I328 - Planilha2!I328 / Planilha1!I328</f>
        <v>18.970951343500364</v>
      </c>
    </row>
    <row r="329" spans="1:12" x14ac:dyDescent="0.25">
      <c r="A329" s="18">
        <v>2</v>
      </c>
      <c r="B329" s="18">
        <v>21</v>
      </c>
      <c r="C329" s="18" t="s">
        <v>238</v>
      </c>
      <c r="D329" s="15">
        <v>0</v>
      </c>
      <c r="E329" s="18">
        <v>18</v>
      </c>
      <c r="F329" s="51" t="s">
        <v>24</v>
      </c>
      <c r="G329" s="15">
        <v>70</v>
      </c>
      <c r="H329" s="3">
        <v>1713.6</v>
      </c>
      <c r="I329" s="22">
        <f t="shared" si="5"/>
        <v>0.58356676003734831</v>
      </c>
      <c r="J329" s="18" t="s">
        <v>222</v>
      </c>
      <c r="L329" s="46">
        <f>I329 - Planilha2!I329 / Planilha1!I329</f>
        <v>-0.41643323996265169</v>
      </c>
    </row>
    <row r="330" spans="1:12" x14ac:dyDescent="0.25">
      <c r="A330" s="18">
        <v>2</v>
      </c>
      <c r="B330" s="18">
        <v>21</v>
      </c>
      <c r="C330" s="18" t="s">
        <v>238</v>
      </c>
      <c r="D330" s="15">
        <v>0</v>
      </c>
      <c r="E330" s="18">
        <v>19</v>
      </c>
      <c r="F330" s="52" t="s">
        <v>236</v>
      </c>
      <c r="G330" s="15">
        <v>90</v>
      </c>
      <c r="H330" s="2">
        <v>550.79999999999995</v>
      </c>
      <c r="I330" s="22">
        <f t="shared" si="5"/>
        <v>1.8155410312273059</v>
      </c>
      <c r="J330" s="18" t="s">
        <v>222</v>
      </c>
      <c r="L330" s="46">
        <f>I330 - Planilha2!I330 / Planilha1!I330</f>
        <v>0.81554103122730592</v>
      </c>
    </row>
    <row r="331" spans="1:12" x14ac:dyDescent="0.25">
      <c r="A331" s="18">
        <v>2</v>
      </c>
      <c r="B331" s="18">
        <v>21</v>
      </c>
      <c r="C331" s="18" t="s">
        <v>238</v>
      </c>
      <c r="D331" s="15">
        <v>0</v>
      </c>
      <c r="E331" s="18">
        <v>20</v>
      </c>
      <c r="F331" s="51" t="s">
        <v>26</v>
      </c>
      <c r="G331" s="15">
        <v>90</v>
      </c>
      <c r="H331" s="4">
        <v>918</v>
      </c>
      <c r="I331" s="22">
        <f t="shared" si="5"/>
        <v>1.0893246187363834</v>
      </c>
      <c r="J331" s="18" t="s">
        <v>222</v>
      </c>
      <c r="L331" s="46">
        <f>I331 - Planilha2!I331 / Planilha1!I331</f>
        <v>8.9324618736383421E-2</v>
      </c>
    </row>
    <row r="332" spans="1:12" x14ac:dyDescent="0.25">
      <c r="A332" s="18">
        <v>2</v>
      </c>
      <c r="B332" s="18">
        <v>21</v>
      </c>
      <c r="C332" s="18" t="s">
        <v>238</v>
      </c>
      <c r="D332" s="15">
        <v>0</v>
      </c>
      <c r="E332" s="18">
        <v>21</v>
      </c>
      <c r="F332" s="52" t="s">
        <v>237</v>
      </c>
      <c r="G332" s="15">
        <v>90</v>
      </c>
      <c r="H332" s="4">
        <v>550.79999999999995</v>
      </c>
      <c r="I332" s="22">
        <f t="shared" si="5"/>
        <v>1.8155410312273059</v>
      </c>
      <c r="J332" s="18" t="s">
        <v>222</v>
      </c>
      <c r="L332" s="46">
        <f>I332 - Planilha2!I332 / Planilha1!I332</f>
        <v>0.81554103122730592</v>
      </c>
    </row>
    <row r="333" spans="1:12" x14ac:dyDescent="0.25">
      <c r="A333" s="18">
        <v>2</v>
      </c>
      <c r="B333" s="18">
        <v>21</v>
      </c>
      <c r="C333" s="18" t="s">
        <v>238</v>
      </c>
      <c r="D333" s="15">
        <v>60</v>
      </c>
      <c r="E333" s="18">
        <v>22</v>
      </c>
      <c r="F333" s="51" t="s">
        <v>216</v>
      </c>
      <c r="G333" s="14">
        <v>65</v>
      </c>
      <c r="H333" s="20">
        <v>191.45454545454544</v>
      </c>
      <c r="I333" s="22">
        <f t="shared" si="5"/>
        <v>5.2231718898385573</v>
      </c>
      <c r="J333" s="18" t="s">
        <v>222</v>
      </c>
      <c r="L333" s="46">
        <f>I333 - Planilha2!I333 / Planilha1!I333</f>
        <v>4.2231718898385573</v>
      </c>
    </row>
    <row r="334" spans="1:12" x14ac:dyDescent="0.25">
      <c r="A334" s="18">
        <v>2</v>
      </c>
      <c r="B334" s="18">
        <v>21</v>
      </c>
      <c r="C334" s="18" t="s">
        <v>238</v>
      </c>
      <c r="D334" s="15">
        <v>0</v>
      </c>
      <c r="E334" s="18">
        <v>23</v>
      </c>
      <c r="F334" s="51" t="s">
        <v>29</v>
      </c>
      <c r="G334" s="14">
        <v>85.2</v>
      </c>
      <c r="H334" s="20">
        <v>1506.6086400000004</v>
      </c>
      <c r="I334" s="22">
        <f t="shared" si="5"/>
        <v>0.66374237705154793</v>
      </c>
      <c r="J334" s="18" t="s">
        <v>222</v>
      </c>
      <c r="L334" s="46">
        <f>I334 - Planilha2!I334 / Planilha1!I334</f>
        <v>-0.33625762294845207</v>
      </c>
    </row>
    <row r="335" spans="1:12" ht="15" customHeight="1" x14ac:dyDescent="0.25">
      <c r="A335" s="18">
        <v>0</v>
      </c>
      <c r="B335" s="19" t="s">
        <v>242</v>
      </c>
      <c r="C335" s="18" t="s">
        <v>241</v>
      </c>
      <c r="D335" s="15">
        <v>40</v>
      </c>
      <c r="E335" s="18">
        <v>1</v>
      </c>
      <c r="F335" s="52" t="s">
        <v>147</v>
      </c>
      <c r="G335" s="14">
        <v>80</v>
      </c>
      <c r="H335" s="20">
        <v>63.17647058823529</v>
      </c>
      <c r="I335" s="22">
        <f t="shared" si="5"/>
        <v>15.828677839851025</v>
      </c>
      <c r="J335" s="18" t="s">
        <v>243</v>
      </c>
      <c r="K335" s="18" t="s">
        <v>247</v>
      </c>
      <c r="L335" s="46">
        <f>I335 - Planilha2!I335 / Planilha1!I335</f>
        <v>14.828677839851025</v>
      </c>
    </row>
    <row r="336" spans="1:12" ht="15" customHeight="1" x14ac:dyDescent="0.25">
      <c r="A336" s="18">
        <v>0</v>
      </c>
      <c r="B336" s="19" t="s">
        <v>242</v>
      </c>
      <c r="C336" s="18" t="s">
        <v>241</v>
      </c>
      <c r="D336" s="15">
        <v>0</v>
      </c>
      <c r="E336" s="18">
        <v>2</v>
      </c>
      <c r="F336" s="52" t="s">
        <v>148</v>
      </c>
      <c r="G336" s="14">
        <v>80</v>
      </c>
      <c r="H336" s="20">
        <v>63.17647058823529</v>
      </c>
      <c r="I336" s="22">
        <f t="shared" si="5"/>
        <v>15.828677839851025</v>
      </c>
      <c r="J336" s="18" t="s">
        <v>243</v>
      </c>
      <c r="K336" s="18" t="s">
        <v>247</v>
      </c>
      <c r="L336" s="46">
        <f>I336 - Planilha2!I336 / Planilha1!I336</f>
        <v>14.828677839851025</v>
      </c>
    </row>
    <row r="337" spans="1:12" x14ac:dyDescent="0.25">
      <c r="A337" s="18">
        <v>0</v>
      </c>
      <c r="B337" s="19" t="s">
        <v>242</v>
      </c>
      <c r="C337" s="18" t="s">
        <v>241</v>
      </c>
      <c r="D337" s="15">
        <v>240</v>
      </c>
      <c r="E337" s="18">
        <v>3</v>
      </c>
      <c r="F337" s="53" t="s">
        <v>74</v>
      </c>
      <c r="G337" s="14">
        <v>85</v>
      </c>
      <c r="H337" s="20">
        <v>21.6</v>
      </c>
      <c r="I337" s="22">
        <f t="shared" si="5"/>
        <v>46.296296296296291</v>
      </c>
      <c r="J337" s="18" t="s">
        <v>243</v>
      </c>
      <c r="K337" s="18" t="s">
        <v>247</v>
      </c>
      <c r="L337" s="46">
        <f>I337 - Planilha2!I337 / Planilha1!I337</f>
        <v>45.296296296296291</v>
      </c>
    </row>
    <row r="338" spans="1:12" x14ac:dyDescent="0.25">
      <c r="A338" s="18">
        <v>0</v>
      </c>
      <c r="B338" s="19" t="s">
        <v>242</v>
      </c>
      <c r="C338" s="18" t="s">
        <v>241</v>
      </c>
      <c r="D338" s="15">
        <v>32</v>
      </c>
      <c r="E338" s="18">
        <v>4</v>
      </c>
      <c r="F338" s="52" t="s">
        <v>152</v>
      </c>
      <c r="G338" s="14">
        <v>85</v>
      </c>
      <c r="H338" s="20">
        <v>67.2</v>
      </c>
      <c r="I338" s="22">
        <f t="shared" si="5"/>
        <v>14.88095238095238</v>
      </c>
      <c r="J338" s="18" t="s">
        <v>243</v>
      </c>
      <c r="K338" s="18" t="s">
        <v>247</v>
      </c>
      <c r="L338" s="46">
        <f>I338 - Planilha2!I338 / Planilha1!I338</f>
        <v>13.88095238095238</v>
      </c>
    </row>
    <row r="339" spans="1:12" x14ac:dyDescent="0.25">
      <c r="A339" s="18">
        <v>0</v>
      </c>
      <c r="B339" s="19" t="s">
        <v>242</v>
      </c>
      <c r="C339" s="18" t="s">
        <v>241</v>
      </c>
      <c r="D339" s="15">
        <v>0</v>
      </c>
      <c r="E339" s="18">
        <v>5</v>
      </c>
      <c r="F339" s="51" t="s">
        <v>24</v>
      </c>
      <c r="G339" s="14">
        <v>70</v>
      </c>
      <c r="H339" s="20">
        <v>1008</v>
      </c>
      <c r="I339" s="22">
        <f t="shared" si="5"/>
        <v>0.99206349206349209</v>
      </c>
      <c r="J339" s="18" t="s">
        <v>244</v>
      </c>
      <c r="K339" s="18" t="s">
        <v>247</v>
      </c>
      <c r="L339" s="46">
        <f>I339 - Planilha2!I339 / Planilha1!I339</f>
        <v>-7.9365079365079083E-3</v>
      </c>
    </row>
    <row r="340" spans="1:12" x14ac:dyDescent="0.25">
      <c r="A340" s="18">
        <v>0</v>
      </c>
      <c r="B340" s="19" t="s">
        <v>242</v>
      </c>
      <c r="C340" s="18" t="s">
        <v>241</v>
      </c>
      <c r="D340" s="15">
        <v>0</v>
      </c>
      <c r="E340" s="18">
        <v>6</v>
      </c>
      <c r="F340" s="51" t="s">
        <v>114</v>
      </c>
      <c r="G340" s="14">
        <v>90</v>
      </c>
      <c r="H340" s="20">
        <v>21.6</v>
      </c>
      <c r="I340" s="22">
        <f t="shared" si="5"/>
        <v>46.296296296296291</v>
      </c>
      <c r="J340" s="18" t="s">
        <v>245</v>
      </c>
      <c r="K340" s="18" t="s">
        <v>249</v>
      </c>
      <c r="L340" s="46">
        <f>I340 - Planilha2!I340 / Planilha1!I340</f>
        <v>45.296296296296291</v>
      </c>
    </row>
    <row r="341" spans="1:12" x14ac:dyDescent="0.25">
      <c r="A341" s="18">
        <v>0</v>
      </c>
      <c r="B341" s="19" t="s">
        <v>242</v>
      </c>
      <c r="C341" s="18" t="s">
        <v>241</v>
      </c>
      <c r="D341" s="15">
        <v>0</v>
      </c>
      <c r="E341" s="18">
        <v>7</v>
      </c>
      <c r="F341" s="51" t="s">
        <v>114</v>
      </c>
      <c r="G341" s="14">
        <v>90</v>
      </c>
      <c r="H341" s="20">
        <v>30.857142857142858</v>
      </c>
      <c r="I341" s="22">
        <f t="shared" si="5"/>
        <v>32.407407407407405</v>
      </c>
      <c r="J341" s="18" t="s">
        <v>246</v>
      </c>
      <c r="K341" s="18" t="s">
        <v>248</v>
      </c>
      <c r="L341" s="46">
        <f>I341 - Planilha2!I341 / Planilha1!I341</f>
        <v>31.407407407407405</v>
      </c>
    </row>
    <row r="342" spans="1:12" x14ac:dyDescent="0.25">
      <c r="A342" s="18">
        <v>0</v>
      </c>
      <c r="B342" s="19" t="s">
        <v>242</v>
      </c>
      <c r="C342" s="18" t="s">
        <v>241</v>
      </c>
      <c r="D342" s="15">
        <v>0</v>
      </c>
      <c r="E342" s="18">
        <v>8</v>
      </c>
      <c r="F342" s="51" t="s">
        <v>26</v>
      </c>
      <c r="G342" s="14">
        <v>90</v>
      </c>
      <c r="H342" s="20">
        <v>432</v>
      </c>
      <c r="I342" s="22">
        <f t="shared" si="5"/>
        <v>2.3148148148148149</v>
      </c>
      <c r="J342" s="18" t="s">
        <v>244</v>
      </c>
      <c r="K342" s="18" t="s">
        <v>247</v>
      </c>
      <c r="L342" s="46">
        <f>I342 - Planilha2!I342 / Planilha1!I342</f>
        <v>1.3148148148148149</v>
      </c>
    </row>
    <row r="343" spans="1:12" x14ac:dyDescent="0.25">
      <c r="A343" s="18">
        <v>0</v>
      </c>
      <c r="B343" s="19" t="s">
        <v>242</v>
      </c>
      <c r="C343" s="18" t="s">
        <v>241</v>
      </c>
      <c r="D343" s="15">
        <v>0</v>
      </c>
      <c r="E343" s="18">
        <v>9</v>
      </c>
      <c r="F343" s="51" t="s">
        <v>115</v>
      </c>
      <c r="G343" s="14">
        <v>90</v>
      </c>
      <c r="H343" s="20">
        <v>72</v>
      </c>
      <c r="I343" s="22">
        <f t="shared" si="5"/>
        <v>13.888888888888889</v>
      </c>
      <c r="J343" s="18" t="s">
        <v>244</v>
      </c>
      <c r="K343" s="18" t="s">
        <v>247</v>
      </c>
      <c r="L343" s="46">
        <f>I343 - Planilha2!I343 / Planilha1!I343</f>
        <v>12.888888888888889</v>
      </c>
    </row>
    <row r="344" spans="1:12" x14ac:dyDescent="0.25">
      <c r="A344" s="18">
        <v>0</v>
      </c>
      <c r="B344" s="19" t="s">
        <v>242</v>
      </c>
      <c r="C344" s="18" t="s">
        <v>241</v>
      </c>
      <c r="D344" s="15">
        <v>60</v>
      </c>
      <c r="E344" s="18">
        <v>10</v>
      </c>
      <c r="F344" s="51" t="s">
        <v>28</v>
      </c>
      <c r="G344" s="14">
        <v>65</v>
      </c>
      <c r="H344" s="20">
        <v>123.88235294117646</v>
      </c>
      <c r="I344" s="22">
        <f t="shared" si="5"/>
        <v>8.0721747388414062</v>
      </c>
      <c r="J344" s="18" t="s">
        <v>244</v>
      </c>
      <c r="K344" s="18" t="s">
        <v>247</v>
      </c>
      <c r="L344" s="46">
        <f>I344 - Planilha2!I344 / Planilha1!I344</f>
        <v>7.0721747388414062</v>
      </c>
    </row>
    <row r="345" spans="1:12" x14ac:dyDescent="0.25">
      <c r="A345" s="18">
        <v>0</v>
      </c>
      <c r="B345" s="19" t="s">
        <v>242</v>
      </c>
      <c r="C345" s="18" t="s">
        <v>241</v>
      </c>
      <c r="D345" s="15">
        <v>0</v>
      </c>
      <c r="E345" s="18">
        <v>11</v>
      </c>
      <c r="F345" s="51" t="s">
        <v>29</v>
      </c>
      <c r="G345" s="14">
        <v>85.2</v>
      </c>
      <c r="H345" s="20">
        <v>1255.5072</v>
      </c>
      <c r="I345" s="22">
        <f t="shared" si="5"/>
        <v>0.79649085246185769</v>
      </c>
      <c r="J345" s="18" t="s">
        <v>244</v>
      </c>
      <c r="K345" s="18" t="s">
        <v>247</v>
      </c>
      <c r="L345" s="46">
        <f>I345 - Planilha2!I345 / Planilha1!I345</f>
        <v>-0.20350914753814231</v>
      </c>
    </row>
    <row r="346" spans="1:12" x14ac:dyDescent="0.25">
      <c r="A346" s="18">
        <v>4</v>
      </c>
      <c r="B346" s="19" t="s">
        <v>253</v>
      </c>
      <c r="C346" s="18" t="s">
        <v>252</v>
      </c>
      <c r="D346" s="15">
        <v>1</v>
      </c>
      <c r="E346" s="18">
        <v>1</v>
      </c>
      <c r="F346" s="51" t="s">
        <v>7</v>
      </c>
      <c r="G346" s="15">
        <v>85</v>
      </c>
      <c r="H346" s="47">
        <v>428.4</v>
      </c>
      <c r="I346" s="22">
        <f t="shared" si="5"/>
        <v>2.3342670401493932</v>
      </c>
      <c r="J346" s="18" t="s">
        <v>254</v>
      </c>
      <c r="K346" s="18" t="s">
        <v>42</v>
      </c>
      <c r="L346" s="46">
        <f>I346 - Planilha2!I346 / Planilha1!I346</f>
        <v>1.3342670401493932</v>
      </c>
    </row>
    <row r="347" spans="1:12" x14ac:dyDescent="0.25">
      <c r="A347" s="18">
        <v>4</v>
      </c>
      <c r="B347" s="19" t="s">
        <v>253</v>
      </c>
      <c r="C347" s="18" t="s">
        <v>252</v>
      </c>
      <c r="D347" s="15">
        <v>1</v>
      </c>
      <c r="E347" s="18">
        <v>2</v>
      </c>
      <c r="F347" s="51" t="s">
        <v>305</v>
      </c>
      <c r="G347" s="14">
        <v>75</v>
      </c>
      <c r="H347" s="47">
        <v>386.1</v>
      </c>
      <c r="I347" s="22">
        <f t="shared" si="5"/>
        <v>2.59000259000259</v>
      </c>
      <c r="J347" s="18" t="s">
        <v>254</v>
      </c>
      <c r="K347" s="18" t="s">
        <v>42</v>
      </c>
      <c r="L347" s="46">
        <f>I347 - Planilha2!I347 / Planilha1!I347</f>
        <v>1.59000259000259</v>
      </c>
    </row>
    <row r="348" spans="1:12" x14ac:dyDescent="0.25">
      <c r="A348" s="18">
        <v>4</v>
      </c>
      <c r="B348" s="19" t="s">
        <v>253</v>
      </c>
      <c r="C348" s="18" t="s">
        <v>252</v>
      </c>
      <c r="D348" s="15">
        <v>1</v>
      </c>
      <c r="E348" s="18">
        <v>3</v>
      </c>
      <c r="F348" s="51" t="s">
        <v>310</v>
      </c>
      <c r="G348" s="14">
        <v>75</v>
      </c>
      <c r="H348" s="47">
        <v>356.4</v>
      </c>
      <c r="I348" s="22">
        <f t="shared" si="5"/>
        <v>2.8058361391694726</v>
      </c>
      <c r="J348" s="18" t="s">
        <v>254</v>
      </c>
      <c r="K348" s="18" t="s">
        <v>42</v>
      </c>
      <c r="L348" s="46">
        <f>I348 - Planilha2!I348 / Planilha1!I348</f>
        <v>1.8058361391694726</v>
      </c>
    </row>
    <row r="349" spans="1:12" x14ac:dyDescent="0.25">
      <c r="A349" s="18">
        <v>4</v>
      </c>
      <c r="B349" s="19" t="s">
        <v>253</v>
      </c>
      <c r="C349" s="18" t="s">
        <v>252</v>
      </c>
      <c r="D349" s="15">
        <v>2</v>
      </c>
      <c r="E349" s="18">
        <v>4</v>
      </c>
      <c r="F349" s="51" t="s">
        <v>309</v>
      </c>
      <c r="G349" s="14">
        <v>75</v>
      </c>
      <c r="H349" s="47">
        <v>356.4</v>
      </c>
      <c r="I349" s="22">
        <f t="shared" si="5"/>
        <v>2.8058361391694726</v>
      </c>
      <c r="J349" s="18" t="s">
        <v>254</v>
      </c>
      <c r="K349" s="18" t="s">
        <v>42</v>
      </c>
      <c r="L349" s="46">
        <f>I349 - Planilha2!I349 / Planilha1!I349</f>
        <v>1.8058361391694726</v>
      </c>
    </row>
    <row r="350" spans="1:12" x14ac:dyDescent="0.25">
      <c r="A350" s="18">
        <v>4</v>
      </c>
      <c r="B350" s="19" t="s">
        <v>253</v>
      </c>
      <c r="C350" s="18" t="s">
        <v>252</v>
      </c>
      <c r="D350" s="15">
        <v>2</v>
      </c>
      <c r="E350" s="18">
        <v>5</v>
      </c>
      <c r="F350" s="52" t="s">
        <v>11</v>
      </c>
      <c r="G350" s="14">
        <v>75</v>
      </c>
      <c r="H350" s="47">
        <v>331.2</v>
      </c>
      <c r="I350" s="22">
        <f t="shared" si="5"/>
        <v>3.0193236714975846</v>
      </c>
      <c r="J350" s="18" t="s">
        <v>254</v>
      </c>
      <c r="K350" s="18" t="s">
        <v>42</v>
      </c>
      <c r="L350" s="46">
        <f>I350 - Planilha2!I350 / Planilha1!I350</f>
        <v>2.0193236714975846</v>
      </c>
    </row>
    <row r="351" spans="1:12" x14ac:dyDescent="0.25">
      <c r="A351" s="18">
        <v>4</v>
      </c>
      <c r="B351" s="19" t="s">
        <v>253</v>
      </c>
      <c r="C351" s="18" t="s">
        <v>252</v>
      </c>
      <c r="D351" s="15">
        <v>24</v>
      </c>
      <c r="E351" s="18">
        <v>6</v>
      </c>
      <c r="F351" s="51" t="s">
        <v>12</v>
      </c>
      <c r="G351" s="14">
        <v>85</v>
      </c>
      <c r="H351" s="47">
        <v>171.36</v>
      </c>
      <c r="I351" s="22">
        <f t="shared" si="5"/>
        <v>5.8356676003734824</v>
      </c>
      <c r="J351" s="18" t="s">
        <v>254</v>
      </c>
      <c r="K351" s="18" t="s">
        <v>42</v>
      </c>
      <c r="L351" s="46">
        <f>I351 - Planilha2!I351 / Planilha1!I351</f>
        <v>4.8356676003734824</v>
      </c>
    </row>
    <row r="352" spans="1:12" x14ac:dyDescent="0.25">
      <c r="A352" s="18">
        <v>4</v>
      </c>
      <c r="B352" s="19" t="s">
        <v>253</v>
      </c>
      <c r="C352" s="18" t="s">
        <v>252</v>
      </c>
      <c r="D352" s="15">
        <v>828</v>
      </c>
      <c r="E352" s="18">
        <v>7</v>
      </c>
      <c r="F352" s="51" t="s">
        <v>18</v>
      </c>
      <c r="G352" s="14">
        <v>87.5</v>
      </c>
      <c r="H352" s="47">
        <v>21.734999999999999</v>
      </c>
      <c r="I352" s="22">
        <f t="shared" si="5"/>
        <v>46.008741660915575</v>
      </c>
      <c r="J352" s="18" t="s">
        <v>255</v>
      </c>
      <c r="K352" s="18" t="s">
        <v>42</v>
      </c>
      <c r="L352" s="46">
        <f>I352 - Planilha2!I352 / Planilha1!I352</f>
        <v>45.008741660915575</v>
      </c>
    </row>
    <row r="353" spans="1:12" x14ac:dyDescent="0.25">
      <c r="A353" s="18">
        <v>4</v>
      </c>
      <c r="B353" s="19" t="s">
        <v>253</v>
      </c>
      <c r="C353" s="18" t="s">
        <v>252</v>
      </c>
      <c r="D353" s="15">
        <v>40</v>
      </c>
      <c r="E353" s="18">
        <v>8</v>
      </c>
      <c r="F353" s="51" t="s">
        <v>19</v>
      </c>
      <c r="G353" s="14">
        <v>75</v>
      </c>
      <c r="H353" s="47">
        <v>40.5</v>
      </c>
      <c r="I353" s="22">
        <f t="shared" si="5"/>
        <v>24.691358024691358</v>
      </c>
      <c r="J353" s="18" t="s">
        <v>255</v>
      </c>
      <c r="K353" s="18" t="s">
        <v>42</v>
      </c>
      <c r="L353" s="46">
        <f>I353 - Planilha2!I353 / Planilha1!I353</f>
        <v>23.691358024691358</v>
      </c>
    </row>
    <row r="354" spans="1:12" x14ac:dyDescent="0.25">
      <c r="A354" s="18">
        <v>4</v>
      </c>
      <c r="B354" s="19" t="s">
        <v>253</v>
      </c>
      <c r="C354" s="18" t="s">
        <v>252</v>
      </c>
      <c r="D354" s="15">
        <v>0</v>
      </c>
      <c r="E354" s="18">
        <v>9</v>
      </c>
      <c r="F354" s="52" t="s">
        <v>166</v>
      </c>
      <c r="G354" s="14">
        <v>80</v>
      </c>
      <c r="H354" s="47">
        <v>320</v>
      </c>
      <c r="I354" s="22">
        <f t="shared" si="5"/>
        <v>3.125</v>
      </c>
      <c r="J354" s="18" t="s">
        <v>255</v>
      </c>
      <c r="K354" s="18" t="s">
        <v>42</v>
      </c>
      <c r="L354" s="46">
        <f>I354 - Planilha2!I354 / Planilha1!I354</f>
        <v>2.125</v>
      </c>
    </row>
    <row r="355" spans="1:12" x14ac:dyDescent="0.25">
      <c r="A355" s="18">
        <v>4</v>
      </c>
      <c r="B355" s="19" t="s">
        <v>253</v>
      </c>
      <c r="C355" s="18" t="s">
        <v>252</v>
      </c>
      <c r="D355" s="15">
        <v>32</v>
      </c>
      <c r="E355" s="18">
        <v>10</v>
      </c>
      <c r="F355" s="52" t="s">
        <v>152</v>
      </c>
      <c r="G355" s="14">
        <v>85</v>
      </c>
      <c r="H355" s="47">
        <v>28.56</v>
      </c>
      <c r="I355" s="22">
        <f t="shared" si="5"/>
        <v>35.0140056022409</v>
      </c>
      <c r="J355" s="18" t="s">
        <v>255</v>
      </c>
      <c r="K355" s="18" t="s">
        <v>42</v>
      </c>
      <c r="L355" s="46">
        <f>I355 - Planilha2!I355 / Planilha1!I355</f>
        <v>34.0140056022409</v>
      </c>
    </row>
    <row r="356" spans="1:12" x14ac:dyDescent="0.25">
      <c r="A356" s="18">
        <v>4</v>
      </c>
      <c r="B356" s="19" t="s">
        <v>253</v>
      </c>
      <c r="C356" s="18" t="s">
        <v>252</v>
      </c>
      <c r="D356" s="15">
        <v>0</v>
      </c>
      <c r="E356" s="18">
        <v>11</v>
      </c>
      <c r="F356" s="51" t="s">
        <v>24</v>
      </c>
      <c r="G356" s="14">
        <v>70</v>
      </c>
      <c r="H356" s="47">
        <v>1713.6</v>
      </c>
      <c r="I356" s="22">
        <f t="shared" si="5"/>
        <v>0.58356676003734831</v>
      </c>
      <c r="J356" s="18" t="s">
        <v>256</v>
      </c>
      <c r="K356" s="18" t="s">
        <v>42</v>
      </c>
      <c r="L356" s="46">
        <f>I356 - Planilha2!I356 / Planilha1!I356</f>
        <v>-0.41643323996265169</v>
      </c>
    </row>
    <row r="357" spans="1:12" x14ac:dyDescent="0.25">
      <c r="A357" s="18">
        <v>4</v>
      </c>
      <c r="B357" s="19" t="s">
        <v>253</v>
      </c>
      <c r="C357" s="18" t="s">
        <v>252</v>
      </c>
      <c r="D357" s="15">
        <v>0</v>
      </c>
      <c r="E357" s="18">
        <v>12</v>
      </c>
      <c r="F357" s="52" t="s">
        <v>236</v>
      </c>
      <c r="G357" s="14">
        <v>90</v>
      </c>
      <c r="H357" s="47">
        <v>220.32</v>
      </c>
      <c r="I357" s="22">
        <f t="shared" si="5"/>
        <v>4.5388525780682647</v>
      </c>
      <c r="J357" s="18" t="s">
        <v>256</v>
      </c>
      <c r="K357" s="18" t="s">
        <v>42</v>
      </c>
      <c r="L357" s="46">
        <f>I357 - Planilha2!I357 / Planilha1!I357</f>
        <v>3.5388525780682647</v>
      </c>
    </row>
    <row r="358" spans="1:12" x14ac:dyDescent="0.25">
      <c r="A358" s="18">
        <v>4</v>
      </c>
      <c r="B358" s="19" t="s">
        <v>253</v>
      </c>
      <c r="C358" s="18" t="s">
        <v>252</v>
      </c>
      <c r="D358" s="15">
        <v>0</v>
      </c>
      <c r="E358" s="18">
        <v>13</v>
      </c>
      <c r="F358" s="51" t="s">
        <v>26</v>
      </c>
      <c r="G358" s="14">
        <v>90</v>
      </c>
      <c r="H358" s="47">
        <v>648</v>
      </c>
      <c r="I358" s="22">
        <f t="shared" si="5"/>
        <v>1.5432098765432098</v>
      </c>
      <c r="J358" s="18" t="s">
        <v>256</v>
      </c>
      <c r="K358" s="18" t="s">
        <v>42</v>
      </c>
      <c r="L358" s="46">
        <f>I358 - Planilha2!I358 / Planilha1!I358</f>
        <v>0.54320987654320985</v>
      </c>
    </row>
    <row r="359" spans="1:12" x14ac:dyDescent="0.25">
      <c r="A359" s="18">
        <v>4</v>
      </c>
      <c r="B359" s="19" t="s">
        <v>253</v>
      </c>
      <c r="C359" s="18" t="s">
        <v>252</v>
      </c>
      <c r="D359" s="15">
        <v>0</v>
      </c>
      <c r="E359" s="18">
        <v>14</v>
      </c>
      <c r="F359" s="51" t="s">
        <v>27</v>
      </c>
      <c r="G359" s="14">
        <v>90</v>
      </c>
      <c r="H359" s="47">
        <v>275.39999999999998</v>
      </c>
      <c r="I359" s="22">
        <f t="shared" si="5"/>
        <v>3.6310820624546118</v>
      </c>
      <c r="J359" s="18" t="s">
        <v>256</v>
      </c>
      <c r="K359" s="18" t="s">
        <v>42</v>
      </c>
      <c r="L359" s="46">
        <f>I359 - Planilha2!I359 / Planilha1!I359</f>
        <v>2.6310820624546118</v>
      </c>
    </row>
    <row r="360" spans="1:12" x14ac:dyDescent="0.25">
      <c r="A360" s="18">
        <v>4</v>
      </c>
      <c r="B360" s="19" t="s">
        <v>253</v>
      </c>
      <c r="C360" s="18" t="s">
        <v>252</v>
      </c>
      <c r="D360" s="15">
        <v>60</v>
      </c>
      <c r="E360" s="18">
        <v>15</v>
      </c>
      <c r="F360" s="51" t="s">
        <v>28</v>
      </c>
      <c r="G360" s="14">
        <v>65</v>
      </c>
      <c r="H360" s="47">
        <v>69.03</v>
      </c>
      <c r="I360" s="22">
        <f t="shared" si="5"/>
        <v>14.486455164421265</v>
      </c>
      <c r="J360" s="18" t="s">
        <v>256</v>
      </c>
      <c r="K360" s="18" t="s">
        <v>42</v>
      </c>
      <c r="L360" s="46">
        <f>I360 - Planilha2!I360 / Planilha1!I360</f>
        <v>13.486455164421265</v>
      </c>
    </row>
    <row r="361" spans="1:12" x14ac:dyDescent="0.25">
      <c r="A361" s="18">
        <v>4</v>
      </c>
      <c r="B361" s="19" t="s">
        <v>253</v>
      </c>
      <c r="C361" s="18" t="s">
        <v>252</v>
      </c>
      <c r="D361" s="15">
        <v>1</v>
      </c>
      <c r="E361" s="18">
        <v>16</v>
      </c>
      <c r="F361" s="51" t="s">
        <v>29</v>
      </c>
      <c r="G361" s="14">
        <v>85.2</v>
      </c>
      <c r="H361" s="47">
        <v>1506.6086400000004</v>
      </c>
      <c r="I361" s="22">
        <f t="shared" si="5"/>
        <v>0.66374237705154793</v>
      </c>
      <c r="J361" s="18" t="s">
        <v>256</v>
      </c>
      <c r="K361" s="18" t="s">
        <v>42</v>
      </c>
      <c r="L361" s="46">
        <f>I361 - Planilha2!I361 / Planilha1!I361</f>
        <v>-0.33625762294845207</v>
      </c>
    </row>
    <row r="362" spans="1:12" x14ac:dyDescent="0.25">
      <c r="A362" s="18">
        <v>9</v>
      </c>
      <c r="B362" s="19" t="s">
        <v>259</v>
      </c>
      <c r="C362" s="18" t="s">
        <v>258</v>
      </c>
      <c r="D362" s="15">
        <v>1</v>
      </c>
      <c r="E362" s="18">
        <v>1</v>
      </c>
      <c r="F362" s="51" t="s">
        <v>44</v>
      </c>
      <c r="G362" s="15">
        <v>70</v>
      </c>
      <c r="H362" s="2">
        <v>280</v>
      </c>
      <c r="I362" s="22">
        <f t="shared" si="5"/>
        <v>3.5714285714285716</v>
      </c>
      <c r="J362" s="18" t="s">
        <v>260</v>
      </c>
      <c r="L362" s="46">
        <f>I362 - Planilha2!I362 / Planilha1!I362</f>
        <v>2.5714285714285716</v>
      </c>
    </row>
    <row r="363" spans="1:12" x14ac:dyDescent="0.25">
      <c r="A363" s="18">
        <v>9</v>
      </c>
      <c r="B363" s="19" t="s">
        <v>259</v>
      </c>
      <c r="C363" s="18" t="s">
        <v>258</v>
      </c>
      <c r="D363" s="15">
        <v>1</v>
      </c>
      <c r="E363" s="18">
        <v>2</v>
      </c>
      <c r="F363" s="51" t="s">
        <v>45</v>
      </c>
      <c r="G363" s="14">
        <v>85</v>
      </c>
      <c r="H363" s="20">
        <v>43.094999999999999</v>
      </c>
      <c r="I363" s="22">
        <f t="shared" si="5"/>
        <v>23.20454809142592</v>
      </c>
      <c r="J363" s="18" t="s">
        <v>260</v>
      </c>
      <c r="L363" s="46">
        <f>I363 - Planilha2!I363 / Planilha1!I363</f>
        <v>22.20454809142592</v>
      </c>
    </row>
    <row r="364" spans="1:12" x14ac:dyDescent="0.25">
      <c r="A364" s="18">
        <v>9</v>
      </c>
      <c r="B364" s="19" t="s">
        <v>259</v>
      </c>
      <c r="C364" s="18" t="s">
        <v>258</v>
      </c>
      <c r="D364" s="15">
        <v>1</v>
      </c>
      <c r="E364" s="18">
        <v>3</v>
      </c>
      <c r="F364" s="51" t="s">
        <v>257</v>
      </c>
      <c r="G364" s="14">
        <v>85</v>
      </c>
      <c r="H364" s="20">
        <v>190.74</v>
      </c>
      <c r="I364" s="22">
        <f t="shared" si="5"/>
        <v>5.242738806752647</v>
      </c>
      <c r="J364" s="18" t="s">
        <v>260</v>
      </c>
      <c r="L364" s="46">
        <f>I364 - Planilha2!I364 / Planilha1!I364</f>
        <v>4.242738806752647</v>
      </c>
    </row>
    <row r="365" spans="1:12" x14ac:dyDescent="0.25">
      <c r="A365" s="18">
        <v>9</v>
      </c>
      <c r="B365" s="19" t="s">
        <v>259</v>
      </c>
      <c r="C365" s="18" t="s">
        <v>258</v>
      </c>
      <c r="D365" s="15">
        <v>1</v>
      </c>
      <c r="E365" s="18">
        <v>4</v>
      </c>
      <c r="F365" s="52" t="s">
        <v>186</v>
      </c>
      <c r="G365" s="14">
        <v>85</v>
      </c>
      <c r="H365" s="20">
        <v>182.32499999999999</v>
      </c>
      <c r="I365" s="22">
        <f t="shared" si="5"/>
        <v>5.4847113670643086</v>
      </c>
      <c r="J365" s="18" t="s">
        <v>260</v>
      </c>
      <c r="L365" s="46">
        <f>I365 - Planilha2!I365 / Planilha1!I365</f>
        <v>4.4847113670643086</v>
      </c>
    </row>
    <row r="366" spans="1:12" x14ac:dyDescent="0.25">
      <c r="A366" s="18">
        <v>9</v>
      </c>
      <c r="B366" s="19" t="s">
        <v>259</v>
      </c>
      <c r="C366" s="18" t="s">
        <v>258</v>
      </c>
      <c r="D366" s="15">
        <v>120</v>
      </c>
      <c r="E366" s="18">
        <v>5</v>
      </c>
      <c r="F366" s="51" t="s">
        <v>49</v>
      </c>
      <c r="G366" s="14">
        <v>80</v>
      </c>
      <c r="H366" s="20">
        <v>172.8</v>
      </c>
      <c r="I366" s="22">
        <f t="shared" si="5"/>
        <v>5.7870370370370363</v>
      </c>
      <c r="J366" s="18" t="s">
        <v>260</v>
      </c>
      <c r="L366" s="46">
        <f>I366 - Planilha2!I366 / Planilha1!I366</f>
        <v>4.7870370370370363</v>
      </c>
    </row>
    <row r="367" spans="1:12" x14ac:dyDescent="0.25">
      <c r="A367" s="18">
        <v>9</v>
      </c>
      <c r="B367" s="19" t="s">
        <v>259</v>
      </c>
      <c r="C367" s="18" t="s">
        <v>258</v>
      </c>
      <c r="D367" s="15">
        <v>1008</v>
      </c>
      <c r="E367" s="18">
        <v>6</v>
      </c>
      <c r="F367" s="53" t="s">
        <v>71</v>
      </c>
      <c r="G367" s="14">
        <v>87.5</v>
      </c>
      <c r="H367" s="20">
        <v>25.681764705882358</v>
      </c>
      <c r="I367" s="22">
        <f t="shared" si="5"/>
        <v>38.938134176229404</v>
      </c>
      <c r="J367" s="18" t="s">
        <v>261</v>
      </c>
      <c r="L367" s="46">
        <f>I367 - Planilha2!I367 / Planilha1!I367</f>
        <v>37.938134176229404</v>
      </c>
    </row>
    <row r="368" spans="1:12" x14ac:dyDescent="0.25">
      <c r="A368" s="18">
        <v>9</v>
      </c>
      <c r="B368" s="19" t="s">
        <v>259</v>
      </c>
      <c r="C368" s="18" t="s">
        <v>258</v>
      </c>
      <c r="D368" s="15">
        <v>20</v>
      </c>
      <c r="E368" s="18">
        <v>7</v>
      </c>
      <c r="F368" s="52" t="s">
        <v>188</v>
      </c>
      <c r="G368" s="14">
        <v>85</v>
      </c>
      <c r="H368" s="20">
        <v>33</v>
      </c>
      <c r="I368" s="22">
        <f t="shared" si="5"/>
        <v>30.303030303030305</v>
      </c>
      <c r="J368" s="18" t="s">
        <v>261</v>
      </c>
      <c r="L368" s="46">
        <f>I368 - Planilha2!I368 / Planilha1!I368</f>
        <v>29.303030303030305</v>
      </c>
    </row>
    <row r="369" spans="1:12" x14ac:dyDescent="0.25">
      <c r="A369" s="18">
        <v>9</v>
      </c>
      <c r="B369" s="19" t="s">
        <v>259</v>
      </c>
      <c r="C369" s="18" t="s">
        <v>258</v>
      </c>
      <c r="D369" s="15">
        <v>40</v>
      </c>
      <c r="E369" s="18">
        <v>8</v>
      </c>
      <c r="F369" s="52" t="s">
        <v>147</v>
      </c>
      <c r="G369" s="14">
        <v>85</v>
      </c>
      <c r="H369" s="20">
        <v>120</v>
      </c>
      <c r="I369" s="22">
        <f t="shared" si="5"/>
        <v>8.3333333333333339</v>
      </c>
      <c r="J369" s="18" t="s">
        <v>262</v>
      </c>
      <c r="L369" s="46">
        <f>I369 - Planilha2!I369 / Planilha1!I369</f>
        <v>7.3333333333333339</v>
      </c>
    </row>
    <row r="370" spans="1:12" x14ac:dyDescent="0.25">
      <c r="A370" s="18">
        <v>9</v>
      </c>
      <c r="B370" s="19" t="s">
        <v>259</v>
      </c>
      <c r="C370" s="18" t="s">
        <v>258</v>
      </c>
      <c r="D370" s="15">
        <v>160</v>
      </c>
      <c r="E370" s="18">
        <v>9</v>
      </c>
      <c r="F370" s="53" t="s">
        <v>74</v>
      </c>
      <c r="G370" s="14">
        <v>90</v>
      </c>
      <c r="H370" s="20">
        <v>20.692436974789917</v>
      </c>
      <c r="I370" s="22">
        <f t="shared" si="5"/>
        <v>48.326835607537362</v>
      </c>
      <c r="J370" s="18" t="s">
        <v>262</v>
      </c>
      <c r="L370" s="46">
        <f>I370 - Planilha2!I370 / Planilha1!I370</f>
        <v>47.326835607537362</v>
      </c>
    </row>
    <row r="371" spans="1:12" x14ac:dyDescent="0.25">
      <c r="A371" s="18">
        <v>9</v>
      </c>
      <c r="B371" s="19" t="s">
        <v>259</v>
      </c>
      <c r="C371" s="18" t="s">
        <v>258</v>
      </c>
      <c r="D371" s="15">
        <v>1</v>
      </c>
      <c r="E371" s="18">
        <v>10</v>
      </c>
      <c r="F371" s="52" t="s">
        <v>146</v>
      </c>
      <c r="G371" s="14">
        <v>70</v>
      </c>
      <c r="H371" s="20">
        <v>1071</v>
      </c>
      <c r="I371" s="22">
        <f t="shared" si="5"/>
        <v>0.93370681605975725</v>
      </c>
      <c r="J371" s="18" t="s">
        <v>262</v>
      </c>
      <c r="L371" s="46">
        <f>I371 - Planilha2!I371 / Planilha1!I371</f>
        <v>-6.629318394024275E-2</v>
      </c>
    </row>
    <row r="372" spans="1:12" x14ac:dyDescent="0.25">
      <c r="A372" s="18">
        <v>9</v>
      </c>
      <c r="B372" s="19" t="s">
        <v>259</v>
      </c>
      <c r="C372" s="18" t="s">
        <v>258</v>
      </c>
      <c r="D372" s="15">
        <v>0</v>
      </c>
      <c r="E372" s="18">
        <v>11</v>
      </c>
      <c r="F372" s="51" t="s">
        <v>24</v>
      </c>
      <c r="G372" s="14">
        <v>70</v>
      </c>
      <c r="H372" s="20">
        <v>1713.6</v>
      </c>
      <c r="I372" s="22">
        <f t="shared" si="5"/>
        <v>0.58356676003734831</v>
      </c>
      <c r="J372" s="18" t="s">
        <v>263</v>
      </c>
      <c r="L372" s="46">
        <f>I372 - Planilha2!I372 / Planilha1!I372</f>
        <v>-0.41643323996265169</v>
      </c>
    </row>
    <row r="373" spans="1:12" x14ac:dyDescent="0.25">
      <c r="A373" s="18">
        <v>9</v>
      </c>
      <c r="B373" s="19" t="s">
        <v>259</v>
      </c>
      <c r="C373" s="18" t="s">
        <v>258</v>
      </c>
      <c r="D373" s="15">
        <v>0</v>
      </c>
      <c r="E373" s="18">
        <v>12</v>
      </c>
      <c r="F373" s="51" t="s">
        <v>114</v>
      </c>
      <c r="G373" s="14">
        <v>90</v>
      </c>
      <c r="H373" s="20">
        <v>146.88</v>
      </c>
      <c r="I373" s="22">
        <f t="shared" si="5"/>
        <v>6.8082788671023966</v>
      </c>
      <c r="J373" s="18" t="s">
        <v>263</v>
      </c>
      <c r="L373" s="46">
        <f>I373 - Planilha2!I373 / Planilha1!I373</f>
        <v>5.8082788671023966</v>
      </c>
    </row>
    <row r="374" spans="1:12" x14ac:dyDescent="0.25">
      <c r="A374" s="18">
        <v>9</v>
      </c>
      <c r="B374" s="19" t="s">
        <v>259</v>
      </c>
      <c r="C374" s="18" t="s">
        <v>258</v>
      </c>
      <c r="D374" s="15">
        <v>0</v>
      </c>
      <c r="E374" s="18">
        <v>13</v>
      </c>
      <c r="F374" s="51" t="s">
        <v>26</v>
      </c>
      <c r="G374" s="14">
        <v>90</v>
      </c>
      <c r="H374" s="20">
        <v>734.4</v>
      </c>
      <c r="I374" s="22">
        <f t="shared" si="5"/>
        <v>1.3616557734204793</v>
      </c>
      <c r="J374" s="18" t="s">
        <v>263</v>
      </c>
      <c r="L374" s="46">
        <f>I374 - Planilha2!I374 / Planilha1!I374</f>
        <v>0.36165577342047928</v>
      </c>
    </row>
    <row r="375" spans="1:12" x14ac:dyDescent="0.25">
      <c r="A375" s="18">
        <v>9</v>
      </c>
      <c r="B375" s="19" t="s">
        <v>259</v>
      </c>
      <c r="C375" s="18" t="s">
        <v>258</v>
      </c>
      <c r="D375" s="15">
        <v>0</v>
      </c>
      <c r="E375" s="18">
        <v>14</v>
      </c>
      <c r="F375" s="51" t="s">
        <v>115</v>
      </c>
      <c r="G375" s="14">
        <v>90</v>
      </c>
      <c r="H375" s="20">
        <v>367.2</v>
      </c>
      <c r="I375" s="22">
        <f t="shared" si="5"/>
        <v>2.7233115468409586</v>
      </c>
      <c r="J375" s="18" t="s">
        <v>263</v>
      </c>
      <c r="L375" s="46">
        <f>I375 - Planilha2!I375 / Planilha1!I375</f>
        <v>1.7233115468409586</v>
      </c>
    </row>
    <row r="376" spans="1:12" x14ac:dyDescent="0.25">
      <c r="A376" s="18">
        <v>9</v>
      </c>
      <c r="B376" s="19" t="s">
        <v>259</v>
      </c>
      <c r="C376" s="18" t="s">
        <v>258</v>
      </c>
      <c r="D376" s="15">
        <v>60</v>
      </c>
      <c r="E376" s="18">
        <v>15</v>
      </c>
      <c r="F376" s="51" t="s">
        <v>28</v>
      </c>
      <c r="G376" s="14">
        <v>65</v>
      </c>
      <c r="H376" s="20">
        <v>165.17647058823528</v>
      </c>
      <c r="I376" s="22">
        <f t="shared" si="5"/>
        <v>6.0541310541310551</v>
      </c>
      <c r="J376" s="18" t="s">
        <v>263</v>
      </c>
      <c r="L376" s="46">
        <f>I376 - Planilha2!I376 / Planilha1!I376</f>
        <v>5.0541310541310551</v>
      </c>
    </row>
    <row r="377" spans="1:12" x14ac:dyDescent="0.25">
      <c r="A377" s="18">
        <v>9</v>
      </c>
      <c r="B377" s="19" t="s">
        <v>259</v>
      </c>
      <c r="C377" s="18" t="s">
        <v>258</v>
      </c>
      <c r="D377" s="15">
        <v>0</v>
      </c>
      <c r="E377" s="18">
        <v>16</v>
      </c>
      <c r="F377" s="51" t="s">
        <v>29</v>
      </c>
      <c r="G377" s="14">
        <v>85.2</v>
      </c>
      <c r="H377" s="20">
        <v>1506.6086400000004</v>
      </c>
      <c r="I377" s="22">
        <f t="shared" si="5"/>
        <v>0.66374237705154793</v>
      </c>
      <c r="J377" s="18" t="s">
        <v>263</v>
      </c>
      <c r="L377" s="46">
        <f>I377 - Planilha2!I377 / Planilha1!I377</f>
        <v>-0.33625762294845207</v>
      </c>
    </row>
    <row r="378" spans="1:12" x14ac:dyDescent="0.25">
      <c r="A378" s="18">
        <v>16</v>
      </c>
      <c r="B378" s="19" t="s">
        <v>265</v>
      </c>
      <c r="C378" s="18" t="s">
        <v>264</v>
      </c>
      <c r="D378" s="15">
        <v>1</v>
      </c>
      <c r="E378" s="18">
        <v>1</v>
      </c>
      <c r="F378" s="52" t="s">
        <v>137</v>
      </c>
      <c r="G378" s="15">
        <v>70</v>
      </c>
      <c r="H378" s="2">
        <v>280</v>
      </c>
      <c r="I378" s="22">
        <f t="shared" si="5"/>
        <v>3.5714285714285716</v>
      </c>
      <c r="J378" s="18" t="s">
        <v>266</v>
      </c>
      <c r="K378" s="18" t="s">
        <v>271</v>
      </c>
      <c r="L378" s="46">
        <f>I378 - Planilha2!I378 / Planilha1!I378</f>
        <v>2.5714285714285716</v>
      </c>
    </row>
    <row r="379" spans="1:12" x14ac:dyDescent="0.25">
      <c r="A379" s="18">
        <v>16</v>
      </c>
      <c r="B379" s="19" t="s">
        <v>265</v>
      </c>
      <c r="C379" s="18" t="s">
        <v>264</v>
      </c>
      <c r="D379" s="15">
        <v>1</v>
      </c>
      <c r="E379" s="18">
        <v>2</v>
      </c>
      <c r="F379" s="52" t="s">
        <v>138</v>
      </c>
      <c r="G379" s="14">
        <v>85</v>
      </c>
      <c r="H379" s="20">
        <v>33.659999999999997</v>
      </c>
      <c r="I379" s="22">
        <f t="shared" si="5"/>
        <v>29.708853238265007</v>
      </c>
      <c r="J379" s="18" t="s">
        <v>266</v>
      </c>
      <c r="K379" s="18" t="s">
        <v>271</v>
      </c>
      <c r="L379" s="46">
        <f>I379 - Planilha2!I379 / Planilha1!I379</f>
        <v>28.708853238265007</v>
      </c>
    </row>
    <row r="380" spans="1:12" x14ac:dyDescent="0.25">
      <c r="A380" s="18">
        <v>16</v>
      </c>
      <c r="B380" s="19" t="s">
        <v>265</v>
      </c>
      <c r="C380" s="18" t="s">
        <v>264</v>
      </c>
      <c r="D380" s="15">
        <v>1</v>
      </c>
      <c r="E380" s="18">
        <v>3</v>
      </c>
      <c r="F380" s="52" t="s">
        <v>139</v>
      </c>
      <c r="G380" s="15">
        <v>70</v>
      </c>
      <c r="H380" s="2">
        <v>280</v>
      </c>
      <c r="I380" s="22">
        <f t="shared" si="5"/>
        <v>3.5714285714285716</v>
      </c>
      <c r="J380" s="18" t="s">
        <v>266</v>
      </c>
      <c r="K380" s="18" t="s">
        <v>271</v>
      </c>
      <c r="L380" s="46">
        <f>I380 - Planilha2!I380 / Planilha1!I380</f>
        <v>2.5714285714285716</v>
      </c>
    </row>
    <row r="381" spans="1:12" x14ac:dyDescent="0.25">
      <c r="A381" s="18">
        <v>16</v>
      </c>
      <c r="B381" s="19" t="s">
        <v>265</v>
      </c>
      <c r="C381" s="18" t="s">
        <v>264</v>
      </c>
      <c r="D381" s="15">
        <v>1</v>
      </c>
      <c r="E381" s="18">
        <v>4</v>
      </c>
      <c r="F381" s="52" t="s">
        <v>140</v>
      </c>
      <c r="G381" s="14">
        <v>85</v>
      </c>
      <c r="H381" s="20">
        <v>61.2</v>
      </c>
      <c r="I381" s="22">
        <f t="shared" si="5"/>
        <v>16.33986928104575</v>
      </c>
      <c r="J381" s="18" t="s">
        <v>266</v>
      </c>
      <c r="K381" s="18" t="s">
        <v>271</v>
      </c>
      <c r="L381" s="46">
        <f>I381 - Planilha2!I381 / Planilha1!I381</f>
        <v>15.33986928104575</v>
      </c>
    </row>
    <row r="382" spans="1:12" x14ac:dyDescent="0.25">
      <c r="A382" s="18">
        <v>16</v>
      </c>
      <c r="B382" s="19" t="s">
        <v>265</v>
      </c>
      <c r="C382" s="18" t="s">
        <v>264</v>
      </c>
      <c r="D382" s="15">
        <v>1</v>
      </c>
      <c r="E382" s="18">
        <v>5</v>
      </c>
      <c r="F382" s="52" t="s">
        <v>141</v>
      </c>
      <c r="G382" s="14">
        <v>85</v>
      </c>
      <c r="H382" s="20">
        <v>188.95500000000001</v>
      </c>
      <c r="I382" s="22">
        <f t="shared" si="5"/>
        <v>5.2922653541848588</v>
      </c>
      <c r="J382" s="18" t="s">
        <v>266</v>
      </c>
      <c r="K382" s="18" t="s">
        <v>271</v>
      </c>
      <c r="L382" s="46">
        <f>I382 - Planilha2!I382 / Planilha1!I382</f>
        <v>4.2922653541848588</v>
      </c>
    </row>
    <row r="383" spans="1:12" x14ac:dyDescent="0.25">
      <c r="A383" s="18">
        <v>16</v>
      </c>
      <c r="B383" s="19" t="s">
        <v>265</v>
      </c>
      <c r="C383" s="18" t="s">
        <v>264</v>
      </c>
      <c r="D383" s="15">
        <v>1</v>
      </c>
      <c r="E383" s="18">
        <v>6</v>
      </c>
      <c r="F383" s="52" t="s">
        <v>142</v>
      </c>
      <c r="G383" s="14">
        <v>85</v>
      </c>
      <c r="H383" s="20">
        <v>211.13999999999996</v>
      </c>
      <c r="I383" s="22">
        <f t="shared" si="5"/>
        <v>4.7361939945060163</v>
      </c>
      <c r="J383" s="18" t="s">
        <v>266</v>
      </c>
      <c r="K383" s="18" t="s">
        <v>271</v>
      </c>
      <c r="L383" s="46">
        <f>I383 - Planilha2!I383 / Planilha1!I383</f>
        <v>3.7361939945060163</v>
      </c>
    </row>
    <row r="384" spans="1:12" x14ac:dyDescent="0.25">
      <c r="A384" s="18">
        <v>16</v>
      </c>
      <c r="B384" s="19" t="s">
        <v>265</v>
      </c>
      <c r="C384" s="18" t="s">
        <v>264</v>
      </c>
      <c r="D384" s="15">
        <v>1</v>
      </c>
      <c r="E384" s="18">
        <v>7</v>
      </c>
      <c r="F384" s="52" t="s">
        <v>143</v>
      </c>
      <c r="G384" s="14">
        <v>85</v>
      </c>
      <c r="H384" s="20">
        <v>205.02</v>
      </c>
      <c r="I384" s="22">
        <f t="shared" si="5"/>
        <v>4.8775729197151492</v>
      </c>
      <c r="J384" s="18" t="s">
        <v>266</v>
      </c>
      <c r="K384" s="18" t="s">
        <v>271</v>
      </c>
      <c r="L384" s="46">
        <f>I384 - Planilha2!I384 / Planilha1!I384</f>
        <v>3.8775729197151492</v>
      </c>
    </row>
    <row r="385" spans="1:12" x14ac:dyDescent="0.25">
      <c r="A385" s="18">
        <v>16</v>
      </c>
      <c r="B385" s="19" t="s">
        <v>265</v>
      </c>
      <c r="C385" s="18" t="s">
        <v>264</v>
      </c>
      <c r="D385" s="15">
        <v>1</v>
      </c>
      <c r="E385" s="18">
        <v>8</v>
      </c>
      <c r="F385" s="52" t="s">
        <v>144</v>
      </c>
      <c r="G385" s="14">
        <v>85</v>
      </c>
      <c r="H385" s="20">
        <v>198.9</v>
      </c>
      <c r="I385" s="22">
        <f t="shared" si="5"/>
        <v>5.0276520864756158</v>
      </c>
      <c r="J385" s="18" t="s">
        <v>266</v>
      </c>
      <c r="K385" s="18" t="s">
        <v>271</v>
      </c>
      <c r="L385" s="46">
        <f>I385 - Planilha2!I385 / Planilha1!I385</f>
        <v>4.0276520864756158</v>
      </c>
    </row>
    <row r="386" spans="1:12" x14ac:dyDescent="0.25">
      <c r="A386" s="18">
        <v>16</v>
      </c>
      <c r="B386" s="19" t="s">
        <v>265</v>
      </c>
      <c r="C386" s="18" t="s">
        <v>264</v>
      </c>
      <c r="D386" s="15">
        <v>120</v>
      </c>
      <c r="E386" s="18">
        <v>9</v>
      </c>
      <c r="F386" s="51" t="s">
        <v>49</v>
      </c>
      <c r="G386" s="14">
        <v>80</v>
      </c>
      <c r="H386" s="20">
        <v>188.5090909090909</v>
      </c>
      <c r="I386" s="22">
        <f t="shared" si="5"/>
        <v>5.304783950617284</v>
      </c>
      <c r="J386" s="18" t="s">
        <v>266</v>
      </c>
      <c r="K386" s="18" t="s">
        <v>271</v>
      </c>
      <c r="L386" s="46">
        <f>I386 - Planilha2!I386 / Planilha1!I386</f>
        <v>4.304783950617284</v>
      </c>
    </row>
    <row r="387" spans="1:12" x14ac:dyDescent="0.25">
      <c r="A387" s="18">
        <v>16</v>
      </c>
      <c r="B387" s="19" t="s">
        <v>265</v>
      </c>
      <c r="C387" s="18" t="s">
        <v>264</v>
      </c>
      <c r="D387" s="44">
        <v>1008</v>
      </c>
      <c r="E387" s="18">
        <v>10</v>
      </c>
      <c r="F387" s="53" t="s">
        <v>73</v>
      </c>
      <c r="G387" s="14">
        <v>87.5</v>
      </c>
      <c r="H387" s="20">
        <v>33.613680781758951</v>
      </c>
      <c r="I387" s="22">
        <f t="shared" ref="I387:I450" si="6">1000/H387</f>
        <v>29.749791654553565</v>
      </c>
      <c r="J387" s="18" t="s">
        <v>270</v>
      </c>
      <c r="K387" s="18" t="s">
        <v>233</v>
      </c>
      <c r="L387" s="46">
        <f>I387 - Planilha2!I387 / Planilha1!I387</f>
        <v>28.749791654553565</v>
      </c>
    </row>
    <row r="388" spans="1:12" x14ac:dyDescent="0.25">
      <c r="A388" s="18">
        <v>16</v>
      </c>
      <c r="B388" s="19" t="s">
        <v>265</v>
      </c>
      <c r="C388" s="18" t="s">
        <v>264</v>
      </c>
      <c r="D388" s="15">
        <v>20</v>
      </c>
      <c r="E388" s="18">
        <v>11</v>
      </c>
      <c r="F388" s="51" t="s">
        <v>19</v>
      </c>
      <c r="G388" s="14">
        <v>85</v>
      </c>
      <c r="H388" s="20">
        <v>39.869706840390876</v>
      </c>
      <c r="I388" s="22">
        <f t="shared" si="6"/>
        <v>25.08169934640523</v>
      </c>
      <c r="J388" s="18" t="s">
        <v>270</v>
      </c>
      <c r="K388" s="18" t="s">
        <v>233</v>
      </c>
      <c r="L388" s="46">
        <f>I388 - Planilha2!I388 / Planilha1!I388</f>
        <v>24.08169934640523</v>
      </c>
    </row>
    <row r="389" spans="1:12" x14ac:dyDescent="0.25">
      <c r="A389" s="18">
        <v>16</v>
      </c>
      <c r="B389" s="19" t="s">
        <v>265</v>
      </c>
      <c r="C389" s="18" t="s">
        <v>264</v>
      </c>
      <c r="D389" s="45">
        <v>1008</v>
      </c>
      <c r="E389" s="18">
        <v>12</v>
      </c>
      <c r="F389" s="53" t="s">
        <v>71</v>
      </c>
      <c r="G389" s="17">
        <v>87.5</v>
      </c>
      <c r="H389" s="20">
        <v>28.442345276872963</v>
      </c>
      <c r="I389" s="22">
        <f t="shared" si="6"/>
        <v>35.158844682654205</v>
      </c>
      <c r="J389" s="18" t="s">
        <v>267</v>
      </c>
      <c r="K389" s="18" t="s">
        <v>272</v>
      </c>
      <c r="L389" s="46">
        <f>I389 - Planilha2!I389 / Planilha1!I389</f>
        <v>34.158844682654205</v>
      </c>
    </row>
    <row r="390" spans="1:12" x14ac:dyDescent="0.25">
      <c r="A390" s="18">
        <v>16</v>
      </c>
      <c r="B390" s="19" t="s">
        <v>265</v>
      </c>
      <c r="C390" s="18" t="s">
        <v>264</v>
      </c>
      <c r="D390" s="4">
        <v>20</v>
      </c>
      <c r="E390" s="18">
        <v>13</v>
      </c>
      <c r="F390" s="52" t="s">
        <v>188</v>
      </c>
      <c r="G390" s="17">
        <v>85</v>
      </c>
      <c r="H390" s="20">
        <v>39.869706840390876</v>
      </c>
      <c r="I390" s="22">
        <f t="shared" si="6"/>
        <v>25.08169934640523</v>
      </c>
      <c r="J390" s="18" t="s">
        <v>267</v>
      </c>
      <c r="K390" s="18" t="s">
        <v>272</v>
      </c>
      <c r="L390" s="46">
        <f>I390 - Planilha2!I390 / Planilha1!I390</f>
        <v>24.08169934640523</v>
      </c>
    </row>
    <row r="391" spans="1:12" x14ac:dyDescent="0.25">
      <c r="A391" s="18">
        <v>16</v>
      </c>
      <c r="B391" s="19" t="s">
        <v>265</v>
      </c>
      <c r="C391" s="18" t="s">
        <v>264</v>
      </c>
      <c r="D391" s="4">
        <v>40</v>
      </c>
      <c r="E391" s="18">
        <v>14</v>
      </c>
      <c r="F391" s="52" t="s">
        <v>196</v>
      </c>
      <c r="G391" s="17">
        <v>85</v>
      </c>
      <c r="H391" s="20">
        <v>146.18892508143321</v>
      </c>
      <c r="I391" s="22">
        <f t="shared" si="6"/>
        <v>6.8404634581105173</v>
      </c>
      <c r="J391" s="18" t="s">
        <v>267</v>
      </c>
      <c r="K391" s="18" t="s">
        <v>272</v>
      </c>
      <c r="L391" s="46">
        <f>I391 - Planilha2!I391 / Planilha1!I391</f>
        <v>5.8404634581105173</v>
      </c>
    </row>
    <row r="392" spans="1:12" x14ac:dyDescent="0.25">
      <c r="A392" s="18">
        <v>16</v>
      </c>
      <c r="B392" s="19" t="s">
        <v>265</v>
      </c>
      <c r="C392" s="18" t="s">
        <v>264</v>
      </c>
      <c r="D392" s="15">
        <v>160</v>
      </c>
      <c r="E392" s="18">
        <v>15</v>
      </c>
      <c r="F392" s="53" t="s">
        <v>74</v>
      </c>
      <c r="G392" s="14">
        <v>85</v>
      </c>
      <c r="H392" s="20">
        <v>21.64355514192648</v>
      </c>
      <c r="I392" s="22">
        <f t="shared" si="6"/>
        <v>46.203130374956991</v>
      </c>
      <c r="J392" s="18" t="s">
        <v>268</v>
      </c>
      <c r="K392" s="18" t="s">
        <v>271</v>
      </c>
      <c r="L392" s="46">
        <f>I392 - Planilha2!I392 / Planilha1!I392</f>
        <v>45.203130374956991</v>
      </c>
    </row>
    <row r="393" spans="1:12" x14ac:dyDescent="0.25">
      <c r="A393" s="18">
        <v>16</v>
      </c>
      <c r="B393" s="19" t="s">
        <v>265</v>
      </c>
      <c r="C393" s="18" t="s">
        <v>264</v>
      </c>
      <c r="D393" s="15">
        <v>1</v>
      </c>
      <c r="E393" s="18">
        <v>16</v>
      </c>
      <c r="F393" s="52" t="s">
        <v>146</v>
      </c>
      <c r="G393" s="14">
        <v>70</v>
      </c>
      <c r="H393" s="20">
        <v>1071</v>
      </c>
      <c r="I393" s="22">
        <f t="shared" si="6"/>
        <v>0.93370681605975725</v>
      </c>
      <c r="J393" s="18" t="s">
        <v>268</v>
      </c>
      <c r="K393" s="18" t="s">
        <v>271</v>
      </c>
      <c r="L393" s="46">
        <f>I393 - Planilha2!I393 / Planilha1!I393</f>
        <v>-6.629318394024275E-2</v>
      </c>
    </row>
    <row r="394" spans="1:12" x14ac:dyDescent="0.25">
      <c r="A394" s="18">
        <v>16</v>
      </c>
      <c r="B394" s="19" t="s">
        <v>265</v>
      </c>
      <c r="C394" s="18" t="s">
        <v>264</v>
      </c>
      <c r="D394" s="15">
        <v>0</v>
      </c>
      <c r="E394" s="18">
        <v>17</v>
      </c>
      <c r="F394" s="51" t="s">
        <v>24</v>
      </c>
      <c r="G394" s="14">
        <v>70</v>
      </c>
      <c r="H394" s="20">
        <v>1713.6</v>
      </c>
      <c r="I394" s="22">
        <f t="shared" si="6"/>
        <v>0.58356676003734831</v>
      </c>
      <c r="J394" s="18" t="s">
        <v>269</v>
      </c>
      <c r="K394" s="18" t="s">
        <v>271</v>
      </c>
      <c r="L394" s="46">
        <f>I394 - Planilha2!I394 / Planilha1!I394</f>
        <v>-0.41643323996265169</v>
      </c>
    </row>
    <row r="395" spans="1:12" x14ac:dyDescent="0.25">
      <c r="A395" s="18">
        <v>16</v>
      </c>
      <c r="B395" s="19" t="s">
        <v>265</v>
      </c>
      <c r="C395" s="18" t="s">
        <v>264</v>
      </c>
      <c r="D395" s="15">
        <v>0</v>
      </c>
      <c r="E395" s="18">
        <v>18</v>
      </c>
      <c r="F395" s="51" t="s">
        <v>114</v>
      </c>
      <c r="G395" s="14">
        <v>90</v>
      </c>
      <c r="H395" s="20">
        <v>52.457142857142856</v>
      </c>
      <c r="I395" s="22">
        <f t="shared" si="6"/>
        <v>19.063180827886711</v>
      </c>
      <c r="J395" s="18" t="s">
        <v>269</v>
      </c>
      <c r="K395" s="18" t="s">
        <v>271</v>
      </c>
      <c r="L395" s="46">
        <f>I395 - Planilha2!I395 / Planilha1!I395</f>
        <v>18.063180827886711</v>
      </c>
    </row>
    <row r="396" spans="1:12" x14ac:dyDescent="0.25">
      <c r="A396" s="18">
        <v>16</v>
      </c>
      <c r="B396" s="19" t="s">
        <v>265</v>
      </c>
      <c r="C396" s="18" t="s">
        <v>264</v>
      </c>
      <c r="D396" s="15">
        <v>0</v>
      </c>
      <c r="E396" s="18">
        <v>19</v>
      </c>
      <c r="F396" s="51" t="s">
        <v>26</v>
      </c>
      <c r="G396" s="14">
        <v>90</v>
      </c>
      <c r="H396" s="20">
        <v>734.4</v>
      </c>
      <c r="I396" s="22">
        <f t="shared" si="6"/>
        <v>1.3616557734204793</v>
      </c>
      <c r="J396" s="18" t="s">
        <v>269</v>
      </c>
      <c r="K396" s="18" t="s">
        <v>271</v>
      </c>
      <c r="L396" s="46">
        <f>I396 - Planilha2!I396 / Planilha1!I396</f>
        <v>0.36165577342047928</v>
      </c>
    </row>
    <row r="397" spans="1:12" x14ac:dyDescent="0.25">
      <c r="A397" s="18">
        <v>16</v>
      </c>
      <c r="B397" s="19" t="s">
        <v>265</v>
      </c>
      <c r="C397" s="18" t="s">
        <v>264</v>
      </c>
      <c r="D397" s="15">
        <v>0</v>
      </c>
      <c r="E397" s="18">
        <v>20</v>
      </c>
      <c r="F397" s="51" t="s">
        <v>115</v>
      </c>
      <c r="G397" s="14">
        <v>90</v>
      </c>
      <c r="H397" s="20">
        <v>183.6</v>
      </c>
      <c r="I397" s="22">
        <f t="shared" si="6"/>
        <v>5.4466230936819171</v>
      </c>
      <c r="J397" s="18" t="s">
        <v>269</v>
      </c>
      <c r="K397" s="18" t="s">
        <v>271</v>
      </c>
      <c r="L397" s="46">
        <f>I397 - Planilha2!I397 / Planilha1!I397</f>
        <v>4.4466230936819171</v>
      </c>
    </row>
    <row r="398" spans="1:12" x14ac:dyDescent="0.25">
      <c r="A398" s="18">
        <v>16</v>
      </c>
      <c r="B398" s="19" t="s">
        <v>265</v>
      </c>
      <c r="C398" s="18" t="s">
        <v>264</v>
      </c>
      <c r="D398" s="15">
        <v>60</v>
      </c>
      <c r="E398" s="18">
        <v>21</v>
      </c>
      <c r="F398" s="51" t="s">
        <v>28</v>
      </c>
      <c r="G398" s="14">
        <v>65</v>
      </c>
      <c r="H398" s="20">
        <v>187.2</v>
      </c>
      <c r="I398" s="22">
        <f t="shared" si="6"/>
        <v>5.3418803418803424</v>
      </c>
      <c r="J398" s="18" t="s">
        <v>269</v>
      </c>
      <c r="K398" s="18" t="s">
        <v>271</v>
      </c>
      <c r="L398" s="46">
        <f>I398 - Planilha2!I398 / Planilha1!I398</f>
        <v>4.3418803418803424</v>
      </c>
    </row>
    <row r="399" spans="1:12" x14ac:dyDescent="0.25">
      <c r="A399" s="18">
        <v>16</v>
      </c>
      <c r="B399" s="19" t="s">
        <v>265</v>
      </c>
      <c r="C399" s="18" t="s">
        <v>264</v>
      </c>
      <c r="D399" s="15">
        <v>1</v>
      </c>
      <c r="E399" s="18">
        <v>22</v>
      </c>
      <c r="F399" s="51" t="s">
        <v>29</v>
      </c>
      <c r="G399" s="14">
        <v>85.2</v>
      </c>
      <c r="H399" s="20">
        <v>1440.694512</v>
      </c>
      <c r="I399" s="22">
        <f t="shared" si="6"/>
        <v>0.69410967534802404</v>
      </c>
      <c r="J399" s="18" t="s">
        <v>269</v>
      </c>
      <c r="K399" s="18" t="s">
        <v>271</v>
      </c>
      <c r="L399" s="46">
        <f>I399 - Planilha2!I399 / Planilha1!I399</f>
        <v>-0.30589032465197596</v>
      </c>
    </row>
    <row r="400" spans="1:12" customFormat="1" ht="15" customHeight="1" x14ac:dyDescent="0.25">
      <c r="A400" s="18">
        <v>0</v>
      </c>
      <c r="B400" s="19" t="s">
        <v>277</v>
      </c>
      <c r="C400" s="32" t="s">
        <v>276</v>
      </c>
      <c r="D400" s="15">
        <v>15</v>
      </c>
      <c r="E400" s="18">
        <v>1</v>
      </c>
      <c r="F400" s="52" t="s">
        <v>273</v>
      </c>
      <c r="G400" s="14">
        <v>65</v>
      </c>
      <c r="H400" s="20">
        <v>68.25</v>
      </c>
      <c r="I400" s="22">
        <f t="shared" si="6"/>
        <v>14.652014652014651</v>
      </c>
      <c r="J400" s="32" t="s">
        <v>278</v>
      </c>
      <c r="K400" s="32"/>
      <c r="L400" s="46">
        <f>I400 - Planilha2!I400 / Planilha1!I400</f>
        <v>13.652014652014651</v>
      </c>
    </row>
    <row r="401" spans="1:12" customFormat="1" ht="15" customHeight="1" x14ac:dyDescent="0.25">
      <c r="A401" s="18">
        <v>0</v>
      </c>
      <c r="B401" s="19" t="s">
        <v>277</v>
      </c>
      <c r="C401" s="32" t="s">
        <v>276</v>
      </c>
      <c r="D401" s="15">
        <v>0</v>
      </c>
      <c r="E401" s="18">
        <v>2</v>
      </c>
      <c r="F401" s="51" t="s">
        <v>24</v>
      </c>
      <c r="G401" s="14">
        <v>70</v>
      </c>
      <c r="H401" s="20">
        <v>1310.4000000000001</v>
      </c>
      <c r="I401" s="22">
        <f t="shared" si="6"/>
        <v>0.76312576312576308</v>
      </c>
      <c r="J401" s="32" t="s">
        <v>279</v>
      </c>
      <c r="K401" s="32"/>
      <c r="L401" s="46">
        <f>I401 - Planilha2!I401 / Planilha1!I401</f>
        <v>-0.23687423687423692</v>
      </c>
    </row>
    <row r="402" spans="1:12" customFormat="1" x14ac:dyDescent="0.25">
      <c r="A402" s="18">
        <v>0</v>
      </c>
      <c r="B402" s="19" t="s">
        <v>277</v>
      </c>
      <c r="C402" s="32" t="s">
        <v>276</v>
      </c>
      <c r="D402" s="15">
        <v>0</v>
      </c>
      <c r="E402" s="18">
        <v>3</v>
      </c>
      <c r="F402" s="52" t="s">
        <v>274</v>
      </c>
      <c r="G402" s="14">
        <v>90</v>
      </c>
      <c r="H402" s="20">
        <v>20.057142857142857</v>
      </c>
      <c r="I402" s="22">
        <f t="shared" si="6"/>
        <v>49.857549857549856</v>
      </c>
      <c r="J402" s="32" t="s">
        <v>279</v>
      </c>
      <c r="K402" s="32"/>
      <c r="L402" s="46">
        <f>I402 - Planilha2!I402 / Planilha1!I402</f>
        <v>48.857549857549856</v>
      </c>
    </row>
    <row r="403" spans="1:12" customFormat="1" x14ac:dyDescent="0.25">
      <c r="A403" s="18">
        <v>0</v>
      </c>
      <c r="B403" s="19" t="s">
        <v>277</v>
      </c>
      <c r="C403" s="32" t="s">
        <v>276</v>
      </c>
      <c r="D403" s="15">
        <v>0</v>
      </c>
      <c r="E403" s="18">
        <v>4</v>
      </c>
      <c r="F403" s="51" t="s">
        <v>26</v>
      </c>
      <c r="G403" s="14">
        <v>90</v>
      </c>
      <c r="H403" s="20">
        <v>702</v>
      </c>
      <c r="I403" s="22">
        <f t="shared" si="6"/>
        <v>1.4245014245014245</v>
      </c>
      <c r="J403" s="32" t="s">
        <v>279</v>
      </c>
      <c r="K403" s="32"/>
      <c r="L403" s="46">
        <f>I403 - Planilha2!I403 / Planilha1!I403</f>
        <v>0.42450142450142447</v>
      </c>
    </row>
    <row r="404" spans="1:12" customFormat="1" x14ac:dyDescent="0.25">
      <c r="A404" s="18">
        <v>0</v>
      </c>
      <c r="B404" s="19" t="s">
        <v>277</v>
      </c>
      <c r="C404" s="32" t="s">
        <v>276</v>
      </c>
      <c r="D404" s="15">
        <v>0</v>
      </c>
      <c r="E404" s="18">
        <v>5</v>
      </c>
      <c r="F404" s="52" t="s">
        <v>275</v>
      </c>
      <c r="G404" s="14">
        <v>90</v>
      </c>
      <c r="H404" s="20">
        <v>140.4</v>
      </c>
      <c r="I404" s="22">
        <f t="shared" si="6"/>
        <v>7.1225071225071224</v>
      </c>
      <c r="J404" s="32" t="s">
        <v>279</v>
      </c>
      <c r="K404" s="32"/>
      <c r="L404" s="46">
        <f>I404 - Planilha2!I404 / Planilha1!I404</f>
        <v>6.1225071225071224</v>
      </c>
    </row>
    <row r="405" spans="1:12" customFormat="1" x14ac:dyDescent="0.25">
      <c r="A405" s="18">
        <v>0</v>
      </c>
      <c r="B405" s="19" t="s">
        <v>277</v>
      </c>
      <c r="C405" s="32" t="s">
        <v>276</v>
      </c>
      <c r="D405" s="15">
        <v>60</v>
      </c>
      <c r="E405" s="18">
        <v>6</v>
      </c>
      <c r="F405" s="51" t="s">
        <v>28</v>
      </c>
      <c r="G405" s="14">
        <v>65</v>
      </c>
      <c r="H405" s="20">
        <v>312</v>
      </c>
      <c r="I405" s="22">
        <f t="shared" si="6"/>
        <v>3.2051282051282053</v>
      </c>
      <c r="J405" s="32" t="s">
        <v>279</v>
      </c>
      <c r="K405" s="32"/>
      <c r="L405" s="46">
        <f>I405 - Planilha2!I405 / Planilha1!I405</f>
        <v>2.2051282051282053</v>
      </c>
    </row>
    <row r="406" spans="1:12" customFormat="1" x14ac:dyDescent="0.25">
      <c r="A406" s="18">
        <v>0</v>
      </c>
      <c r="B406" s="19" t="s">
        <v>277</v>
      </c>
      <c r="C406" s="32" t="s">
        <v>276</v>
      </c>
      <c r="D406" s="15">
        <v>1</v>
      </c>
      <c r="E406" s="18">
        <v>7</v>
      </c>
      <c r="F406" s="51" t="s">
        <v>29</v>
      </c>
      <c r="G406" s="17">
        <v>85.2</v>
      </c>
      <c r="H406" s="20">
        <v>1255.5072</v>
      </c>
      <c r="I406" s="22">
        <f t="shared" si="6"/>
        <v>0.79649085246185769</v>
      </c>
      <c r="J406" s="32" t="s">
        <v>279</v>
      </c>
      <c r="K406" s="32"/>
      <c r="L406" s="46">
        <f>I406 - Planilha2!I406 / Planilha1!I406</f>
        <v>-0.20350914753814231</v>
      </c>
    </row>
    <row r="407" spans="1:12" customFormat="1" x14ac:dyDescent="0.25">
      <c r="A407" s="18">
        <v>6</v>
      </c>
      <c r="B407" s="19" t="s">
        <v>282</v>
      </c>
      <c r="C407" s="32" t="s">
        <v>281</v>
      </c>
      <c r="D407" s="15">
        <v>1</v>
      </c>
      <c r="E407" s="18">
        <v>1</v>
      </c>
      <c r="F407" s="51" t="s">
        <v>7</v>
      </c>
      <c r="G407" s="15">
        <v>85</v>
      </c>
      <c r="H407" s="20">
        <v>384.54</v>
      </c>
      <c r="I407" s="22">
        <f t="shared" si="6"/>
        <v>2.6005096999011803</v>
      </c>
      <c r="J407" s="32" t="s">
        <v>283</v>
      </c>
      <c r="K407" s="32" t="s">
        <v>229</v>
      </c>
      <c r="L407" s="46">
        <f>I407 - Planilha2!I407 / Planilha1!I407</f>
        <v>1.6005096999011803</v>
      </c>
    </row>
    <row r="408" spans="1:12" customFormat="1" x14ac:dyDescent="0.25">
      <c r="A408" s="18">
        <v>6</v>
      </c>
      <c r="B408" s="19" t="s">
        <v>282</v>
      </c>
      <c r="C408" s="32" t="s">
        <v>281</v>
      </c>
      <c r="D408" s="15">
        <v>1</v>
      </c>
      <c r="E408" s="18">
        <v>2</v>
      </c>
      <c r="F408" s="51" t="s">
        <v>305</v>
      </c>
      <c r="G408" s="14">
        <v>75</v>
      </c>
      <c r="H408" s="20">
        <v>327.60000000000002</v>
      </c>
      <c r="I408" s="22">
        <f t="shared" si="6"/>
        <v>3.0525030525030523</v>
      </c>
      <c r="J408" s="32" t="s">
        <v>283</v>
      </c>
      <c r="K408" s="32" t="s">
        <v>229</v>
      </c>
      <c r="L408" s="46">
        <f>I408 - Planilha2!I408 / Planilha1!I408</f>
        <v>2.0525030525030523</v>
      </c>
    </row>
    <row r="409" spans="1:12" customFormat="1" x14ac:dyDescent="0.25">
      <c r="A409" s="18">
        <v>6</v>
      </c>
      <c r="B409" s="19" t="s">
        <v>282</v>
      </c>
      <c r="C409" s="32" t="s">
        <v>281</v>
      </c>
      <c r="D409" s="15">
        <v>1</v>
      </c>
      <c r="E409" s="18">
        <v>3</v>
      </c>
      <c r="F409" s="51" t="s">
        <v>310</v>
      </c>
      <c r="G409" s="14">
        <v>75</v>
      </c>
      <c r="H409" s="20">
        <v>267.3</v>
      </c>
      <c r="I409" s="22">
        <f t="shared" si="6"/>
        <v>3.7411148522259632</v>
      </c>
      <c r="J409" s="32" t="s">
        <v>283</v>
      </c>
      <c r="K409" s="32" t="s">
        <v>229</v>
      </c>
      <c r="L409" s="46">
        <f>I409 - Planilha2!I409 / Planilha1!I409</f>
        <v>2.7411148522259632</v>
      </c>
    </row>
    <row r="410" spans="1:12" x14ac:dyDescent="0.25">
      <c r="A410" s="18">
        <v>6</v>
      </c>
      <c r="B410" s="19" t="s">
        <v>282</v>
      </c>
      <c r="C410" s="32" t="s">
        <v>281</v>
      </c>
      <c r="D410" s="15">
        <v>2</v>
      </c>
      <c r="E410" s="18">
        <v>4</v>
      </c>
      <c r="F410" s="51" t="s">
        <v>309</v>
      </c>
      <c r="G410" s="14">
        <v>75</v>
      </c>
      <c r="H410" s="20">
        <v>267.3</v>
      </c>
      <c r="I410" s="22">
        <f t="shared" si="6"/>
        <v>3.7411148522259632</v>
      </c>
      <c r="J410" s="18" t="s">
        <v>283</v>
      </c>
      <c r="K410" s="32" t="s">
        <v>229</v>
      </c>
      <c r="L410" s="46">
        <f>I410 - Planilha2!I410 / Planilha1!I410</f>
        <v>2.7411148522259632</v>
      </c>
    </row>
    <row r="411" spans="1:12" x14ac:dyDescent="0.25">
      <c r="A411" s="18">
        <v>6</v>
      </c>
      <c r="B411" s="19" t="s">
        <v>282</v>
      </c>
      <c r="C411" s="32" t="s">
        <v>281</v>
      </c>
      <c r="D411" s="15">
        <v>2</v>
      </c>
      <c r="E411" s="18">
        <v>5</v>
      </c>
      <c r="F411" s="52" t="s">
        <v>11</v>
      </c>
      <c r="G411" s="14">
        <v>75</v>
      </c>
      <c r="H411" s="20">
        <v>307.8</v>
      </c>
      <c r="I411" s="22">
        <f t="shared" si="6"/>
        <v>3.2488628979857048</v>
      </c>
      <c r="J411" s="18" t="s">
        <v>283</v>
      </c>
      <c r="K411" s="32" t="s">
        <v>229</v>
      </c>
      <c r="L411" s="46">
        <f>I411 - Planilha2!I411 / Planilha1!I411</f>
        <v>2.2488628979857048</v>
      </c>
    </row>
    <row r="412" spans="1:12" x14ac:dyDescent="0.25">
      <c r="A412" s="18">
        <v>6</v>
      </c>
      <c r="B412" s="19" t="s">
        <v>282</v>
      </c>
      <c r="C412" s="32" t="s">
        <v>281</v>
      </c>
      <c r="D412" s="15">
        <v>24</v>
      </c>
      <c r="E412" s="18">
        <v>6</v>
      </c>
      <c r="F412" s="51" t="s">
        <v>12</v>
      </c>
      <c r="G412" s="14">
        <v>85</v>
      </c>
      <c r="H412" s="20">
        <v>181.33333333333331</v>
      </c>
      <c r="I412" s="22">
        <f t="shared" si="6"/>
        <v>5.514705882352942</v>
      </c>
      <c r="J412" s="18" t="s">
        <v>283</v>
      </c>
      <c r="K412" s="32" t="s">
        <v>229</v>
      </c>
      <c r="L412" s="46">
        <f>I412 - Planilha2!I412 / Planilha1!I412</f>
        <v>4.514705882352942</v>
      </c>
    </row>
    <row r="413" spans="1:12" x14ac:dyDescent="0.25">
      <c r="A413" s="18">
        <v>6</v>
      </c>
      <c r="B413" s="19" t="s">
        <v>282</v>
      </c>
      <c r="C413" s="32" t="s">
        <v>281</v>
      </c>
      <c r="D413" s="4">
        <v>1</v>
      </c>
      <c r="E413" s="18">
        <v>7</v>
      </c>
      <c r="F413" s="51" t="s">
        <v>13</v>
      </c>
      <c r="G413" s="4">
        <v>85</v>
      </c>
      <c r="H413" s="20">
        <v>331.5</v>
      </c>
      <c r="I413" s="22">
        <f t="shared" si="6"/>
        <v>3.0165912518853695</v>
      </c>
      <c r="J413" s="18" t="s">
        <v>284</v>
      </c>
      <c r="K413" s="18" t="s">
        <v>41</v>
      </c>
      <c r="L413" s="46">
        <f>I413 - Planilha2!I413 / Planilha1!I413</f>
        <v>2.0165912518853695</v>
      </c>
    </row>
    <row r="414" spans="1:12" x14ac:dyDescent="0.25">
      <c r="A414" s="18">
        <v>6</v>
      </c>
      <c r="B414" s="19" t="s">
        <v>282</v>
      </c>
      <c r="C414" s="32" t="s">
        <v>281</v>
      </c>
      <c r="D414" s="4">
        <v>1</v>
      </c>
      <c r="E414" s="18">
        <v>8</v>
      </c>
      <c r="F414" s="51" t="s">
        <v>305</v>
      </c>
      <c r="G414" s="17">
        <v>75</v>
      </c>
      <c r="H414" s="20">
        <v>351</v>
      </c>
      <c r="I414" s="22">
        <f t="shared" si="6"/>
        <v>2.8490028490028489</v>
      </c>
      <c r="J414" s="18" t="s">
        <v>284</v>
      </c>
      <c r="K414" s="18" t="s">
        <v>41</v>
      </c>
      <c r="L414" s="46">
        <f>I414 - Planilha2!I414 / Planilha1!I414</f>
        <v>1.8490028490028489</v>
      </c>
    </row>
    <row r="415" spans="1:12" x14ac:dyDescent="0.25">
      <c r="A415" s="18">
        <v>6</v>
      </c>
      <c r="B415" s="19" t="s">
        <v>282</v>
      </c>
      <c r="C415" s="32" t="s">
        <v>281</v>
      </c>
      <c r="D415" s="4">
        <v>1</v>
      </c>
      <c r="E415" s="18">
        <v>9</v>
      </c>
      <c r="F415" s="51" t="s">
        <v>14</v>
      </c>
      <c r="G415" s="17">
        <v>75</v>
      </c>
      <c r="H415" s="20">
        <v>336.6</v>
      </c>
      <c r="I415" s="22">
        <f t="shared" si="6"/>
        <v>2.9708853238265003</v>
      </c>
      <c r="J415" s="18" t="s">
        <v>284</v>
      </c>
      <c r="K415" s="18" t="s">
        <v>41</v>
      </c>
      <c r="L415" s="46">
        <f>I415 - Planilha2!I415 / Planilha1!I415</f>
        <v>1.9708853238265003</v>
      </c>
    </row>
    <row r="416" spans="1:12" x14ac:dyDescent="0.25">
      <c r="A416" s="18">
        <v>6</v>
      </c>
      <c r="B416" s="19" t="s">
        <v>282</v>
      </c>
      <c r="C416" s="32" t="s">
        <v>281</v>
      </c>
      <c r="D416" s="4">
        <v>2</v>
      </c>
      <c r="E416" s="18">
        <v>10</v>
      </c>
      <c r="F416" s="51" t="s">
        <v>15</v>
      </c>
      <c r="G416" s="17">
        <v>75</v>
      </c>
      <c r="H416" s="20">
        <v>396</v>
      </c>
      <c r="I416" s="22">
        <f t="shared" si="6"/>
        <v>2.5252525252525251</v>
      </c>
      <c r="J416" s="18" t="s">
        <v>284</v>
      </c>
      <c r="K416" s="18" t="s">
        <v>41</v>
      </c>
      <c r="L416" s="46">
        <f>I416 - Planilha2!I416 / Planilha1!I416</f>
        <v>1.5252525252525251</v>
      </c>
    </row>
    <row r="417" spans="1:12" x14ac:dyDescent="0.25">
      <c r="A417" s="18">
        <v>6</v>
      </c>
      <c r="B417" s="19" t="s">
        <v>282</v>
      </c>
      <c r="C417" s="32" t="s">
        <v>281</v>
      </c>
      <c r="D417" s="4">
        <v>2</v>
      </c>
      <c r="E417" s="18">
        <v>11</v>
      </c>
      <c r="F417" s="52" t="s">
        <v>16</v>
      </c>
      <c r="G417" s="17">
        <v>75</v>
      </c>
      <c r="H417" s="20">
        <v>307.8</v>
      </c>
      <c r="I417" s="22">
        <f t="shared" si="6"/>
        <v>3.2488628979857048</v>
      </c>
      <c r="J417" s="18" t="s">
        <v>284</v>
      </c>
      <c r="K417" s="18" t="s">
        <v>41</v>
      </c>
      <c r="L417" s="46">
        <f>I417 - Planilha2!I417 / Planilha1!I417</f>
        <v>2.2488628979857048</v>
      </c>
    </row>
    <row r="418" spans="1:12" x14ac:dyDescent="0.25">
      <c r="A418" s="18">
        <v>6</v>
      </c>
      <c r="B418" s="19" t="s">
        <v>282</v>
      </c>
      <c r="C418" s="32" t="s">
        <v>281</v>
      </c>
      <c r="D418" s="4">
        <v>28</v>
      </c>
      <c r="E418" s="18">
        <v>12</v>
      </c>
      <c r="F418" s="51" t="s">
        <v>17</v>
      </c>
      <c r="G418" s="17">
        <v>85</v>
      </c>
      <c r="H418" s="20">
        <v>211.55555555555554</v>
      </c>
      <c r="I418" s="22">
        <f t="shared" si="6"/>
        <v>4.7268907563025211</v>
      </c>
      <c r="J418" s="18" t="s">
        <v>284</v>
      </c>
      <c r="K418" s="18" t="s">
        <v>41</v>
      </c>
      <c r="L418" s="46">
        <f>I418 - Planilha2!I418 / Planilha1!I418</f>
        <v>3.7268907563025211</v>
      </c>
    </row>
    <row r="419" spans="1:12" x14ac:dyDescent="0.25">
      <c r="A419" s="18">
        <v>6</v>
      </c>
      <c r="B419" s="19" t="s">
        <v>282</v>
      </c>
      <c r="C419" s="32" t="s">
        <v>281</v>
      </c>
      <c r="D419" s="15">
        <v>828</v>
      </c>
      <c r="E419" s="18">
        <v>13</v>
      </c>
      <c r="F419" s="51" t="s">
        <v>18</v>
      </c>
      <c r="G419" s="14">
        <v>87.5</v>
      </c>
      <c r="H419" s="20">
        <v>28.026739124999995</v>
      </c>
      <c r="I419" s="22">
        <f t="shared" si="6"/>
        <v>35.680212226615936</v>
      </c>
      <c r="J419" s="18" t="s">
        <v>285</v>
      </c>
      <c r="K419" s="18" t="s">
        <v>42</v>
      </c>
      <c r="L419" s="46">
        <f>I419 - Planilha2!I419 / Planilha1!I419</f>
        <v>34.680212226615936</v>
      </c>
    </row>
    <row r="420" spans="1:12" x14ac:dyDescent="0.25">
      <c r="A420" s="18">
        <v>6</v>
      </c>
      <c r="B420" s="19" t="s">
        <v>282</v>
      </c>
      <c r="C420" s="32" t="s">
        <v>281</v>
      </c>
      <c r="D420" s="15">
        <v>40</v>
      </c>
      <c r="E420" s="18">
        <v>14</v>
      </c>
      <c r="F420" s="51" t="s">
        <v>19</v>
      </c>
      <c r="G420" s="14">
        <v>75</v>
      </c>
      <c r="H420" s="20">
        <v>56.25</v>
      </c>
      <c r="I420" s="22">
        <f t="shared" si="6"/>
        <v>17.777777777777779</v>
      </c>
      <c r="J420" s="18" t="s">
        <v>285</v>
      </c>
      <c r="K420" s="18" t="s">
        <v>42</v>
      </c>
      <c r="L420" s="46">
        <f>I420 - Planilha2!I420 / Planilha1!I420</f>
        <v>16.777777777777779</v>
      </c>
    </row>
    <row r="421" spans="1:12" x14ac:dyDescent="0.25">
      <c r="A421" s="18">
        <v>6</v>
      </c>
      <c r="B421" s="19" t="s">
        <v>282</v>
      </c>
      <c r="C421" s="32" t="s">
        <v>281</v>
      </c>
      <c r="D421" s="15">
        <v>1</v>
      </c>
      <c r="E421" s="18">
        <v>15</v>
      </c>
      <c r="F421" s="52" t="s">
        <v>166</v>
      </c>
      <c r="G421" s="14">
        <v>80</v>
      </c>
      <c r="H421" s="20">
        <v>373.36</v>
      </c>
      <c r="I421" s="22">
        <f t="shared" si="6"/>
        <v>2.678380115706021</v>
      </c>
      <c r="J421" s="18" t="s">
        <v>285</v>
      </c>
      <c r="K421" s="18" t="s">
        <v>42</v>
      </c>
      <c r="L421" s="46">
        <f>I421 - Planilha2!I421 / Planilha1!I421</f>
        <v>1.678380115706021</v>
      </c>
    </row>
    <row r="422" spans="1:12" x14ac:dyDescent="0.25">
      <c r="A422" s="18">
        <v>6</v>
      </c>
      <c r="B422" s="19" t="s">
        <v>282</v>
      </c>
      <c r="C422" s="32" t="s">
        <v>281</v>
      </c>
      <c r="D422" s="15">
        <v>1200</v>
      </c>
      <c r="E422" s="18">
        <v>16</v>
      </c>
      <c r="F422" s="52" t="s">
        <v>20</v>
      </c>
      <c r="G422" s="14">
        <v>87.5</v>
      </c>
      <c r="H422" s="20">
        <v>40.618462499999993</v>
      </c>
      <c r="I422" s="22">
        <f t="shared" si="6"/>
        <v>24.619346436364996</v>
      </c>
      <c r="J422" s="18" t="s">
        <v>286</v>
      </c>
      <c r="K422" s="18" t="s">
        <v>41</v>
      </c>
      <c r="L422" s="46">
        <f>I422 - Planilha2!I422 / Planilha1!I422</f>
        <v>23.619346436364996</v>
      </c>
    </row>
    <row r="423" spans="1:12" x14ac:dyDescent="0.25">
      <c r="A423" s="18">
        <v>6</v>
      </c>
      <c r="B423" s="19" t="s">
        <v>282</v>
      </c>
      <c r="C423" s="32" t="s">
        <v>281</v>
      </c>
      <c r="D423" s="15">
        <v>36</v>
      </c>
      <c r="E423" s="18">
        <v>17</v>
      </c>
      <c r="F423" s="51" t="s">
        <v>21</v>
      </c>
      <c r="G423" s="14">
        <v>75</v>
      </c>
      <c r="H423" s="20">
        <v>60.75</v>
      </c>
      <c r="I423" s="22">
        <f t="shared" si="6"/>
        <v>16.460905349794238</v>
      </c>
      <c r="J423" s="18" t="s">
        <v>286</v>
      </c>
      <c r="K423" s="18" t="s">
        <v>41</v>
      </c>
      <c r="L423" s="46">
        <f>I423 - Planilha2!I423 / Planilha1!I423</f>
        <v>15.460905349794238</v>
      </c>
    </row>
    <row r="424" spans="1:12" x14ac:dyDescent="0.25">
      <c r="A424" s="18">
        <v>6</v>
      </c>
      <c r="B424" s="19" t="s">
        <v>282</v>
      </c>
      <c r="C424" s="32" t="s">
        <v>281</v>
      </c>
      <c r="D424" s="15">
        <v>1</v>
      </c>
      <c r="E424" s="18">
        <v>18</v>
      </c>
      <c r="F424" s="52" t="s">
        <v>166</v>
      </c>
      <c r="G424" s="14">
        <v>80</v>
      </c>
      <c r="H424" s="20">
        <v>373.36</v>
      </c>
      <c r="I424" s="22">
        <f t="shared" si="6"/>
        <v>2.678380115706021</v>
      </c>
      <c r="J424" s="18" t="s">
        <v>286</v>
      </c>
      <c r="K424" s="18" t="s">
        <v>41</v>
      </c>
      <c r="L424" s="46">
        <f>I424 - Planilha2!I424 / Planilha1!I424</f>
        <v>1.678380115706021</v>
      </c>
    </row>
    <row r="425" spans="1:12" x14ac:dyDescent="0.25">
      <c r="A425" s="18">
        <v>6</v>
      </c>
      <c r="B425" s="19" t="s">
        <v>282</v>
      </c>
      <c r="C425" s="32" t="s">
        <v>281</v>
      </c>
      <c r="D425" s="15">
        <v>816</v>
      </c>
      <c r="E425" s="18">
        <v>19</v>
      </c>
      <c r="F425" s="52" t="s">
        <v>89</v>
      </c>
      <c r="G425" s="14">
        <v>87.5</v>
      </c>
      <c r="H425" s="20">
        <v>26.774999999999999</v>
      </c>
      <c r="I425" s="22">
        <f t="shared" si="6"/>
        <v>37.348272642390292</v>
      </c>
      <c r="J425" s="18" t="s">
        <v>287</v>
      </c>
      <c r="K425" s="18" t="s">
        <v>85</v>
      </c>
      <c r="L425" s="46">
        <f>I425 - Planilha2!I425 / Planilha1!I425</f>
        <v>36.348272642390292</v>
      </c>
    </row>
    <row r="426" spans="1:12" x14ac:dyDescent="0.25">
      <c r="A426" s="18">
        <v>6</v>
      </c>
      <c r="B426" s="19" t="s">
        <v>282</v>
      </c>
      <c r="C426" s="32" t="s">
        <v>281</v>
      </c>
      <c r="D426" s="15">
        <v>40</v>
      </c>
      <c r="E426" s="18">
        <v>20</v>
      </c>
      <c r="F426" s="51" t="s">
        <v>19</v>
      </c>
      <c r="G426" s="14">
        <v>75</v>
      </c>
      <c r="H426" s="20">
        <v>56.25</v>
      </c>
      <c r="I426" s="22">
        <f t="shared" si="6"/>
        <v>17.777777777777779</v>
      </c>
      <c r="J426" s="18" t="s">
        <v>287</v>
      </c>
      <c r="K426" s="18" t="s">
        <v>85</v>
      </c>
      <c r="L426" s="46">
        <f>I426 - Planilha2!I426 / Planilha1!I426</f>
        <v>16.777777777777779</v>
      </c>
    </row>
    <row r="427" spans="1:12" x14ac:dyDescent="0.25">
      <c r="A427" s="18">
        <v>6</v>
      </c>
      <c r="B427" s="19" t="s">
        <v>282</v>
      </c>
      <c r="C427" s="32" t="s">
        <v>281</v>
      </c>
      <c r="D427" s="15">
        <v>1</v>
      </c>
      <c r="E427" s="18">
        <v>21</v>
      </c>
      <c r="F427" s="52" t="s">
        <v>166</v>
      </c>
      <c r="G427" s="14">
        <v>80</v>
      </c>
      <c r="H427" s="20">
        <v>373.36</v>
      </c>
      <c r="I427" s="22">
        <f t="shared" si="6"/>
        <v>2.678380115706021</v>
      </c>
      <c r="J427" s="18" t="s">
        <v>287</v>
      </c>
      <c r="K427" s="18" t="s">
        <v>85</v>
      </c>
      <c r="L427" s="46">
        <f>I427 - Planilha2!I427 / Planilha1!I427</f>
        <v>1.678380115706021</v>
      </c>
    </row>
    <row r="428" spans="1:12" x14ac:dyDescent="0.25">
      <c r="A428" s="18">
        <v>6</v>
      </c>
      <c r="B428" s="19" t="s">
        <v>282</v>
      </c>
      <c r="C428" s="32" t="s">
        <v>281</v>
      </c>
      <c r="D428" s="15">
        <v>240</v>
      </c>
      <c r="E428" s="18">
        <v>22</v>
      </c>
      <c r="F428" s="53" t="s">
        <v>74</v>
      </c>
      <c r="G428" s="14">
        <v>90</v>
      </c>
      <c r="H428" s="20">
        <v>26.227800000000002</v>
      </c>
      <c r="I428" s="22">
        <f t="shared" si="6"/>
        <v>38.12748305233378</v>
      </c>
      <c r="J428" s="18" t="s">
        <v>288</v>
      </c>
      <c r="K428" s="18" t="s">
        <v>172</v>
      </c>
      <c r="L428" s="46">
        <f>I428 - Planilha2!I428 / Planilha1!I428</f>
        <v>37.12748305233378</v>
      </c>
    </row>
    <row r="429" spans="1:12" x14ac:dyDescent="0.25">
      <c r="A429" s="18">
        <v>6</v>
      </c>
      <c r="B429" s="19" t="s">
        <v>282</v>
      </c>
      <c r="C429" s="32" t="s">
        <v>281</v>
      </c>
      <c r="D429" s="15">
        <v>0</v>
      </c>
      <c r="E429" s="18">
        <v>23</v>
      </c>
      <c r="F429" s="51" t="s">
        <v>24</v>
      </c>
      <c r="G429" s="14">
        <v>70</v>
      </c>
      <c r="H429" s="20">
        <v>1915.2</v>
      </c>
      <c r="I429" s="22">
        <f t="shared" si="6"/>
        <v>0.5221386800334169</v>
      </c>
      <c r="J429" s="18" t="s">
        <v>289</v>
      </c>
      <c r="K429" s="18" t="s">
        <v>172</v>
      </c>
      <c r="L429" s="46">
        <f>I429 - Planilha2!I429 / Planilha1!I429</f>
        <v>-0.4778613199665831</v>
      </c>
    </row>
    <row r="430" spans="1:12" x14ac:dyDescent="0.25">
      <c r="A430" s="18">
        <v>6</v>
      </c>
      <c r="B430" s="19" t="s">
        <v>282</v>
      </c>
      <c r="C430" s="32" t="s">
        <v>281</v>
      </c>
      <c r="D430" s="15">
        <v>0</v>
      </c>
      <c r="E430" s="18">
        <v>24</v>
      </c>
      <c r="F430" s="52" t="s">
        <v>236</v>
      </c>
      <c r="G430" s="14">
        <v>90</v>
      </c>
      <c r="H430" s="20">
        <v>273.60000000000002</v>
      </c>
      <c r="I430" s="22">
        <f t="shared" si="6"/>
        <v>3.6549707602339176</v>
      </c>
      <c r="J430" s="18" t="s">
        <v>289</v>
      </c>
      <c r="K430" s="18" t="s">
        <v>172</v>
      </c>
      <c r="L430" s="46">
        <f>I430 - Planilha2!I430 / Planilha1!I430</f>
        <v>2.6549707602339176</v>
      </c>
    </row>
    <row r="431" spans="1:12" x14ac:dyDescent="0.25">
      <c r="A431" s="18">
        <v>6</v>
      </c>
      <c r="B431" s="19" t="s">
        <v>282</v>
      </c>
      <c r="C431" s="32" t="s">
        <v>281</v>
      </c>
      <c r="D431" s="15">
        <v>0</v>
      </c>
      <c r="E431" s="18">
        <v>25</v>
      </c>
      <c r="F431" s="51" t="s">
        <v>26</v>
      </c>
      <c r="G431" s="14">
        <v>90</v>
      </c>
      <c r="H431" s="20">
        <v>1026</v>
      </c>
      <c r="I431" s="22">
        <f t="shared" si="6"/>
        <v>0.97465886939571145</v>
      </c>
      <c r="J431" s="18" t="s">
        <v>289</v>
      </c>
      <c r="K431" s="18" t="s">
        <v>172</v>
      </c>
      <c r="L431" s="46">
        <f>I431 - Planilha2!I431 / Planilha1!I431</f>
        <v>-2.5341130604288553E-2</v>
      </c>
    </row>
    <row r="432" spans="1:12" x14ac:dyDescent="0.25">
      <c r="A432" s="18">
        <v>6</v>
      </c>
      <c r="B432" s="19" t="s">
        <v>282</v>
      </c>
      <c r="C432" s="32" t="s">
        <v>281</v>
      </c>
      <c r="D432" s="15">
        <v>0</v>
      </c>
      <c r="E432" s="18">
        <v>26</v>
      </c>
      <c r="F432" s="51" t="s">
        <v>27</v>
      </c>
      <c r="G432" s="14">
        <v>90</v>
      </c>
      <c r="H432" s="20">
        <v>153.9</v>
      </c>
      <c r="I432" s="22">
        <f t="shared" si="6"/>
        <v>6.4977257959714096</v>
      </c>
      <c r="J432" s="18" t="s">
        <v>289</v>
      </c>
      <c r="K432" s="18" t="s">
        <v>172</v>
      </c>
      <c r="L432" s="46">
        <f>I432 - Planilha2!I432 / Planilha1!I432</f>
        <v>5.4977257959714096</v>
      </c>
    </row>
    <row r="433" spans="1:12" x14ac:dyDescent="0.25">
      <c r="A433" s="18">
        <v>6</v>
      </c>
      <c r="B433" s="19" t="s">
        <v>282</v>
      </c>
      <c r="C433" s="32" t="s">
        <v>281</v>
      </c>
      <c r="D433" s="15">
        <v>60</v>
      </c>
      <c r="E433" s="18">
        <v>27</v>
      </c>
      <c r="F433" s="51" t="s">
        <v>28</v>
      </c>
      <c r="G433" s="14">
        <v>65</v>
      </c>
      <c r="H433" s="20">
        <v>172.57499999999999</v>
      </c>
      <c r="I433" s="22">
        <f t="shared" si="6"/>
        <v>5.7945820657685072</v>
      </c>
      <c r="J433" s="18" t="s">
        <v>289</v>
      </c>
      <c r="K433" s="18" t="s">
        <v>172</v>
      </c>
      <c r="L433" s="46">
        <f>I433 - Planilha2!I433 / Planilha1!I433</f>
        <v>4.7945820657685072</v>
      </c>
    </row>
    <row r="434" spans="1:12" x14ac:dyDescent="0.25">
      <c r="A434" s="18">
        <v>6</v>
      </c>
      <c r="B434" s="19" t="s">
        <v>282</v>
      </c>
      <c r="C434" s="32" t="s">
        <v>281</v>
      </c>
      <c r="D434" s="15">
        <v>1</v>
      </c>
      <c r="E434" s="18">
        <v>28</v>
      </c>
      <c r="F434" s="51" t="s">
        <v>29</v>
      </c>
      <c r="G434" s="14">
        <v>85.2</v>
      </c>
      <c r="H434" s="20">
        <v>1553.6901599999997</v>
      </c>
      <c r="I434" s="22">
        <f t="shared" si="6"/>
        <v>0.6436289716863498</v>
      </c>
      <c r="J434" s="18" t="s">
        <v>289</v>
      </c>
      <c r="K434" s="18" t="s">
        <v>172</v>
      </c>
      <c r="L434" s="46">
        <f>I434 - Planilha2!I434 / Planilha1!I434</f>
        <v>-0.3563710283136502</v>
      </c>
    </row>
    <row r="435" spans="1:12" x14ac:dyDescent="0.25">
      <c r="A435" s="18">
        <v>0</v>
      </c>
      <c r="B435" s="19" t="s">
        <v>291</v>
      </c>
      <c r="C435" s="18" t="s">
        <v>290</v>
      </c>
      <c r="D435" s="15">
        <v>15</v>
      </c>
      <c r="E435" s="18">
        <v>1</v>
      </c>
      <c r="F435" s="51" t="s">
        <v>113</v>
      </c>
      <c r="G435" s="14">
        <v>65</v>
      </c>
      <c r="H435" s="20">
        <v>51.1875</v>
      </c>
      <c r="I435" s="22">
        <f t="shared" si="6"/>
        <v>19.536019536019538</v>
      </c>
      <c r="J435" s="18" t="s">
        <v>292</v>
      </c>
      <c r="L435" s="46">
        <f>I435 - Planilha2!I435 / Planilha1!I435</f>
        <v>18.536019536019538</v>
      </c>
    </row>
    <row r="436" spans="1:12" x14ac:dyDescent="0.25">
      <c r="A436" s="18">
        <v>0</v>
      </c>
      <c r="B436" s="19" t="s">
        <v>291</v>
      </c>
      <c r="C436" s="18" t="s">
        <v>290</v>
      </c>
      <c r="D436" s="15">
        <v>0</v>
      </c>
      <c r="E436" s="18">
        <v>2</v>
      </c>
      <c r="F436" s="51" t="s">
        <v>24</v>
      </c>
      <c r="G436" s="14">
        <v>70</v>
      </c>
      <c r="H436" s="20">
        <v>1209.5999999999999</v>
      </c>
      <c r="I436" s="22">
        <f t="shared" si="6"/>
        <v>0.82671957671957674</v>
      </c>
      <c r="J436" s="18" t="s">
        <v>293</v>
      </c>
      <c r="L436" s="46">
        <f>I436 - Planilha2!I436 / Planilha1!I436</f>
        <v>-0.17328042328042326</v>
      </c>
    </row>
    <row r="437" spans="1:12" x14ac:dyDescent="0.25">
      <c r="A437" s="18">
        <v>0</v>
      </c>
      <c r="B437" s="19" t="s">
        <v>291</v>
      </c>
      <c r="C437" s="18" t="s">
        <v>290</v>
      </c>
      <c r="D437" s="15">
        <v>0</v>
      </c>
      <c r="E437" s="18">
        <v>3</v>
      </c>
      <c r="F437" s="51" t="s">
        <v>114</v>
      </c>
      <c r="G437" s="14">
        <v>90</v>
      </c>
      <c r="H437" s="20">
        <v>64.8</v>
      </c>
      <c r="I437" s="22">
        <f t="shared" si="6"/>
        <v>15.4320987654321</v>
      </c>
      <c r="J437" s="18" t="s">
        <v>293</v>
      </c>
      <c r="L437" s="46">
        <f>I437 - Planilha2!I437 / Planilha1!I437</f>
        <v>14.4320987654321</v>
      </c>
    </row>
    <row r="438" spans="1:12" x14ac:dyDescent="0.25">
      <c r="A438" s="18">
        <v>0</v>
      </c>
      <c r="B438" s="19" t="s">
        <v>291</v>
      </c>
      <c r="C438" s="18" t="s">
        <v>290</v>
      </c>
      <c r="D438" s="15">
        <v>0</v>
      </c>
      <c r="E438" s="18">
        <v>4</v>
      </c>
      <c r="F438" s="51" t="s">
        <v>26</v>
      </c>
      <c r="G438" s="14">
        <v>90</v>
      </c>
      <c r="H438" s="20">
        <v>648</v>
      </c>
      <c r="I438" s="22">
        <f t="shared" si="6"/>
        <v>1.5432098765432098</v>
      </c>
      <c r="J438" s="18" t="s">
        <v>293</v>
      </c>
      <c r="L438" s="46">
        <f>I438 - Planilha2!I438 / Planilha1!I438</f>
        <v>0.54320987654320985</v>
      </c>
    </row>
    <row r="439" spans="1:12" x14ac:dyDescent="0.25">
      <c r="A439" s="18">
        <v>0</v>
      </c>
      <c r="B439" s="19" t="s">
        <v>291</v>
      </c>
      <c r="C439" s="18" t="s">
        <v>290</v>
      </c>
      <c r="D439" s="15">
        <v>0</v>
      </c>
      <c r="E439" s="18">
        <v>5</v>
      </c>
      <c r="F439" s="51" t="s">
        <v>115</v>
      </c>
      <c r="G439" s="14">
        <v>90</v>
      </c>
      <c r="H439" s="20">
        <v>259.2</v>
      </c>
      <c r="I439" s="22">
        <f t="shared" si="6"/>
        <v>3.8580246913580249</v>
      </c>
      <c r="J439" s="18" t="s">
        <v>293</v>
      </c>
      <c r="L439" s="46">
        <f>I439 - Planilha2!I439 / Planilha1!I439</f>
        <v>2.8580246913580249</v>
      </c>
    </row>
    <row r="440" spans="1:12" x14ac:dyDescent="0.25">
      <c r="A440" s="18">
        <v>0</v>
      </c>
      <c r="B440" s="19" t="s">
        <v>291</v>
      </c>
      <c r="C440" s="18" t="s">
        <v>290</v>
      </c>
      <c r="D440" s="15">
        <v>60</v>
      </c>
      <c r="E440" s="18">
        <v>6</v>
      </c>
      <c r="F440" s="51" t="s">
        <v>28</v>
      </c>
      <c r="G440" s="14">
        <v>65</v>
      </c>
      <c r="H440" s="20">
        <v>204.75</v>
      </c>
      <c r="I440" s="22">
        <f t="shared" si="6"/>
        <v>4.8840048840048844</v>
      </c>
      <c r="J440" s="18" t="s">
        <v>293</v>
      </c>
      <c r="L440" s="46">
        <f>I440 - Planilha2!I440 / Planilha1!I440</f>
        <v>3.8840048840048844</v>
      </c>
    </row>
    <row r="441" spans="1:12" x14ac:dyDescent="0.25">
      <c r="A441" s="18">
        <v>0</v>
      </c>
      <c r="B441" s="19" t="s">
        <v>291</v>
      </c>
      <c r="C441" s="18" t="s">
        <v>290</v>
      </c>
      <c r="D441" s="15">
        <v>1</v>
      </c>
      <c r="E441" s="18">
        <v>7</v>
      </c>
      <c r="F441" s="51" t="s">
        <v>29</v>
      </c>
      <c r="G441" s="17">
        <v>85.2</v>
      </c>
      <c r="H441" s="20">
        <v>1506.6086400000004</v>
      </c>
      <c r="I441" s="22">
        <f t="shared" si="6"/>
        <v>0.66374237705154793</v>
      </c>
      <c r="J441" s="18" t="s">
        <v>293</v>
      </c>
      <c r="L441" s="46">
        <f>I441 - Planilha2!I441 / Planilha1!I441</f>
        <v>-0.33625762294845207</v>
      </c>
    </row>
    <row r="442" spans="1:12" x14ac:dyDescent="0.25">
      <c r="A442" s="18">
        <v>4</v>
      </c>
      <c r="B442" s="19" t="s">
        <v>296</v>
      </c>
      <c r="C442" s="18" t="s">
        <v>295</v>
      </c>
      <c r="D442" s="15">
        <v>1</v>
      </c>
      <c r="E442" s="18">
        <v>1</v>
      </c>
      <c r="F442" s="51" t="s">
        <v>7</v>
      </c>
      <c r="G442" s="15">
        <v>85</v>
      </c>
      <c r="H442" s="48">
        <v>502.8599999999999</v>
      </c>
      <c r="I442" s="22">
        <f t="shared" si="6"/>
        <v>1.988625064630315</v>
      </c>
      <c r="J442" s="18" t="s">
        <v>297</v>
      </c>
      <c r="K442" s="18" t="s">
        <v>229</v>
      </c>
      <c r="L442" s="46">
        <f>I442 - Planilha2!I442 / Planilha1!I442</f>
        <v>0.98862506463031496</v>
      </c>
    </row>
    <row r="443" spans="1:12" x14ac:dyDescent="0.25">
      <c r="A443" s="18">
        <v>4</v>
      </c>
      <c r="B443" s="19" t="s">
        <v>296</v>
      </c>
      <c r="C443" s="18" t="s">
        <v>295</v>
      </c>
      <c r="D443" s="15">
        <v>1</v>
      </c>
      <c r="E443" s="18">
        <v>2</v>
      </c>
      <c r="F443" s="51" t="s">
        <v>305</v>
      </c>
      <c r="G443" s="14">
        <v>75</v>
      </c>
      <c r="H443" s="48">
        <v>378</v>
      </c>
      <c r="I443" s="22">
        <f t="shared" si="6"/>
        <v>2.6455026455026456</v>
      </c>
      <c r="J443" s="18" t="s">
        <v>297</v>
      </c>
      <c r="K443" s="18" t="s">
        <v>229</v>
      </c>
      <c r="L443" s="46">
        <f>I443 - Planilha2!I443 / Planilha1!I443</f>
        <v>1.6455026455026456</v>
      </c>
    </row>
    <row r="444" spans="1:12" x14ac:dyDescent="0.25">
      <c r="A444" s="18">
        <v>4</v>
      </c>
      <c r="B444" s="19" t="s">
        <v>296</v>
      </c>
      <c r="C444" s="18" t="s">
        <v>295</v>
      </c>
      <c r="D444" s="15">
        <v>1</v>
      </c>
      <c r="E444" s="18">
        <v>3</v>
      </c>
      <c r="F444" s="51" t="s">
        <v>310</v>
      </c>
      <c r="G444" s="14">
        <v>75</v>
      </c>
      <c r="H444" s="48">
        <v>351</v>
      </c>
      <c r="I444" s="22">
        <f t="shared" si="6"/>
        <v>2.8490028490028489</v>
      </c>
      <c r="J444" s="18" t="s">
        <v>297</v>
      </c>
      <c r="K444" s="18" t="s">
        <v>229</v>
      </c>
      <c r="L444" s="46">
        <f>I444 - Planilha2!I444 / Planilha1!I444</f>
        <v>1.8490028490028489</v>
      </c>
    </row>
    <row r="445" spans="1:12" x14ac:dyDescent="0.25">
      <c r="A445" s="18">
        <v>4</v>
      </c>
      <c r="B445" s="19" t="s">
        <v>296</v>
      </c>
      <c r="C445" s="18" t="s">
        <v>295</v>
      </c>
      <c r="D445" s="15">
        <v>2</v>
      </c>
      <c r="E445" s="18">
        <v>4</v>
      </c>
      <c r="F445" s="51" t="s">
        <v>309</v>
      </c>
      <c r="G445" s="14">
        <v>75</v>
      </c>
      <c r="H445" s="48">
        <v>378</v>
      </c>
      <c r="I445" s="22">
        <f t="shared" si="6"/>
        <v>2.6455026455026456</v>
      </c>
      <c r="J445" s="18" t="s">
        <v>297</v>
      </c>
      <c r="K445" s="18" t="s">
        <v>229</v>
      </c>
      <c r="L445" s="46">
        <f>I445 - Planilha2!I445 / Planilha1!I445</f>
        <v>1.6455026455026456</v>
      </c>
    </row>
    <row r="446" spans="1:12" x14ac:dyDescent="0.25">
      <c r="A446" s="18">
        <v>4</v>
      </c>
      <c r="B446" s="19" t="s">
        <v>296</v>
      </c>
      <c r="C446" s="18" t="s">
        <v>295</v>
      </c>
      <c r="D446" s="15">
        <v>2</v>
      </c>
      <c r="E446" s="18">
        <v>5</v>
      </c>
      <c r="F446" s="52" t="s">
        <v>11</v>
      </c>
      <c r="G446" s="14">
        <v>75</v>
      </c>
      <c r="H446" s="48">
        <v>342</v>
      </c>
      <c r="I446" s="22">
        <f t="shared" si="6"/>
        <v>2.9239766081871346</v>
      </c>
      <c r="J446" s="18" t="s">
        <v>297</v>
      </c>
      <c r="K446" s="18" t="s">
        <v>229</v>
      </c>
      <c r="L446" s="46">
        <f>I446 - Planilha2!I446 / Planilha1!I446</f>
        <v>1.9239766081871346</v>
      </c>
    </row>
    <row r="447" spans="1:12" x14ac:dyDescent="0.25">
      <c r="A447" s="18">
        <v>4</v>
      </c>
      <c r="B447" s="19" t="s">
        <v>296</v>
      </c>
      <c r="C447" s="18" t="s">
        <v>295</v>
      </c>
      <c r="D447" s="15">
        <v>24</v>
      </c>
      <c r="E447" s="18">
        <v>6</v>
      </c>
      <c r="F447" s="51" t="s">
        <v>12</v>
      </c>
      <c r="G447" s="14">
        <v>85</v>
      </c>
      <c r="H447" s="48">
        <v>195.84</v>
      </c>
      <c r="I447" s="22">
        <f t="shared" si="6"/>
        <v>5.106209150326797</v>
      </c>
      <c r="J447" s="18" t="s">
        <v>297</v>
      </c>
      <c r="K447" s="18" t="s">
        <v>229</v>
      </c>
      <c r="L447" s="46">
        <f>I447 - Planilha2!I447 / Planilha1!I447</f>
        <v>4.106209150326797</v>
      </c>
    </row>
    <row r="448" spans="1:12" x14ac:dyDescent="0.25">
      <c r="A448" s="18">
        <v>4</v>
      </c>
      <c r="B448" s="19" t="s">
        <v>296</v>
      </c>
      <c r="C448" s="18" t="s">
        <v>295</v>
      </c>
      <c r="D448" s="15">
        <v>1</v>
      </c>
      <c r="E448" s="18">
        <v>7</v>
      </c>
      <c r="F448" s="51" t="s">
        <v>13</v>
      </c>
      <c r="G448" s="15">
        <v>85</v>
      </c>
      <c r="H448" s="48">
        <v>485.51999999999992</v>
      </c>
      <c r="I448" s="22">
        <f t="shared" si="6"/>
        <v>2.0596473883671118</v>
      </c>
      <c r="J448" s="18" t="s">
        <v>298</v>
      </c>
      <c r="K448" s="18" t="s">
        <v>41</v>
      </c>
      <c r="L448" s="46">
        <f>I448 - Planilha2!I448 / Planilha1!I448</f>
        <v>1.0596473883671118</v>
      </c>
    </row>
    <row r="449" spans="1:12" x14ac:dyDescent="0.25">
      <c r="A449" s="18">
        <v>4</v>
      </c>
      <c r="B449" s="19" t="s">
        <v>296</v>
      </c>
      <c r="C449" s="18" t="s">
        <v>295</v>
      </c>
      <c r="D449" s="15">
        <v>1</v>
      </c>
      <c r="E449" s="18">
        <v>8</v>
      </c>
      <c r="F449" s="51" t="s">
        <v>305</v>
      </c>
      <c r="G449" s="14">
        <v>75</v>
      </c>
      <c r="H449" s="48">
        <v>415.8</v>
      </c>
      <c r="I449" s="22">
        <f t="shared" si="6"/>
        <v>2.405002405002405</v>
      </c>
      <c r="J449" s="18" t="s">
        <v>298</v>
      </c>
      <c r="K449" s="18" t="s">
        <v>41</v>
      </c>
      <c r="L449" s="46">
        <f>I449 - Planilha2!I449 / Planilha1!I449</f>
        <v>1.405002405002405</v>
      </c>
    </row>
    <row r="450" spans="1:12" x14ac:dyDescent="0.25">
      <c r="A450" s="18">
        <v>4</v>
      </c>
      <c r="B450" s="19" t="s">
        <v>296</v>
      </c>
      <c r="C450" s="18" t="s">
        <v>295</v>
      </c>
      <c r="D450" s="15">
        <v>1</v>
      </c>
      <c r="E450" s="18">
        <v>9</v>
      </c>
      <c r="F450" s="51" t="s">
        <v>14</v>
      </c>
      <c r="G450" s="14">
        <v>75</v>
      </c>
      <c r="H450" s="48">
        <v>421.19999999999993</v>
      </c>
      <c r="I450" s="22">
        <f t="shared" si="6"/>
        <v>2.3741690408357079</v>
      </c>
      <c r="J450" s="18" t="s">
        <v>298</v>
      </c>
      <c r="K450" s="18" t="s">
        <v>41</v>
      </c>
      <c r="L450" s="46">
        <f>I450 - Planilha2!I450 / Planilha1!I450</f>
        <v>1.3741690408357079</v>
      </c>
    </row>
    <row r="451" spans="1:12" x14ac:dyDescent="0.25">
      <c r="A451" s="18">
        <v>4</v>
      </c>
      <c r="B451" s="19" t="s">
        <v>296</v>
      </c>
      <c r="C451" s="18" t="s">
        <v>295</v>
      </c>
      <c r="D451" s="15">
        <v>2</v>
      </c>
      <c r="E451" s="18">
        <v>10</v>
      </c>
      <c r="F451" s="51" t="s">
        <v>15</v>
      </c>
      <c r="G451" s="14">
        <v>75</v>
      </c>
      <c r="H451" s="48">
        <v>441</v>
      </c>
      <c r="I451" s="22">
        <f t="shared" ref="I451:I466" si="7">1000/H451</f>
        <v>2.2675736961451247</v>
      </c>
      <c r="J451" s="18" t="s">
        <v>298</v>
      </c>
      <c r="K451" s="18" t="s">
        <v>41</v>
      </c>
      <c r="L451" s="46">
        <f>I451 - Planilha2!I451 / Planilha1!I451</f>
        <v>1.2675736961451247</v>
      </c>
    </row>
    <row r="452" spans="1:12" x14ac:dyDescent="0.25">
      <c r="A452" s="18">
        <v>4</v>
      </c>
      <c r="B452" s="19" t="s">
        <v>296</v>
      </c>
      <c r="C452" s="18" t="s">
        <v>295</v>
      </c>
      <c r="D452" s="15">
        <v>2</v>
      </c>
      <c r="E452" s="18">
        <v>11</v>
      </c>
      <c r="F452" s="52" t="s">
        <v>16</v>
      </c>
      <c r="G452" s="14">
        <v>75</v>
      </c>
      <c r="H452" s="48">
        <v>360</v>
      </c>
      <c r="I452" s="22">
        <f t="shared" si="7"/>
        <v>2.7777777777777777</v>
      </c>
      <c r="J452" s="18" t="s">
        <v>298</v>
      </c>
      <c r="K452" s="18" t="s">
        <v>41</v>
      </c>
      <c r="L452" s="46">
        <f>I452 - Planilha2!I452 / Planilha1!I452</f>
        <v>1.7777777777777777</v>
      </c>
    </row>
    <row r="453" spans="1:12" x14ac:dyDescent="0.25">
      <c r="A453" s="18">
        <v>4</v>
      </c>
      <c r="B453" s="19" t="s">
        <v>296</v>
      </c>
      <c r="C453" s="18" t="s">
        <v>295</v>
      </c>
      <c r="D453" s="15">
        <v>28</v>
      </c>
      <c r="E453" s="18">
        <v>12</v>
      </c>
      <c r="F453" s="51" t="s">
        <v>17</v>
      </c>
      <c r="G453" s="14">
        <v>85</v>
      </c>
      <c r="H453" s="48">
        <v>228.48</v>
      </c>
      <c r="I453" s="22">
        <f t="shared" si="7"/>
        <v>4.3767507002801125</v>
      </c>
      <c r="J453" s="18" t="s">
        <v>298</v>
      </c>
      <c r="K453" s="18" t="s">
        <v>41</v>
      </c>
      <c r="L453" s="46">
        <f>I453 - Planilha2!I453 / Planilha1!I453</f>
        <v>3.3767507002801125</v>
      </c>
    </row>
    <row r="454" spans="1:12" x14ac:dyDescent="0.25">
      <c r="A454" s="18">
        <v>4</v>
      </c>
      <c r="B454" s="19" t="s">
        <v>296</v>
      </c>
      <c r="C454" s="18" t="s">
        <v>295</v>
      </c>
      <c r="D454" s="15">
        <v>828</v>
      </c>
      <c r="E454" s="18">
        <v>13</v>
      </c>
      <c r="F454" s="51" t="s">
        <v>18</v>
      </c>
      <c r="G454" s="14">
        <v>87.5</v>
      </c>
      <c r="H454" s="48">
        <v>37.108536585365862</v>
      </c>
      <c r="I454" s="22">
        <f t="shared" si="7"/>
        <v>26.947977258536259</v>
      </c>
      <c r="J454" s="18" t="s">
        <v>299</v>
      </c>
      <c r="K454" s="18" t="s">
        <v>42</v>
      </c>
      <c r="L454" s="46">
        <f>I454 - Planilha2!I454 / Planilha1!I454</f>
        <v>25.947977258536259</v>
      </c>
    </row>
    <row r="455" spans="1:12" x14ac:dyDescent="0.25">
      <c r="A455" s="18">
        <v>4</v>
      </c>
      <c r="B455" s="19" t="s">
        <v>296</v>
      </c>
      <c r="C455" s="18" t="s">
        <v>295</v>
      </c>
      <c r="D455" s="15">
        <v>40</v>
      </c>
      <c r="E455" s="18">
        <v>14</v>
      </c>
      <c r="F455" s="51" t="s">
        <v>19</v>
      </c>
      <c r="G455" s="14">
        <v>75</v>
      </c>
      <c r="H455" s="48">
        <v>60</v>
      </c>
      <c r="I455" s="22">
        <f t="shared" si="7"/>
        <v>16.666666666666668</v>
      </c>
      <c r="J455" s="18" t="s">
        <v>299</v>
      </c>
      <c r="K455" s="18" t="s">
        <v>42</v>
      </c>
      <c r="L455" s="46">
        <f>I455 - Planilha2!I455 / Planilha1!I455</f>
        <v>15.666666666666668</v>
      </c>
    </row>
    <row r="456" spans="1:12" x14ac:dyDescent="0.25">
      <c r="A456" s="18">
        <v>4</v>
      </c>
      <c r="B456" s="19" t="s">
        <v>296</v>
      </c>
      <c r="C456" s="18" t="s">
        <v>295</v>
      </c>
      <c r="D456" s="37">
        <v>1200</v>
      </c>
      <c r="E456" s="18">
        <v>15</v>
      </c>
      <c r="F456" s="52" t="s">
        <v>20</v>
      </c>
      <c r="G456" s="14">
        <v>87.5</v>
      </c>
      <c r="H456" s="48">
        <v>53.780487804878049</v>
      </c>
      <c r="I456" s="22">
        <f t="shared" si="7"/>
        <v>18.594104308390023</v>
      </c>
      <c r="J456" s="18" t="s">
        <v>300</v>
      </c>
      <c r="K456" s="18" t="s">
        <v>41</v>
      </c>
      <c r="L456" s="46">
        <f>I456 - Planilha2!I456 / Planilha1!I456</f>
        <v>17.594104308390023</v>
      </c>
    </row>
    <row r="457" spans="1:12" x14ac:dyDescent="0.25">
      <c r="A457" s="18">
        <v>4</v>
      </c>
      <c r="B457" s="19" t="s">
        <v>296</v>
      </c>
      <c r="C457" s="18" t="s">
        <v>295</v>
      </c>
      <c r="D457" s="15">
        <v>36</v>
      </c>
      <c r="E457" s="18">
        <v>16</v>
      </c>
      <c r="F457" s="51" t="s">
        <v>21</v>
      </c>
      <c r="G457" s="14">
        <v>75</v>
      </c>
      <c r="H457" s="48">
        <v>64.8</v>
      </c>
      <c r="I457" s="22">
        <f t="shared" si="7"/>
        <v>15.4320987654321</v>
      </c>
      <c r="J457" s="18" t="s">
        <v>300</v>
      </c>
      <c r="K457" s="18" t="s">
        <v>41</v>
      </c>
      <c r="L457" s="46">
        <f>I457 - Planilha2!I457 / Planilha1!I457</f>
        <v>14.4320987654321</v>
      </c>
    </row>
    <row r="458" spans="1:12" x14ac:dyDescent="0.25">
      <c r="A458" s="18">
        <v>4</v>
      </c>
      <c r="B458" s="19" t="s">
        <v>296</v>
      </c>
      <c r="C458" s="18" t="s">
        <v>295</v>
      </c>
      <c r="D458" s="3">
        <v>816</v>
      </c>
      <c r="E458" s="18">
        <v>17</v>
      </c>
      <c r="F458" s="52" t="s">
        <v>89</v>
      </c>
      <c r="G458" s="17">
        <v>87.5</v>
      </c>
      <c r="H458" s="49">
        <v>33.087804878048779</v>
      </c>
      <c r="I458" s="22">
        <f t="shared" si="7"/>
        <v>30.222615361934249</v>
      </c>
      <c r="J458" s="18" t="s">
        <v>301</v>
      </c>
      <c r="K458" s="18" t="s">
        <v>85</v>
      </c>
      <c r="L458" s="46">
        <f>I458 - Planilha2!I458 / Planilha1!I458</f>
        <v>29.222615361934249</v>
      </c>
    </row>
    <row r="459" spans="1:12" x14ac:dyDescent="0.25">
      <c r="A459" s="18">
        <v>4</v>
      </c>
      <c r="B459" s="19" t="s">
        <v>296</v>
      </c>
      <c r="C459" s="18" t="s">
        <v>295</v>
      </c>
      <c r="D459" s="4">
        <v>40</v>
      </c>
      <c r="E459" s="18">
        <v>18</v>
      </c>
      <c r="F459" s="51" t="s">
        <v>19</v>
      </c>
      <c r="G459" s="17">
        <v>75</v>
      </c>
      <c r="H459" s="49">
        <v>60</v>
      </c>
      <c r="I459" s="22">
        <f t="shared" si="7"/>
        <v>16.666666666666668</v>
      </c>
      <c r="J459" s="18" t="s">
        <v>301</v>
      </c>
      <c r="K459" s="18" t="s">
        <v>85</v>
      </c>
      <c r="L459" s="46">
        <f>I459 - Planilha2!I459 / Planilha1!I459</f>
        <v>15.666666666666668</v>
      </c>
    </row>
    <row r="460" spans="1:12" x14ac:dyDescent="0.25">
      <c r="A460" s="18">
        <v>4</v>
      </c>
      <c r="B460" s="19" t="s">
        <v>296</v>
      </c>
      <c r="C460" s="18" t="s">
        <v>295</v>
      </c>
      <c r="D460" s="15">
        <v>240</v>
      </c>
      <c r="E460" s="18">
        <v>19</v>
      </c>
      <c r="F460" s="53" t="s">
        <v>74</v>
      </c>
      <c r="G460" s="14">
        <v>85</v>
      </c>
      <c r="H460" s="48">
        <v>44.88</v>
      </c>
      <c r="I460" s="22">
        <f t="shared" si="7"/>
        <v>22.281639928698752</v>
      </c>
      <c r="J460" s="18" t="s">
        <v>302</v>
      </c>
      <c r="K460" s="18" t="s">
        <v>172</v>
      </c>
      <c r="L460" s="46">
        <f>I460 - Planilha2!I460 / Planilha1!I460</f>
        <v>21.281639928698752</v>
      </c>
    </row>
    <row r="461" spans="1:12" x14ac:dyDescent="0.25">
      <c r="A461" s="18">
        <v>4</v>
      </c>
      <c r="B461" s="19" t="s">
        <v>296</v>
      </c>
      <c r="C461" s="18" t="s">
        <v>295</v>
      </c>
      <c r="D461" s="15">
        <v>0</v>
      </c>
      <c r="E461" s="18">
        <v>20</v>
      </c>
      <c r="F461" s="51" t="s">
        <v>24</v>
      </c>
      <c r="G461" s="14">
        <v>70</v>
      </c>
      <c r="H461" s="48">
        <v>1915.2</v>
      </c>
      <c r="I461" s="22">
        <f t="shared" si="7"/>
        <v>0.5221386800334169</v>
      </c>
      <c r="J461" s="18" t="s">
        <v>303</v>
      </c>
      <c r="K461" s="18" t="s">
        <v>172</v>
      </c>
      <c r="L461" s="46">
        <f>I461 - Planilha2!I461 / Planilha1!I461</f>
        <v>-0.4778613199665831</v>
      </c>
    </row>
    <row r="462" spans="1:12" x14ac:dyDescent="0.25">
      <c r="A462" s="18">
        <v>4</v>
      </c>
      <c r="B462" s="19" t="s">
        <v>296</v>
      </c>
      <c r="C462" s="18" t="s">
        <v>295</v>
      </c>
      <c r="D462" s="15">
        <v>0</v>
      </c>
      <c r="E462" s="18">
        <v>21</v>
      </c>
      <c r="F462" s="51" t="s">
        <v>114</v>
      </c>
      <c r="G462" s="14">
        <v>90</v>
      </c>
      <c r="H462" s="48">
        <v>182.4</v>
      </c>
      <c r="I462" s="22">
        <f t="shared" si="7"/>
        <v>5.4824561403508767</v>
      </c>
      <c r="J462" s="18" t="s">
        <v>303</v>
      </c>
      <c r="K462" s="18" t="s">
        <v>172</v>
      </c>
      <c r="L462" s="46">
        <f>I462 - Planilha2!I462 / Planilha1!I462</f>
        <v>4.4824561403508767</v>
      </c>
    </row>
    <row r="463" spans="1:12" x14ac:dyDescent="0.25">
      <c r="A463" s="18">
        <v>4</v>
      </c>
      <c r="B463" s="19" t="s">
        <v>296</v>
      </c>
      <c r="C463" s="18" t="s">
        <v>295</v>
      </c>
      <c r="D463" s="15">
        <v>0</v>
      </c>
      <c r="E463" s="18">
        <v>22</v>
      </c>
      <c r="F463" s="51" t="s">
        <v>26</v>
      </c>
      <c r="G463" s="14">
        <v>90</v>
      </c>
      <c r="H463" s="48">
        <v>1026</v>
      </c>
      <c r="I463" s="22">
        <f t="shared" si="7"/>
        <v>0.97465886939571145</v>
      </c>
      <c r="J463" s="18" t="s">
        <v>303</v>
      </c>
      <c r="K463" s="18" t="s">
        <v>172</v>
      </c>
      <c r="L463" s="46">
        <f>I463 - Planilha2!I463 / Planilha1!I463</f>
        <v>-2.5341130604288553E-2</v>
      </c>
    </row>
    <row r="464" spans="1:12" x14ac:dyDescent="0.25">
      <c r="A464" s="18">
        <v>4</v>
      </c>
      <c r="B464" s="19" t="s">
        <v>296</v>
      </c>
      <c r="C464" s="18" t="s">
        <v>295</v>
      </c>
      <c r="D464" s="15">
        <v>0</v>
      </c>
      <c r="E464" s="18">
        <v>23</v>
      </c>
      <c r="F464" s="51" t="s">
        <v>115</v>
      </c>
      <c r="G464" s="14">
        <v>90</v>
      </c>
      <c r="H464" s="48">
        <v>410.4</v>
      </c>
      <c r="I464" s="22">
        <f t="shared" si="7"/>
        <v>2.4366471734892787</v>
      </c>
      <c r="J464" s="18" t="s">
        <v>303</v>
      </c>
      <c r="K464" s="18" t="s">
        <v>172</v>
      </c>
      <c r="L464" s="46">
        <f>I464 - Planilha2!I464 / Planilha1!I464</f>
        <v>1.4366471734892787</v>
      </c>
    </row>
    <row r="465" spans="1:12" x14ac:dyDescent="0.25">
      <c r="A465" s="18">
        <v>4</v>
      </c>
      <c r="B465" s="19" t="s">
        <v>296</v>
      </c>
      <c r="C465" s="18" t="s">
        <v>295</v>
      </c>
      <c r="D465" s="15">
        <v>60</v>
      </c>
      <c r="E465" s="18">
        <v>24</v>
      </c>
      <c r="F465" s="51" t="s">
        <v>28</v>
      </c>
      <c r="G465" s="14">
        <v>65</v>
      </c>
      <c r="H465" s="48">
        <v>184.08</v>
      </c>
      <c r="I465" s="22">
        <f t="shared" si="7"/>
        <v>5.4324206866579745</v>
      </c>
      <c r="J465" s="18" t="s">
        <v>303</v>
      </c>
      <c r="K465" s="18" t="s">
        <v>172</v>
      </c>
      <c r="L465" s="46">
        <f>I465 - Planilha2!I465 / Planilha1!I465</f>
        <v>4.4324206866579745</v>
      </c>
    </row>
    <row r="466" spans="1:12" x14ac:dyDescent="0.25">
      <c r="A466" s="18">
        <v>4</v>
      </c>
      <c r="B466" s="19" t="s">
        <v>296</v>
      </c>
      <c r="C466" s="18" t="s">
        <v>295</v>
      </c>
      <c r="D466" s="15">
        <v>1</v>
      </c>
      <c r="E466" s="18">
        <v>25</v>
      </c>
      <c r="F466" s="51" t="s">
        <v>29</v>
      </c>
      <c r="G466" s="14">
        <v>85.2</v>
      </c>
      <c r="H466" s="48">
        <v>1506.6086400000004</v>
      </c>
      <c r="I466" s="22">
        <f t="shared" si="7"/>
        <v>0.66374237705154793</v>
      </c>
      <c r="J466" s="18" t="s">
        <v>303</v>
      </c>
      <c r="K466" s="18" t="s">
        <v>172</v>
      </c>
      <c r="L466" s="46">
        <f>I466 - Planilha2!I466 / Planilha1!I466</f>
        <v>-0.33625762294845207</v>
      </c>
    </row>
    <row r="467" spans="1:12" x14ac:dyDescent="0.25">
      <c r="F467" s="51"/>
    </row>
  </sheetData>
  <autoFilter ref="A1:L466" xr:uid="{56851730-25A0-448D-A189-DA13E238D33F}"/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7DCB-9C7E-472A-9687-9294F78873CF}">
  <dimension ref="A1:K466"/>
  <sheetViews>
    <sheetView topLeftCell="B1" workbookViewId="0">
      <selection sqref="A1:XFD1048576"/>
    </sheetView>
  </sheetViews>
  <sheetFormatPr defaultRowHeight="15" x14ac:dyDescent="0.25"/>
  <cols>
    <col min="1" max="1" width="13.5703125" style="18" bestFit="1" customWidth="1"/>
    <col min="2" max="2" width="18.140625" style="18" bestFit="1" customWidth="1"/>
    <col min="3" max="3" width="22" style="18" bestFit="1" customWidth="1"/>
    <col min="4" max="4" width="13.85546875" style="18" bestFit="1" customWidth="1"/>
    <col min="5" max="5" width="17.85546875" style="18" bestFit="1" customWidth="1"/>
    <col min="6" max="6" width="31.140625" style="18" bestFit="1" customWidth="1"/>
    <col min="7" max="7" width="13.28515625" style="18" bestFit="1" customWidth="1"/>
    <col min="8" max="8" width="12.42578125" style="18" bestFit="1" customWidth="1"/>
    <col min="9" max="9" width="13.28515625" style="18" bestFit="1" customWidth="1"/>
    <col min="10" max="10" width="17.42578125" style="18" bestFit="1" customWidth="1"/>
    <col min="11" max="11" width="36.42578125" style="18" bestFit="1" customWidth="1"/>
    <col min="12" max="16384" width="9.140625" style="18"/>
  </cols>
  <sheetData>
    <row r="1" spans="1:11" x14ac:dyDescent="0.25">
      <c r="A1" s="28" t="s">
        <v>0</v>
      </c>
      <c r="B1" s="28" t="s">
        <v>30</v>
      </c>
      <c r="C1" s="28" t="s">
        <v>6</v>
      </c>
      <c r="D1" s="28" t="s">
        <v>307</v>
      </c>
      <c r="E1" s="28" t="s">
        <v>306</v>
      </c>
      <c r="F1" s="28" t="s">
        <v>1</v>
      </c>
      <c r="G1" s="28" t="s">
        <v>2</v>
      </c>
      <c r="H1" s="28" t="s">
        <v>3</v>
      </c>
      <c r="I1" s="28" t="s">
        <v>4</v>
      </c>
      <c r="J1" s="28" t="s">
        <v>33</v>
      </c>
      <c r="K1" s="28" t="s">
        <v>5</v>
      </c>
    </row>
    <row r="2" spans="1:11" x14ac:dyDescent="0.25">
      <c r="A2" s="18">
        <v>2</v>
      </c>
      <c r="B2" s="19" t="s">
        <v>31</v>
      </c>
      <c r="C2" s="18" t="s">
        <v>32</v>
      </c>
      <c r="D2" s="38">
        <v>1</v>
      </c>
      <c r="E2" s="18">
        <v>1</v>
      </c>
      <c r="F2" s="12" t="s">
        <v>304</v>
      </c>
      <c r="G2" s="15">
        <v>85</v>
      </c>
      <c r="H2" s="20">
        <v>436.05</v>
      </c>
      <c r="I2" s="21">
        <f>1000/H2</f>
        <v>2.2933149868134386</v>
      </c>
      <c r="J2" s="21" t="s">
        <v>34</v>
      </c>
      <c r="K2" s="21" t="s">
        <v>42</v>
      </c>
    </row>
    <row r="3" spans="1:11" x14ac:dyDescent="0.25">
      <c r="A3" s="18">
        <v>2</v>
      </c>
      <c r="B3" s="19" t="s">
        <v>31</v>
      </c>
      <c r="C3" s="18" t="s">
        <v>32</v>
      </c>
      <c r="D3" s="39">
        <v>1</v>
      </c>
      <c r="E3" s="18">
        <v>2</v>
      </c>
      <c r="F3" s="12" t="s">
        <v>305</v>
      </c>
      <c r="G3" s="14">
        <v>75</v>
      </c>
      <c r="H3" s="20">
        <v>415.8</v>
      </c>
      <c r="I3" s="21">
        <f t="shared" ref="I3:I66" si="0">1000/H3</f>
        <v>2.405002405002405</v>
      </c>
      <c r="J3" s="21" t="s">
        <v>34</v>
      </c>
      <c r="K3" s="21" t="s">
        <v>42</v>
      </c>
    </row>
    <row r="4" spans="1:11" x14ac:dyDescent="0.25">
      <c r="A4" s="18">
        <v>2</v>
      </c>
      <c r="B4" s="19" t="s">
        <v>31</v>
      </c>
      <c r="C4" s="18" t="s">
        <v>32</v>
      </c>
      <c r="D4" s="39">
        <v>1</v>
      </c>
      <c r="E4" s="18">
        <v>3</v>
      </c>
      <c r="F4" s="12" t="s">
        <v>9</v>
      </c>
      <c r="G4" s="14">
        <v>75</v>
      </c>
      <c r="H4" s="20">
        <v>386.1</v>
      </c>
      <c r="I4" s="21">
        <f t="shared" si="0"/>
        <v>2.59000259000259</v>
      </c>
      <c r="J4" s="21" t="s">
        <v>34</v>
      </c>
      <c r="K4" s="21" t="s">
        <v>42</v>
      </c>
    </row>
    <row r="5" spans="1:11" x14ac:dyDescent="0.25">
      <c r="A5" s="18">
        <v>2</v>
      </c>
      <c r="B5" s="19" t="s">
        <v>31</v>
      </c>
      <c r="C5" s="18" t="s">
        <v>32</v>
      </c>
      <c r="D5" s="39">
        <v>2</v>
      </c>
      <c r="E5" s="18">
        <v>4</v>
      </c>
      <c r="F5" s="12" t="s">
        <v>10</v>
      </c>
      <c r="G5" s="14">
        <v>75</v>
      </c>
      <c r="H5" s="20">
        <v>415.8</v>
      </c>
      <c r="I5" s="21">
        <f t="shared" si="0"/>
        <v>2.405002405002405</v>
      </c>
      <c r="J5" s="21" t="s">
        <v>34</v>
      </c>
      <c r="K5" s="21" t="s">
        <v>42</v>
      </c>
    </row>
    <row r="6" spans="1:11" x14ac:dyDescent="0.25">
      <c r="A6" s="18">
        <v>2</v>
      </c>
      <c r="B6" s="19" t="s">
        <v>31</v>
      </c>
      <c r="C6" s="18" t="s">
        <v>32</v>
      </c>
      <c r="D6" s="39">
        <v>2</v>
      </c>
      <c r="E6" s="18">
        <v>5</v>
      </c>
      <c r="F6" s="12" t="s">
        <v>11</v>
      </c>
      <c r="G6" s="14">
        <v>75</v>
      </c>
      <c r="H6" s="20">
        <v>342</v>
      </c>
      <c r="I6" s="21">
        <f t="shared" si="0"/>
        <v>2.9239766081871346</v>
      </c>
      <c r="J6" s="21" t="s">
        <v>34</v>
      </c>
      <c r="K6" s="21" t="s">
        <v>42</v>
      </c>
    </row>
    <row r="7" spans="1:11" x14ac:dyDescent="0.25">
      <c r="A7" s="18">
        <v>2</v>
      </c>
      <c r="B7" s="19" t="s">
        <v>31</v>
      </c>
      <c r="C7" s="18" t="s">
        <v>32</v>
      </c>
      <c r="D7" s="39">
        <v>24</v>
      </c>
      <c r="E7" s="18">
        <v>6</v>
      </c>
      <c r="F7" s="12" t="s">
        <v>12</v>
      </c>
      <c r="G7" s="14">
        <v>82</v>
      </c>
      <c r="H7" s="20">
        <v>224.352</v>
      </c>
      <c r="I7" s="21">
        <f t="shared" si="0"/>
        <v>4.4572814149194127</v>
      </c>
      <c r="J7" s="21" t="s">
        <v>34</v>
      </c>
      <c r="K7" s="21" t="s">
        <v>42</v>
      </c>
    </row>
    <row r="8" spans="1:11" x14ac:dyDescent="0.25">
      <c r="A8" s="18">
        <v>2</v>
      </c>
      <c r="B8" s="19" t="s">
        <v>31</v>
      </c>
      <c r="C8" s="18" t="s">
        <v>32</v>
      </c>
      <c r="D8" s="38">
        <v>1</v>
      </c>
      <c r="E8" s="18">
        <v>7</v>
      </c>
      <c r="F8" s="12" t="s">
        <v>13</v>
      </c>
      <c r="G8" s="14">
        <v>85</v>
      </c>
      <c r="H8" s="20">
        <v>421.51499999999999</v>
      </c>
      <c r="I8" s="21">
        <f t="shared" si="0"/>
        <v>2.3723948139449367</v>
      </c>
      <c r="J8" s="21" t="s">
        <v>35</v>
      </c>
      <c r="K8" s="21" t="s">
        <v>41</v>
      </c>
    </row>
    <row r="9" spans="1:11" x14ac:dyDescent="0.25">
      <c r="A9" s="18">
        <v>2</v>
      </c>
      <c r="B9" s="19" t="s">
        <v>31</v>
      </c>
      <c r="C9" s="18" t="s">
        <v>32</v>
      </c>
      <c r="D9" s="39">
        <v>1</v>
      </c>
      <c r="E9" s="18">
        <v>8</v>
      </c>
      <c r="F9" s="12" t="s">
        <v>8</v>
      </c>
      <c r="G9" s="14">
        <v>75</v>
      </c>
      <c r="H9" s="20">
        <v>378</v>
      </c>
      <c r="I9" s="21">
        <f t="shared" si="0"/>
        <v>2.6455026455026456</v>
      </c>
      <c r="J9" s="21" t="s">
        <v>35</v>
      </c>
      <c r="K9" s="21" t="s">
        <v>41</v>
      </c>
    </row>
    <row r="10" spans="1:11" x14ac:dyDescent="0.25">
      <c r="A10" s="18">
        <v>2</v>
      </c>
      <c r="B10" s="19" t="s">
        <v>31</v>
      </c>
      <c r="C10" s="18" t="s">
        <v>32</v>
      </c>
      <c r="D10" s="39">
        <v>1</v>
      </c>
      <c r="E10" s="18">
        <v>9</v>
      </c>
      <c r="F10" s="12" t="s">
        <v>14</v>
      </c>
      <c r="G10" s="14">
        <v>75</v>
      </c>
      <c r="H10" s="20">
        <v>386.1</v>
      </c>
      <c r="I10" s="21">
        <f t="shared" si="0"/>
        <v>2.59000259000259</v>
      </c>
      <c r="J10" s="21" t="s">
        <v>35</v>
      </c>
      <c r="K10" s="21" t="s">
        <v>41</v>
      </c>
    </row>
    <row r="11" spans="1:11" x14ac:dyDescent="0.25">
      <c r="A11" s="18">
        <v>2</v>
      </c>
      <c r="B11" s="19" t="s">
        <v>31</v>
      </c>
      <c r="C11" s="18" t="s">
        <v>32</v>
      </c>
      <c r="D11" s="39">
        <v>2</v>
      </c>
      <c r="E11" s="18">
        <v>10</v>
      </c>
      <c r="F11" s="12" t="s">
        <v>15</v>
      </c>
      <c r="G11" s="14">
        <v>75</v>
      </c>
      <c r="H11" s="20">
        <v>415.8</v>
      </c>
      <c r="I11" s="21">
        <f t="shared" si="0"/>
        <v>2.405002405002405</v>
      </c>
      <c r="J11" s="21" t="s">
        <v>35</v>
      </c>
      <c r="K11" s="21" t="s">
        <v>41</v>
      </c>
    </row>
    <row r="12" spans="1:11" x14ac:dyDescent="0.25">
      <c r="A12" s="18">
        <v>2</v>
      </c>
      <c r="B12" s="19" t="s">
        <v>31</v>
      </c>
      <c r="C12" s="18" t="s">
        <v>32</v>
      </c>
      <c r="D12" s="39">
        <v>2</v>
      </c>
      <c r="E12" s="18">
        <v>11</v>
      </c>
      <c r="F12" s="12" t="s">
        <v>16</v>
      </c>
      <c r="G12" s="14">
        <v>75</v>
      </c>
      <c r="H12" s="20">
        <v>360</v>
      </c>
      <c r="I12" s="21">
        <f t="shared" si="0"/>
        <v>2.7777777777777777</v>
      </c>
      <c r="J12" s="21" t="s">
        <v>35</v>
      </c>
      <c r="K12" s="21" t="s">
        <v>41</v>
      </c>
    </row>
    <row r="13" spans="1:11" x14ac:dyDescent="0.25">
      <c r="A13" s="18">
        <v>2</v>
      </c>
      <c r="B13" s="19" t="s">
        <v>31</v>
      </c>
      <c r="C13" s="18" t="s">
        <v>32</v>
      </c>
      <c r="D13" s="39">
        <v>28</v>
      </c>
      <c r="E13" s="18">
        <v>12</v>
      </c>
      <c r="F13" s="12" t="s">
        <v>17</v>
      </c>
      <c r="G13" s="14">
        <v>82</v>
      </c>
      <c r="H13" s="20">
        <v>261.74400000000003</v>
      </c>
      <c r="I13" s="21">
        <f t="shared" si="0"/>
        <v>3.8205269270737814</v>
      </c>
      <c r="J13" s="21" t="s">
        <v>35</v>
      </c>
      <c r="K13" s="21" t="s">
        <v>41</v>
      </c>
    </row>
    <row r="14" spans="1:11" x14ac:dyDescent="0.25">
      <c r="A14" s="18">
        <v>2</v>
      </c>
      <c r="B14" s="19" t="s">
        <v>31</v>
      </c>
      <c r="C14" s="18" t="s">
        <v>32</v>
      </c>
      <c r="D14" s="39">
        <v>828</v>
      </c>
      <c r="E14" s="18">
        <v>13</v>
      </c>
      <c r="F14" s="12" t="s">
        <v>18</v>
      </c>
      <c r="G14" s="14">
        <v>87.5</v>
      </c>
      <c r="H14" s="20">
        <v>52.247596153846146</v>
      </c>
      <c r="I14" s="21">
        <f t="shared" si="0"/>
        <v>19.13963653094088</v>
      </c>
      <c r="J14" s="21" t="s">
        <v>36</v>
      </c>
      <c r="K14" s="21" t="s">
        <v>42</v>
      </c>
    </row>
    <row r="15" spans="1:11" x14ac:dyDescent="0.25">
      <c r="A15" s="18">
        <v>2</v>
      </c>
      <c r="B15" s="19" t="s">
        <v>31</v>
      </c>
      <c r="C15" s="18" t="s">
        <v>32</v>
      </c>
      <c r="D15" s="39">
        <v>40</v>
      </c>
      <c r="E15" s="18">
        <v>14</v>
      </c>
      <c r="F15" s="12" t="s">
        <v>19</v>
      </c>
      <c r="G15" s="14">
        <v>75</v>
      </c>
      <c r="H15" s="20">
        <v>101.25</v>
      </c>
      <c r="I15" s="21">
        <f t="shared" si="0"/>
        <v>9.8765432098765427</v>
      </c>
      <c r="J15" s="21" t="s">
        <v>36</v>
      </c>
      <c r="K15" s="21" t="s">
        <v>42</v>
      </c>
    </row>
    <row r="16" spans="1:11" x14ac:dyDescent="0.25">
      <c r="A16" s="18">
        <v>2</v>
      </c>
      <c r="B16" s="19" t="s">
        <v>31</v>
      </c>
      <c r="C16" s="18" t="s">
        <v>32</v>
      </c>
      <c r="D16" s="39">
        <v>1200</v>
      </c>
      <c r="E16" s="18">
        <v>15</v>
      </c>
      <c r="F16" s="12" t="s">
        <v>20</v>
      </c>
      <c r="G16" s="14">
        <v>87.5</v>
      </c>
      <c r="H16" s="20">
        <v>75.72115384615384</v>
      </c>
      <c r="I16" s="21">
        <f t="shared" si="0"/>
        <v>13.206349206349207</v>
      </c>
      <c r="J16" s="21" t="s">
        <v>37</v>
      </c>
      <c r="K16" s="21" t="s">
        <v>41</v>
      </c>
    </row>
    <row r="17" spans="1:11" x14ac:dyDescent="0.25">
      <c r="A17" s="18">
        <v>2</v>
      </c>
      <c r="B17" s="19" t="s">
        <v>31</v>
      </c>
      <c r="C17" s="18" t="s">
        <v>32</v>
      </c>
      <c r="D17" s="39">
        <v>36</v>
      </c>
      <c r="E17" s="18">
        <v>16</v>
      </c>
      <c r="F17" s="12" t="s">
        <v>21</v>
      </c>
      <c r="G17" s="14">
        <v>75</v>
      </c>
      <c r="H17" s="20">
        <v>91.125</v>
      </c>
      <c r="I17" s="21">
        <f t="shared" si="0"/>
        <v>10.973936899862826</v>
      </c>
      <c r="J17" s="21" t="s">
        <v>37</v>
      </c>
      <c r="K17" s="21" t="s">
        <v>41</v>
      </c>
    </row>
    <row r="18" spans="1:11" x14ac:dyDescent="0.25">
      <c r="A18" s="18">
        <v>2</v>
      </c>
      <c r="B18" s="19" t="s">
        <v>31</v>
      </c>
      <c r="C18" s="18" t="s">
        <v>32</v>
      </c>
      <c r="D18" s="39">
        <v>36</v>
      </c>
      <c r="E18" s="18">
        <v>17</v>
      </c>
      <c r="F18" s="12" t="s">
        <v>22</v>
      </c>
      <c r="G18" s="14">
        <v>85</v>
      </c>
      <c r="H18" s="20">
        <v>88.399999999999991</v>
      </c>
      <c r="I18" s="21">
        <f t="shared" si="0"/>
        <v>11.312217194570136</v>
      </c>
      <c r="J18" s="21" t="s">
        <v>38</v>
      </c>
      <c r="K18" s="21" t="s">
        <v>42</v>
      </c>
    </row>
    <row r="19" spans="1:11" x14ac:dyDescent="0.25">
      <c r="A19" s="18">
        <v>2</v>
      </c>
      <c r="B19" s="19" t="s">
        <v>31</v>
      </c>
      <c r="C19" s="18" t="s">
        <v>32</v>
      </c>
      <c r="D19" s="40">
        <v>45</v>
      </c>
      <c r="E19" s="18">
        <v>18</v>
      </c>
      <c r="F19" s="12" t="s">
        <v>23</v>
      </c>
      <c r="G19" s="17">
        <v>85</v>
      </c>
      <c r="H19" s="20">
        <v>110.49999999999999</v>
      </c>
      <c r="I19" s="21">
        <f t="shared" si="0"/>
        <v>9.0497737556561102</v>
      </c>
      <c r="J19" s="21" t="s">
        <v>39</v>
      </c>
      <c r="K19" s="21" t="s">
        <v>43</v>
      </c>
    </row>
    <row r="20" spans="1:11" x14ac:dyDescent="0.25">
      <c r="A20" s="18">
        <v>2</v>
      </c>
      <c r="B20" s="19" t="s">
        <v>31</v>
      </c>
      <c r="C20" s="18" t="s">
        <v>32</v>
      </c>
      <c r="D20" s="38">
        <v>0</v>
      </c>
      <c r="E20" s="18">
        <v>19</v>
      </c>
      <c r="F20" s="12" t="s">
        <v>24</v>
      </c>
      <c r="G20" s="14">
        <v>70</v>
      </c>
      <c r="H20" s="20">
        <v>1512</v>
      </c>
      <c r="I20" s="21">
        <f t="shared" si="0"/>
        <v>0.66137566137566139</v>
      </c>
      <c r="J20" s="21" t="s">
        <v>40</v>
      </c>
      <c r="K20" s="21" t="s">
        <v>43</v>
      </c>
    </row>
    <row r="21" spans="1:11" x14ac:dyDescent="0.25">
      <c r="A21" s="18">
        <v>2</v>
      </c>
      <c r="B21" s="19" t="s">
        <v>31</v>
      </c>
      <c r="C21" s="18" t="s">
        <v>32</v>
      </c>
      <c r="D21" s="38">
        <v>0</v>
      </c>
      <c r="E21" s="18">
        <v>20</v>
      </c>
      <c r="F21" s="12" t="s">
        <v>25</v>
      </c>
      <c r="G21" s="14">
        <v>90</v>
      </c>
      <c r="H21" s="20">
        <v>216</v>
      </c>
      <c r="I21" s="21">
        <f t="shared" si="0"/>
        <v>4.6296296296296298</v>
      </c>
      <c r="J21" s="21" t="s">
        <v>40</v>
      </c>
      <c r="K21" s="21" t="s">
        <v>43</v>
      </c>
    </row>
    <row r="22" spans="1:11" x14ac:dyDescent="0.25">
      <c r="A22" s="18">
        <v>2</v>
      </c>
      <c r="B22" s="19" t="s">
        <v>31</v>
      </c>
      <c r="C22" s="18" t="s">
        <v>32</v>
      </c>
      <c r="D22" s="38">
        <v>0</v>
      </c>
      <c r="E22" s="18">
        <v>21</v>
      </c>
      <c r="F22" s="12" t="s">
        <v>26</v>
      </c>
      <c r="G22" s="14">
        <v>90</v>
      </c>
      <c r="H22" s="20">
        <v>810</v>
      </c>
      <c r="I22" s="21">
        <f t="shared" si="0"/>
        <v>1.2345679012345678</v>
      </c>
      <c r="J22" s="21" t="s">
        <v>40</v>
      </c>
      <c r="K22" s="21" t="s">
        <v>43</v>
      </c>
    </row>
    <row r="23" spans="1:11" x14ac:dyDescent="0.25">
      <c r="A23" s="18">
        <v>2</v>
      </c>
      <c r="B23" s="19" t="s">
        <v>31</v>
      </c>
      <c r="C23" s="18" t="s">
        <v>32</v>
      </c>
      <c r="D23" s="38">
        <v>0</v>
      </c>
      <c r="E23" s="18">
        <v>22</v>
      </c>
      <c r="F23" s="12" t="s">
        <v>27</v>
      </c>
      <c r="G23" s="14">
        <v>90</v>
      </c>
      <c r="H23" s="20">
        <v>486</v>
      </c>
      <c r="I23" s="21">
        <f t="shared" si="0"/>
        <v>2.0576131687242798</v>
      </c>
      <c r="J23" s="21" t="s">
        <v>40</v>
      </c>
      <c r="K23" s="21" t="s">
        <v>43</v>
      </c>
    </row>
    <row r="24" spans="1:11" x14ac:dyDescent="0.25">
      <c r="A24" s="18">
        <v>2</v>
      </c>
      <c r="B24" s="19" t="s">
        <v>31</v>
      </c>
      <c r="C24" s="18" t="s">
        <v>32</v>
      </c>
      <c r="D24" s="38">
        <v>60</v>
      </c>
      <c r="E24" s="18">
        <v>23</v>
      </c>
      <c r="F24" s="12" t="s">
        <v>28</v>
      </c>
      <c r="G24" s="14">
        <v>65</v>
      </c>
      <c r="H24" s="20">
        <v>204.5333333333333</v>
      </c>
      <c r="I24" s="21">
        <f t="shared" si="0"/>
        <v>4.8891786179921777</v>
      </c>
      <c r="J24" s="21" t="s">
        <v>40</v>
      </c>
      <c r="K24" s="21" t="s">
        <v>43</v>
      </c>
    </row>
    <row r="25" spans="1:11" x14ac:dyDescent="0.25">
      <c r="A25" s="18">
        <v>2</v>
      </c>
      <c r="B25" s="19" t="s">
        <v>31</v>
      </c>
      <c r="C25" s="18" t="s">
        <v>32</v>
      </c>
      <c r="D25" s="38">
        <v>1</v>
      </c>
      <c r="E25" s="18">
        <v>24</v>
      </c>
      <c r="F25" s="12" t="s">
        <v>29</v>
      </c>
      <c r="G25" s="17">
        <v>85.2</v>
      </c>
      <c r="H25" s="20">
        <v>1129.9564799999998</v>
      </c>
      <c r="I25" s="21">
        <f t="shared" si="0"/>
        <v>0.88498983606873083</v>
      </c>
      <c r="J25" s="21" t="s">
        <v>40</v>
      </c>
      <c r="K25" s="21" t="s">
        <v>43</v>
      </c>
    </row>
    <row r="26" spans="1:11" x14ac:dyDescent="0.25">
      <c r="A26" s="18">
        <v>12</v>
      </c>
      <c r="B26" s="19" t="s">
        <v>52</v>
      </c>
      <c r="C26" s="18" t="s">
        <v>53</v>
      </c>
      <c r="D26" s="4">
        <v>1</v>
      </c>
      <c r="E26" s="18">
        <v>1</v>
      </c>
      <c r="F26" s="12" t="s">
        <v>44</v>
      </c>
      <c r="G26" s="7">
        <v>70</v>
      </c>
      <c r="H26" s="12">
        <v>280</v>
      </c>
      <c r="I26" s="22">
        <f t="shared" si="0"/>
        <v>3.5714285714285716</v>
      </c>
      <c r="J26" s="21" t="s">
        <v>54</v>
      </c>
      <c r="K26" s="21" t="s">
        <v>232</v>
      </c>
    </row>
    <row r="27" spans="1:11" x14ac:dyDescent="0.25">
      <c r="A27" s="18">
        <v>12</v>
      </c>
      <c r="B27" s="19" t="s">
        <v>52</v>
      </c>
      <c r="C27" s="18" t="s">
        <v>53</v>
      </c>
      <c r="D27" s="41">
        <v>1</v>
      </c>
      <c r="E27" s="18">
        <v>2</v>
      </c>
      <c r="F27" s="12" t="s">
        <v>45</v>
      </c>
      <c r="G27" s="7">
        <v>85</v>
      </c>
      <c r="H27" s="12">
        <v>61.2</v>
      </c>
      <c r="I27" s="22">
        <f t="shared" si="0"/>
        <v>16.33986928104575</v>
      </c>
      <c r="J27" s="21" t="s">
        <v>54</v>
      </c>
      <c r="K27" s="21" t="s">
        <v>232</v>
      </c>
    </row>
    <row r="28" spans="1:11" x14ac:dyDescent="0.25">
      <c r="A28" s="18">
        <v>12</v>
      </c>
      <c r="B28" s="19" t="s">
        <v>52</v>
      </c>
      <c r="C28" s="18" t="s">
        <v>53</v>
      </c>
      <c r="D28" s="41">
        <v>1</v>
      </c>
      <c r="E28" s="18">
        <v>3</v>
      </c>
      <c r="F28" s="12" t="s">
        <v>46</v>
      </c>
      <c r="G28" s="7">
        <v>70</v>
      </c>
      <c r="H28" s="12">
        <v>163.80000000000001</v>
      </c>
      <c r="I28" s="22">
        <f t="shared" si="0"/>
        <v>6.1050061050061046</v>
      </c>
      <c r="J28" s="21" t="s">
        <v>55</v>
      </c>
      <c r="K28" s="21" t="s">
        <v>58</v>
      </c>
    </row>
    <row r="29" spans="1:11" x14ac:dyDescent="0.25">
      <c r="A29" s="18">
        <v>12</v>
      </c>
      <c r="B29" s="19" t="s">
        <v>52</v>
      </c>
      <c r="C29" s="18" t="s">
        <v>53</v>
      </c>
      <c r="D29" s="41">
        <v>96</v>
      </c>
      <c r="E29" s="18">
        <v>4</v>
      </c>
      <c r="F29" s="12" t="s">
        <v>47</v>
      </c>
      <c r="G29" s="7">
        <v>80</v>
      </c>
      <c r="H29" s="12">
        <v>124.7</v>
      </c>
      <c r="I29" s="22">
        <f t="shared" si="0"/>
        <v>8.019246190858059</v>
      </c>
      <c r="J29" s="21" t="s">
        <v>55</v>
      </c>
      <c r="K29" s="21" t="s">
        <v>58</v>
      </c>
    </row>
    <row r="30" spans="1:11" x14ac:dyDescent="0.25">
      <c r="A30" s="18">
        <v>12</v>
      </c>
      <c r="B30" s="19" t="s">
        <v>52</v>
      </c>
      <c r="C30" s="18" t="s">
        <v>53</v>
      </c>
      <c r="D30" s="41">
        <v>1</v>
      </c>
      <c r="E30" s="18">
        <v>5</v>
      </c>
      <c r="F30" s="12" t="s">
        <v>48</v>
      </c>
      <c r="G30" s="7">
        <v>70</v>
      </c>
      <c r="H30" s="12">
        <v>163.80000000000001</v>
      </c>
      <c r="I30" s="22">
        <f t="shared" si="0"/>
        <v>6.1050061050061046</v>
      </c>
      <c r="J30" s="21" t="s">
        <v>56</v>
      </c>
      <c r="K30" s="21" t="s">
        <v>233</v>
      </c>
    </row>
    <row r="31" spans="1:11" x14ac:dyDescent="0.25">
      <c r="A31" s="18">
        <v>12</v>
      </c>
      <c r="B31" s="19" t="s">
        <v>52</v>
      </c>
      <c r="C31" s="18" t="s">
        <v>53</v>
      </c>
      <c r="D31" s="41">
        <v>120</v>
      </c>
      <c r="E31" s="18">
        <v>6</v>
      </c>
      <c r="F31" s="12" t="s">
        <v>49</v>
      </c>
      <c r="G31" s="7">
        <v>80</v>
      </c>
      <c r="H31" s="12">
        <v>155.9</v>
      </c>
      <c r="I31" s="22">
        <f t="shared" si="0"/>
        <v>6.4143681847338039</v>
      </c>
      <c r="J31" s="21" t="s">
        <v>56</v>
      </c>
      <c r="K31" s="21" t="s">
        <v>233</v>
      </c>
    </row>
    <row r="32" spans="1:11" x14ac:dyDescent="0.25">
      <c r="A32" s="18">
        <v>12</v>
      </c>
      <c r="B32" s="19" t="s">
        <v>52</v>
      </c>
      <c r="C32" s="18" t="s">
        <v>53</v>
      </c>
      <c r="D32" s="41">
        <v>900</v>
      </c>
      <c r="E32" s="18">
        <v>7</v>
      </c>
      <c r="F32" s="12" t="s">
        <v>50</v>
      </c>
      <c r="G32" s="13">
        <v>82.4</v>
      </c>
      <c r="H32" s="12">
        <v>58.8</v>
      </c>
      <c r="I32" s="22">
        <f t="shared" si="0"/>
        <v>17.006802721088437</v>
      </c>
      <c r="J32" s="21" t="s">
        <v>57</v>
      </c>
      <c r="K32" s="21" t="s">
        <v>232</v>
      </c>
    </row>
    <row r="33" spans="1:11" x14ac:dyDescent="0.25">
      <c r="A33" s="18">
        <v>12</v>
      </c>
      <c r="B33" s="19" t="s">
        <v>52</v>
      </c>
      <c r="C33" s="18" t="s">
        <v>53</v>
      </c>
      <c r="D33" s="41">
        <v>20</v>
      </c>
      <c r="E33" s="18">
        <v>8</v>
      </c>
      <c r="F33" s="12" t="s">
        <v>51</v>
      </c>
      <c r="G33" s="13">
        <v>80</v>
      </c>
      <c r="H33" s="12">
        <v>72</v>
      </c>
      <c r="I33" s="22">
        <f t="shared" si="0"/>
        <v>13.888888888888889</v>
      </c>
      <c r="J33" s="21" t="s">
        <v>57</v>
      </c>
      <c r="K33" s="21" t="s">
        <v>232</v>
      </c>
    </row>
    <row r="34" spans="1:11" x14ac:dyDescent="0.25">
      <c r="A34" s="18">
        <v>3</v>
      </c>
      <c r="B34" s="19" t="s">
        <v>66</v>
      </c>
      <c r="C34" s="18" t="s">
        <v>59</v>
      </c>
      <c r="D34" s="4">
        <v>1</v>
      </c>
      <c r="E34" s="18">
        <v>1</v>
      </c>
      <c r="F34" s="12" t="s">
        <v>44</v>
      </c>
      <c r="G34" s="4">
        <v>70</v>
      </c>
      <c r="H34" s="2">
        <v>280</v>
      </c>
      <c r="I34" s="22">
        <f t="shared" si="0"/>
        <v>3.5714285714285716</v>
      </c>
      <c r="J34" s="21" t="s">
        <v>60</v>
      </c>
      <c r="K34" s="21" t="s">
        <v>232</v>
      </c>
    </row>
    <row r="35" spans="1:11" x14ac:dyDescent="0.25">
      <c r="A35" s="18">
        <v>3</v>
      </c>
      <c r="B35" s="19" t="s">
        <v>66</v>
      </c>
      <c r="C35" s="18" t="s">
        <v>59</v>
      </c>
      <c r="D35" s="41">
        <v>1</v>
      </c>
      <c r="E35" s="18">
        <v>2</v>
      </c>
      <c r="F35" s="12" t="s">
        <v>45</v>
      </c>
      <c r="G35" s="35">
        <v>85</v>
      </c>
      <c r="H35" s="36">
        <v>61.2</v>
      </c>
      <c r="I35" s="22">
        <f t="shared" si="0"/>
        <v>16.33986928104575</v>
      </c>
      <c r="J35" s="21" t="s">
        <v>60</v>
      </c>
      <c r="K35" s="21" t="s">
        <v>232</v>
      </c>
    </row>
    <row r="36" spans="1:11" x14ac:dyDescent="0.25">
      <c r="A36" s="18">
        <v>3</v>
      </c>
      <c r="B36" s="19" t="s">
        <v>66</v>
      </c>
      <c r="C36" s="18" t="s">
        <v>59</v>
      </c>
      <c r="D36" s="41">
        <v>1</v>
      </c>
      <c r="E36" s="18">
        <v>3</v>
      </c>
      <c r="F36" s="12" t="s">
        <v>46</v>
      </c>
      <c r="G36" s="35">
        <v>70</v>
      </c>
      <c r="H36" s="36">
        <v>163.80000000000001</v>
      </c>
      <c r="I36" s="22">
        <f t="shared" si="0"/>
        <v>6.1050061050061046</v>
      </c>
      <c r="J36" s="18" t="s">
        <v>61</v>
      </c>
      <c r="K36" s="21" t="s">
        <v>58</v>
      </c>
    </row>
    <row r="37" spans="1:11" x14ac:dyDescent="0.25">
      <c r="A37" s="18">
        <v>3</v>
      </c>
      <c r="B37" s="19" t="s">
        <v>66</v>
      </c>
      <c r="C37" s="18" t="s">
        <v>59</v>
      </c>
      <c r="D37" s="41">
        <v>96</v>
      </c>
      <c r="E37" s="18">
        <v>4</v>
      </c>
      <c r="F37" s="12" t="s">
        <v>47</v>
      </c>
      <c r="G37" s="35">
        <v>80</v>
      </c>
      <c r="H37" s="36">
        <v>124.68705882352943</v>
      </c>
      <c r="I37" s="22">
        <f t="shared" si="0"/>
        <v>8.0200785024154584</v>
      </c>
      <c r="J37" s="18" t="s">
        <v>61</v>
      </c>
      <c r="K37" s="21" t="s">
        <v>58</v>
      </c>
    </row>
    <row r="38" spans="1:11" x14ac:dyDescent="0.25">
      <c r="A38" s="18">
        <v>3</v>
      </c>
      <c r="B38" s="19" t="s">
        <v>66</v>
      </c>
      <c r="C38" s="18" t="s">
        <v>59</v>
      </c>
      <c r="D38" s="41">
        <v>1</v>
      </c>
      <c r="E38" s="18">
        <v>5</v>
      </c>
      <c r="F38" s="12" t="s">
        <v>48</v>
      </c>
      <c r="G38" s="35">
        <v>70</v>
      </c>
      <c r="H38" s="36">
        <v>163.80000000000001</v>
      </c>
      <c r="I38" s="22">
        <f t="shared" si="0"/>
        <v>6.1050061050061046</v>
      </c>
      <c r="J38" s="18" t="s">
        <v>62</v>
      </c>
      <c r="K38" s="21" t="s">
        <v>233</v>
      </c>
    </row>
    <row r="39" spans="1:11" x14ac:dyDescent="0.25">
      <c r="A39" s="18">
        <v>3</v>
      </c>
      <c r="B39" s="19" t="s">
        <v>66</v>
      </c>
      <c r="C39" s="18" t="s">
        <v>59</v>
      </c>
      <c r="D39" s="41">
        <v>120</v>
      </c>
      <c r="E39" s="18">
        <v>6</v>
      </c>
      <c r="F39" s="12" t="s">
        <v>49</v>
      </c>
      <c r="G39" s="35">
        <v>80</v>
      </c>
      <c r="H39" s="36">
        <v>155.85882352941178</v>
      </c>
      <c r="I39" s="22">
        <f t="shared" si="0"/>
        <v>6.4160628019323669</v>
      </c>
      <c r="J39" s="18" t="s">
        <v>62</v>
      </c>
      <c r="K39" s="21" t="s">
        <v>233</v>
      </c>
    </row>
    <row r="40" spans="1:11" x14ac:dyDescent="0.25">
      <c r="A40" s="18">
        <v>3</v>
      </c>
      <c r="B40" s="19" t="s">
        <v>66</v>
      </c>
      <c r="C40" s="18" t="s">
        <v>59</v>
      </c>
      <c r="D40" s="41">
        <v>900</v>
      </c>
      <c r="E40" s="18">
        <v>7</v>
      </c>
      <c r="F40" s="12" t="s">
        <v>50</v>
      </c>
      <c r="G40" s="35">
        <v>82.4</v>
      </c>
      <c r="H40" s="36">
        <v>117.59657142857144</v>
      </c>
      <c r="I40" s="22">
        <f t="shared" si="0"/>
        <v>8.5036492803483092</v>
      </c>
      <c r="J40" s="18" t="s">
        <v>63</v>
      </c>
      <c r="K40" s="21" t="s">
        <v>232</v>
      </c>
    </row>
    <row r="41" spans="1:11" x14ac:dyDescent="0.25">
      <c r="A41" s="18">
        <v>3</v>
      </c>
      <c r="B41" s="19" t="s">
        <v>66</v>
      </c>
      <c r="C41" s="18" t="s">
        <v>59</v>
      </c>
      <c r="D41" s="41">
        <v>20</v>
      </c>
      <c r="E41" s="18">
        <v>8</v>
      </c>
      <c r="F41" s="12" t="s">
        <v>51</v>
      </c>
      <c r="G41" s="35">
        <v>80</v>
      </c>
      <c r="H41" s="36">
        <v>123.42857142857143</v>
      </c>
      <c r="I41" s="22">
        <f t="shared" si="0"/>
        <v>8.1018518518518512</v>
      </c>
      <c r="J41" s="18" t="s">
        <v>63</v>
      </c>
      <c r="K41" s="21" t="s">
        <v>232</v>
      </c>
    </row>
    <row r="42" spans="1:11" x14ac:dyDescent="0.25">
      <c r="A42" s="18">
        <v>3</v>
      </c>
      <c r="B42" s="19" t="s">
        <v>65</v>
      </c>
      <c r="C42" s="18" t="s">
        <v>64</v>
      </c>
      <c r="D42" s="4">
        <v>1</v>
      </c>
      <c r="E42" s="18">
        <v>1</v>
      </c>
      <c r="F42" s="12" t="s">
        <v>44</v>
      </c>
      <c r="G42" s="17">
        <v>70</v>
      </c>
      <c r="H42" s="2">
        <v>280</v>
      </c>
      <c r="I42" s="22">
        <f t="shared" si="0"/>
        <v>3.5714285714285716</v>
      </c>
      <c r="J42" s="18" t="s">
        <v>67</v>
      </c>
      <c r="K42" s="21" t="s">
        <v>232</v>
      </c>
    </row>
    <row r="43" spans="1:11" x14ac:dyDescent="0.25">
      <c r="A43" s="18">
        <v>3</v>
      </c>
      <c r="B43" s="19" t="s">
        <v>65</v>
      </c>
      <c r="C43" s="18" t="s">
        <v>64</v>
      </c>
      <c r="D43" s="41">
        <v>1</v>
      </c>
      <c r="E43" s="18">
        <v>2</v>
      </c>
      <c r="F43" s="12" t="s">
        <v>45</v>
      </c>
      <c r="G43" s="17">
        <v>85</v>
      </c>
      <c r="H43" s="2">
        <v>61.2</v>
      </c>
      <c r="I43" s="22">
        <f t="shared" si="0"/>
        <v>16.33986928104575</v>
      </c>
      <c r="J43" s="18" t="s">
        <v>67</v>
      </c>
      <c r="K43" s="21" t="s">
        <v>232</v>
      </c>
    </row>
    <row r="44" spans="1:11" x14ac:dyDescent="0.25">
      <c r="A44" s="18">
        <v>3</v>
      </c>
      <c r="B44" s="19" t="s">
        <v>65</v>
      </c>
      <c r="C44" s="18" t="s">
        <v>64</v>
      </c>
      <c r="D44" s="41">
        <v>1</v>
      </c>
      <c r="E44" s="18">
        <v>3</v>
      </c>
      <c r="F44" s="12" t="s">
        <v>46</v>
      </c>
      <c r="G44" s="17">
        <v>70</v>
      </c>
      <c r="H44" s="2">
        <v>163.80000000000001</v>
      </c>
      <c r="I44" s="22">
        <f t="shared" si="0"/>
        <v>6.1050061050061046</v>
      </c>
      <c r="J44" s="18" t="s">
        <v>68</v>
      </c>
      <c r="K44" s="21" t="s">
        <v>58</v>
      </c>
    </row>
    <row r="45" spans="1:11" x14ac:dyDescent="0.25">
      <c r="A45" s="18">
        <v>3</v>
      </c>
      <c r="B45" s="19" t="s">
        <v>65</v>
      </c>
      <c r="C45" s="18" t="s">
        <v>64</v>
      </c>
      <c r="D45" s="41">
        <v>96</v>
      </c>
      <c r="E45" s="18">
        <v>4</v>
      </c>
      <c r="F45" s="12" t="s">
        <v>47</v>
      </c>
      <c r="G45" s="17">
        <v>80</v>
      </c>
      <c r="H45" s="2">
        <v>124.68705882352943</v>
      </c>
      <c r="I45" s="22">
        <f t="shared" si="0"/>
        <v>8.0200785024154584</v>
      </c>
      <c r="J45" s="18" t="s">
        <v>68</v>
      </c>
      <c r="K45" s="21" t="s">
        <v>58</v>
      </c>
    </row>
    <row r="46" spans="1:11" x14ac:dyDescent="0.25">
      <c r="A46" s="18">
        <v>3</v>
      </c>
      <c r="B46" s="19" t="s">
        <v>65</v>
      </c>
      <c r="C46" s="18" t="s">
        <v>64</v>
      </c>
      <c r="D46" s="41">
        <v>1</v>
      </c>
      <c r="E46" s="18">
        <v>5</v>
      </c>
      <c r="F46" s="12" t="s">
        <v>48</v>
      </c>
      <c r="G46" s="17">
        <v>70</v>
      </c>
      <c r="H46" s="2">
        <v>163.80000000000001</v>
      </c>
      <c r="I46" s="22">
        <f t="shared" si="0"/>
        <v>6.1050061050061046</v>
      </c>
      <c r="J46" s="18" t="s">
        <v>69</v>
      </c>
      <c r="K46" s="21" t="s">
        <v>233</v>
      </c>
    </row>
    <row r="47" spans="1:11" x14ac:dyDescent="0.25">
      <c r="A47" s="18">
        <v>3</v>
      </c>
      <c r="B47" s="19" t="s">
        <v>65</v>
      </c>
      <c r="C47" s="18" t="s">
        <v>64</v>
      </c>
      <c r="D47" s="41">
        <v>120</v>
      </c>
      <c r="E47" s="18">
        <v>6</v>
      </c>
      <c r="F47" s="12" t="s">
        <v>49</v>
      </c>
      <c r="G47" s="17">
        <v>80</v>
      </c>
      <c r="H47" s="2">
        <v>155.85882352941178</v>
      </c>
      <c r="I47" s="22">
        <f t="shared" si="0"/>
        <v>6.4160628019323669</v>
      </c>
      <c r="J47" s="18" t="s">
        <v>69</v>
      </c>
      <c r="K47" s="21" t="s">
        <v>233</v>
      </c>
    </row>
    <row r="48" spans="1:11" x14ac:dyDescent="0.25">
      <c r="A48" s="18">
        <v>3</v>
      </c>
      <c r="B48" s="19" t="s">
        <v>65</v>
      </c>
      <c r="C48" s="18" t="s">
        <v>64</v>
      </c>
      <c r="D48" s="41">
        <v>900</v>
      </c>
      <c r="E48" s="18">
        <v>7</v>
      </c>
      <c r="F48" s="12" t="s">
        <v>50</v>
      </c>
      <c r="G48" s="5">
        <v>82.4</v>
      </c>
      <c r="H48" s="5">
        <v>117.59657142857144</v>
      </c>
      <c r="I48" s="22">
        <f t="shared" si="0"/>
        <v>8.5036492803483092</v>
      </c>
      <c r="J48" s="18" t="s">
        <v>70</v>
      </c>
      <c r="K48" s="21" t="s">
        <v>232</v>
      </c>
    </row>
    <row r="49" spans="1:11" x14ac:dyDescent="0.25">
      <c r="A49" s="18">
        <v>3</v>
      </c>
      <c r="B49" s="19" t="s">
        <v>65</v>
      </c>
      <c r="C49" s="18" t="s">
        <v>64</v>
      </c>
      <c r="D49" s="41">
        <v>20</v>
      </c>
      <c r="E49" s="18">
        <v>8</v>
      </c>
      <c r="F49" s="12" t="s">
        <v>51</v>
      </c>
      <c r="G49" s="14">
        <v>80</v>
      </c>
      <c r="H49" s="5">
        <v>123.42857142857143</v>
      </c>
      <c r="I49" s="22">
        <f t="shared" si="0"/>
        <v>8.1018518518518512</v>
      </c>
      <c r="J49" s="18" t="s">
        <v>70</v>
      </c>
      <c r="K49" s="21" t="s">
        <v>232</v>
      </c>
    </row>
    <row r="50" spans="1:11" x14ac:dyDescent="0.25">
      <c r="A50" s="18">
        <v>9</v>
      </c>
      <c r="B50" s="19" t="s">
        <v>78</v>
      </c>
      <c r="C50" s="18" t="s">
        <v>77</v>
      </c>
      <c r="D50" s="15">
        <v>1</v>
      </c>
      <c r="E50" s="18">
        <v>1</v>
      </c>
      <c r="F50" s="6" t="s">
        <v>7</v>
      </c>
      <c r="G50" s="15">
        <v>85</v>
      </c>
      <c r="H50" s="20">
        <v>428.4</v>
      </c>
      <c r="I50" s="22">
        <f t="shared" si="0"/>
        <v>2.3342670401493932</v>
      </c>
      <c r="J50" s="18" t="s">
        <v>79</v>
      </c>
      <c r="K50" s="21" t="s">
        <v>86</v>
      </c>
    </row>
    <row r="51" spans="1:11" x14ac:dyDescent="0.25">
      <c r="A51" s="18">
        <v>9</v>
      </c>
      <c r="B51" s="19" t="s">
        <v>78</v>
      </c>
      <c r="C51" s="18" t="s">
        <v>77</v>
      </c>
      <c r="D51" s="42">
        <v>1</v>
      </c>
      <c r="E51" s="18">
        <v>2</v>
      </c>
      <c r="F51" s="6" t="s">
        <v>8</v>
      </c>
      <c r="G51" s="14">
        <v>70</v>
      </c>
      <c r="H51" s="20">
        <v>388.08</v>
      </c>
      <c r="I51" s="22">
        <f t="shared" si="0"/>
        <v>2.5767882910740054</v>
      </c>
      <c r="J51" s="18" t="s">
        <v>79</v>
      </c>
      <c r="K51" s="21" t="s">
        <v>86</v>
      </c>
    </row>
    <row r="52" spans="1:11" x14ac:dyDescent="0.25">
      <c r="A52" s="18">
        <v>9</v>
      </c>
      <c r="B52" s="19" t="s">
        <v>78</v>
      </c>
      <c r="C52" s="18" t="s">
        <v>77</v>
      </c>
      <c r="D52" s="42">
        <v>1</v>
      </c>
      <c r="E52" s="18">
        <v>3</v>
      </c>
      <c r="F52" s="6" t="s">
        <v>9</v>
      </c>
      <c r="G52" s="14">
        <v>75</v>
      </c>
      <c r="H52" s="20">
        <v>386.1</v>
      </c>
      <c r="I52" s="22">
        <f t="shared" si="0"/>
        <v>2.59000259000259</v>
      </c>
      <c r="J52" s="18" t="s">
        <v>79</v>
      </c>
      <c r="K52" s="21" t="s">
        <v>86</v>
      </c>
    </row>
    <row r="53" spans="1:11" x14ac:dyDescent="0.25">
      <c r="A53" s="18">
        <v>9</v>
      </c>
      <c r="B53" s="19" t="s">
        <v>78</v>
      </c>
      <c r="C53" s="18" t="s">
        <v>77</v>
      </c>
      <c r="D53" s="42">
        <v>2</v>
      </c>
      <c r="E53" s="18">
        <v>4</v>
      </c>
      <c r="F53" s="6" t="s">
        <v>10</v>
      </c>
      <c r="G53" s="14">
        <v>75</v>
      </c>
      <c r="H53" s="20">
        <v>415.8</v>
      </c>
      <c r="I53" s="22">
        <f t="shared" si="0"/>
        <v>2.405002405002405</v>
      </c>
      <c r="J53" s="18" t="s">
        <v>79</v>
      </c>
      <c r="K53" s="21" t="s">
        <v>86</v>
      </c>
    </row>
    <row r="54" spans="1:11" x14ac:dyDescent="0.25">
      <c r="A54" s="18">
        <v>9</v>
      </c>
      <c r="B54" s="19" t="s">
        <v>78</v>
      </c>
      <c r="C54" s="18" t="s">
        <v>77</v>
      </c>
      <c r="D54" s="42">
        <v>2</v>
      </c>
      <c r="E54" s="18">
        <v>5</v>
      </c>
      <c r="F54" s="6" t="s">
        <v>11</v>
      </c>
      <c r="G54" s="14">
        <v>75</v>
      </c>
      <c r="H54" s="20">
        <v>342</v>
      </c>
      <c r="I54" s="22">
        <f t="shared" si="0"/>
        <v>2.9239766081871346</v>
      </c>
      <c r="J54" s="18" t="s">
        <v>79</v>
      </c>
      <c r="K54" s="21" t="s">
        <v>86</v>
      </c>
    </row>
    <row r="55" spans="1:11" x14ac:dyDescent="0.25">
      <c r="A55" s="18">
        <v>9</v>
      </c>
      <c r="B55" s="19" t="s">
        <v>78</v>
      </c>
      <c r="C55" s="18" t="s">
        <v>77</v>
      </c>
      <c r="D55" s="42">
        <v>24</v>
      </c>
      <c r="E55" s="18">
        <v>6</v>
      </c>
      <c r="F55" s="6" t="s">
        <v>12</v>
      </c>
      <c r="G55" s="14">
        <v>85</v>
      </c>
      <c r="H55" s="20">
        <v>190.39999999999998</v>
      </c>
      <c r="I55" s="22">
        <f t="shared" si="0"/>
        <v>5.2521008403361353</v>
      </c>
      <c r="J55" s="18" t="s">
        <v>79</v>
      </c>
      <c r="K55" s="21" t="s">
        <v>86</v>
      </c>
    </row>
    <row r="56" spans="1:11" x14ac:dyDescent="0.25">
      <c r="A56" s="18">
        <v>9</v>
      </c>
      <c r="B56" s="19" t="s">
        <v>78</v>
      </c>
      <c r="C56" s="18" t="s">
        <v>77</v>
      </c>
      <c r="D56" s="42">
        <v>816</v>
      </c>
      <c r="E56" s="18">
        <v>7</v>
      </c>
      <c r="F56" s="6" t="s">
        <v>71</v>
      </c>
      <c r="G56" s="14">
        <v>87.5</v>
      </c>
      <c r="H56" s="20">
        <v>30.692307692307686</v>
      </c>
      <c r="I56" s="22">
        <f t="shared" si="0"/>
        <v>32.581453634085221</v>
      </c>
      <c r="J56" s="18" t="s">
        <v>80</v>
      </c>
      <c r="K56" s="18" t="s">
        <v>85</v>
      </c>
    </row>
    <row r="57" spans="1:11" x14ac:dyDescent="0.25">
      <c r="A57" s="18">
        <v>9</v>
      </c>
      <c r="B57" s="19" t="s">
        <v>78</v>
      </c>
      <c r="C57" s="18" t="s">
        <v>77</v>
      </c>
      <c r="D57" s="42">
        <v>40</v>
      </c>
      <c r="E57" s="18">
        <v>8</v>
      </c>
      <c r="F57" s="6" t="s">
        <v>72</v>
      </c>
      <c r="G57" s="14">
        <v>75</v>
      </c>
      <c r="H57" s="20">
        <v>52.941176470588246</v>
      </c>
      <c r="I57" s="22">
        <f t="shared" si="0"/>
        <v>18.888888888888886</v>
      </c>
      <c r="J57" s="18" t="s">
        <v>80</v>
      </c>
      <c r="K57" s="18" t="s">
        <v>85</v>
      </c>
    </row>
    <row r="58" spans="1:11" x14ac:dyDescent="0.25">
      <c r="A58" s="18">
        <v>9</v>
      </c>
      <c r="B58" s="19" t="s">
        <v>78</v>
      </c>
      <c r="C58" s="18" t="s">
        <v>77</v>
      </c>
      <c r="D58" s="41">
        <v>828</v>
      </c>
      <c r="E58" s="18">
        <v>9</v>
      </c>
      <c r="F58" s="6" t="s">
        <v>73</v>
      </c>
      <c r="G58" s="17">
        <v>87.5</v>
      </c>
      <c r="H58" s="20">
        <v>32.127149321266963</v>
      </c>
      <c r="I58" s="22">
        <f t="shared" si="0"/>
        <v>31.126322164476562</v>
      </c>
      <c r="J58" s="18" t="s">
        <v>81</v>
      </c>
      <c r="K58" s="18" t="s">
        <v>42</v>
      </c>
    </row>
    <row r="59" spans="1:11" x14ac:dyDescent="0.25">
      <c r="A59" s="18">
        <v>9</v>
      </c>
      <c r="B59" s="19" t="s">
        <v>78</v>
      </c>
      <c r="C59" s="18" t="s">
        <v>77</v>
      </c>
      <c r="D59" s="41">
        <v>40</v>
      </c>
      <c r="E59" s="18">
        <v>10</v>
      </c>
      <c r="F59" s="6" t="s">
        <v>72</v>
      </c>
      <c r="G59" s="17">
        <v>75</v>
      </c>
      <c r="H59" s="20">
        <v>52.941176470588246</v>
      </c>
      <c r="I59" s="22">
        <f t="shared" si="0"/>
        <v>18.888888888888886</v>
      </c>
      <c r="J59" s="18" t="s">
        <v>81</v>
      </c>
      <c r="K59" s="18" t="s">
        <v>42</v>
      </c>
    </row>
    <row r="60" spans="1:11" x14ac:dyDescent="0.25">
      <c r="A60" s="18">
        <v>9</v>
      </c>
      <c r="B60" s="19" t="s">
        <v>78</v>
      </c>
      <c r="C60" s="18" t="s">
        <v>77</v>
      </c>
      <c r="D60" s="42">
        <v>240</v>
      </c>
      <c r="E60" s="18">
        <v>11</v>
      </c>
      <c r="F60" s="6" t="s">
        <v>74</v>
      </c>
      <c r="G60" s="14">
        <v>85</v>
      </c>
      <c r="H60" s="20">
        <v>39.6</v>
      </c>
      <c r="I60" s="22">
        <f t="shared" si="0"/>
        <v>25.252525252525253</v>
      </c>
      <c r="J60" s="18" t="s">
        <v>82</v>
      </c>
      <c r="K60" s="21" t="s">
        <v>86</v>
      </c>
    </row>
    <row r="61" spans="1:11" x14ac:dyDescent="0.25">
      <c r="A61" s="18">
        <v>9</v>
      </c>
      <c r="B61" s="19" t="s">
        <v>78</v>
      </c>
      <c r="C61" s="18" t="s">
        <v>77</v>
      </c>
      <c r="D61" s="42">
        <v>36</v>
      </c>
      <c r="E61" s="18">
        <v>12</v>
      </c>
      <c r="F61" s="6" t="s">
        <v>75</v>
      </c>
      <c r="G61" s="14">
        <v>85</v>
      </c>
      <c r="H61" s="20">
        <v>82.303448275862067</v>
      </c>
      <c r="I61" s="22">
        <f t="shared" si="0"/>
        <v>12.150159208982739</v>
      </c>
      <c r="J61" s="18" t="s">
        <v>83</v>
      </c>
      <c r="K61" s="21" t="s">
        <v>86</v>
      </c>
    </row>
    <row r="62" spans="1:11" x14ac:dyDescent="0.25">
      <c r="A62" s="18">
        <v>9</v>
      </c>
      <c r="B62" s="19" t="s">
        <v>78</v>
      </c>
      <c r="C62" s="18" t="s">
        <v>77</v>
      </c>
      <c r="D62" s="42">
        <v>0</v>
      </c>
      <c r="E62" s="18">
        <v>13</v>
      </c>
      <c r="F62" s="6" t="s">
        <v>24</v>
      </c>
      <c r="G62" s="14">
        <v>70</v>
      </c>
      <c r="H62" s="20">
        <v>1512</v>
      </c>
      <c r="I62" s="22">
        <f t="shared" si="0"/>
        <v>0.66137566137566139</v>
      </c>
      <c r="J62" s="18" t="s">
        <v>84</v>
      </c>
      <c r="K62" s="21" t="s">
        <v>86</v>
      </c>
    </row>
    <row r="63" spans="1:11" x14ac:dyDescent="0.25">
      <c r="A63" s="18">
        <v>9</v>
      </c>
      <c r="B63" s="19" t="s">
        <v>78</v>
      </c>
      <c r="C63" s="18" t="s">
        <v>77</v>
      </c>
      <c r="D63" s="42">
        <v>0</v>
      </c>
      <c r="E63" s="18">
        <v>14</v>
      </c>
      <c r="F63" s="6" t="s">
        <v>25</v>
      </c>
      <c r="G63" s="14">
        <v>90</v>
      </c>
      <c r="H63" s="20">
        <v>216</v>
      </c>
      <c r="I63" s="22">
        <f t="shared" si="0"/>
        <v>4.6296296296296298</v>
      </c>
      <c r="J63" s="18" t="s">
        <v>84</v>
      </c>
      <c r="K63" s="21" t="s">
        <v>86</v>
      </c>
    </row>
    <row r="64" spans="1:11" x14ac:dyDescent="0.25">
      <c r="A64" s="18">
        <v>9</v>
      </c>
      <c r="B64" s="19" t="s">
        <v>78</v>
      </c>
      <c r="C64" s="18" t="s">
        <v>77</v>
      </c>
      <c r="D64" s="42">
        <v>0</v>
      </c>
      <c r="E64" s="18">
        <v>15</v>
      </c>
      <c r="F64" s="6" t="s">
        <v>26</v>
      </c>
      <c r="G64" s="14">
        <v>90</v>
      </c>
      <c r="H64" s="20">
        <v>810</v>
      </c>
      <c r="I64" s="22">
        <f t="shared" si="0"/>
        <v>1.2345679012345678</v>
      </c>
      <c r="J64" s="18" t="s">
        <v>84</v>
      </c>
      <c r="K64" s="21" t="s">
        <v>86</v>
      </c>
    </row>
    <row r="65" spans="1:11" x14ac:dyDescent="0.25">
      <c r="A65" s="18">
        <v>9</v>
      </c>
      <c r="B65" s="19" t="s">
        <v>78</v>
      </c>
      <c r="C65" s="18" t="s">
        <v>77</v>
      </c>
      <c r="D65" s="42">
        <v>0</v>
      </c>
      <c r="E65" s="18">
        <v>16</v>
      </c>
      <c r="F65" s="6" t="s">
        <v>27</v>
      </c>
      <c r="G65" s="14">
        <v>90</v>
      </c>
      <c r="H65" s="20">
        <v>486</v>
      </c>
      <c r="I65" s="22">
        <f t="shared" si="0"/>
        <v>2.0576131687242798</v>
      </c>
      <c r="J65" s="18" t="s">
        <v>84</v>
      </c>
      <c r="K65" s="21" t="s">
        <v>86</v>
      </c>
    </row>
    <row r="66" spans="1:11" x14ac:dyDescent="0.25">
      <c r="A66" s="18">
        <v>9</v>
      </c>
      <c r="B66" s="19" t="s">
        <v>78</v>
      </c>
      <c r="C66" s="18" t="s">
        <v>77</v>
      </c>
      <c r="D66" s="42">
        <v>60</v>
      </c>
      <c r="E66" s="18">
        <v>17</v>
      </c>
      <c r="F66" s="6" t="s">
        <v>28</v>
      </c>
      <c r="G66" s="14">
        <v>65</v>
      </c>
      <c r="H66" s="20">
        <v>190.42758620689656</v>
      </c>
      <c r="I66" s="22">
        <f t="shared" si="0"/>
        <v>5.2513399971027086</v>
      </c>
      <c r="J66" s="18" t="s">
        <v>84</v>
      </c>
      <c r="K66" s="21" t="s">
        <v>86</v>
      </c>
    </row>
    <row r="67" spans="1:11" x14ac:dyDescent="0.25">
      <c r="A67" s="18">
        <v>9</v>
      </c>
      <c r="B67" s="19" t="s">
        <v>78</v>
      </c>
      <c r="C67" s="18" t="s">
        <v>77</v>
      </c>
      <c r="D67" s="42">
        <v>1</v>
      </c>
      <c r="E67" s="18">
        <v>18</v>
      </c>
      <c r="F67" s="6" t="s">
        <v>76</v>
      </c>
      <c r="G67" s="14">
        <v>85.2</v>
      </c>
      <c r="H67" s="20">
        <v>1035.7934400000001</v>
      </c>
      <c r="I67" s="22">
        <f t="shared" ref="I67:I130" si="1">1000/H67</f>
        <v>0.96544345752952432</v>
      </c>
      <c r="J67" s="18" t="s">
        <v>84</v>
      </c>
      <c r="K67" s="21" t="s">
        <v>86</v>
      </c>
    </row>
    <row r="68" spans="1:11" x14ac:dyDescent="0.25">
      <c r="A68" s="18">
        <v>1</v>
      </c>
      <c r="B68" s="19" t="s">
        <v>91</v>
      </c>
      <c r="C68" s="18" t="s">
        <v>92</v>
      </c>
      <c r="D68" s="15">
        <v>1</v>
      </c>
      <c r="E68" s="18">
        <v>1</v>
      </c>
      <c r="F68" s="4" t="s">
        <v>7</v>
      </c>
      <c r="G68" s="14">
        <v>85</v>
      </c>
      <c r="H68" s="2">
        <v>414.11999999999995</v>
      </c>
      <c r="I68" s="22">
        <f t="shared" si="1"/>
        <v>2.4147590070510967</v>
      </c>
      <c r="J68" s="18" t="s">
        <v>93</v>
      </c>
      <c r="K68" s="21" t="s">
        <v>229</v>
      </c>
    </row>
    <row r="69" spans="1:11" x14ac:dyDescent="0.25">
      <c r="A69" s="18">
        <v>1</v>
      </c>
      <c r="B69" s="19" t="s">
        <v>91</v>
      </c>
      <c r="C69" s="18" t="s">
        <v>92</v>
      </c>
      <c r="D69" s="42">
        <v>1</v>
      </c>
      <c r="E69" s="18">
        <v>2</v>
      </c>
      <c r="F69" s="4" t="s">
        <v>8</v>
      </c>
      <c r="G69" s="14">
        <v>75</v>
      </c>
      <c r="H69" s="2">
        <v>415.8</v>
      </c>
      <c r="I69" s="22">
        <f t="shared" si="1"/>
        <v>2.405002405002405</v>
      </c>
      <c r="J69" s="18" t="s">
        <v>93</v>
      </c>
      <c r="K69" s="21" t="s">
        <v>229</v>
      </c>
    </row>
    <row r="70" spans="1:11" x14ac:dyDescent="0.25">
      <c r="A70" s="18">
        <v>1</v>
      </c>
      <c r="B70" s="19" t="s">
        <v>91</v>
      </c>
      <c r="C70" s="18" t="s">
        <v>92</v>
      </c>
      <c r="D70" s="42">
        <v>1</v>
      </c>
      <c r="E70" s="18">
        <v>3</v>
      </c>
      <c r="F70" s="4" t="s">
        <v>9</v>
      </c>
      <c r="G70" s="14">
        <v>75</v>
      </c>
      <c r="H70" s="2">
        <v>386.1</v>
      </c>
      <c r="I70" s="22">
        <f t="shared" si="1"/>
        <v>2.59000259000259</v>
      </c>
      <c r="J70" s="18" t="s">
        <v>93</v>
      </c>
      <c r="K70" s="21" t="s">
        <v>229</v>
      </c>
    </row>
    <row r="71" spans="1:11" x14ac:dyDescent="0.25">
      <c r="A71" s="18">
        <v>1</v>
      </c>
      <c r="B71" s="19" t="s">
        <v>91</v>
      </c>
      <c r="C71" s="18" t="s">
        <v>92</v>
      </c>
      <c r="D71" s="42">
        <v>2</v>
      </c>
      <c r="E71" s="18">
        <v>4</v>
      </c>
      <c r="F71" s="4" t="s">
        <v>10</v>
      </c>
      <c r="G71" s="14">
        <v>75</v>
      </c>
      <c r="H71" s="2">
        <v>415.8</v>
      </c>
      <c r="I71" s="22">
        <f t="shared" si="1"/>
        <v>2.405002405002405</v>
      </c>
      <c r="J71" s="18" t="s">
        <v>93</v>
      </c>
      <c r="K71" s="21" t="s">
        <v>229</v>
      </c>
    </row>
    <row r="72" spans="1:11" x14ac:dyDescent="0.25">
      <c r="A72" s="18">
        <v>1</v>
      </c>
      <c r="B72" s="19" t="s">
        <v>91</v>
      </c>
      <c r="C72" s="18" t="s">
        <v>92</v>
      </c>
      <c r="D72" s="42">
        <v>2</v>
      </c>
      <c r="E72" s="18">
        <v>5</v>
      </c>
      <c r="F72" s="4" t="s">
        <v>87</v>
      </c>
      <c r="G72" s="14">
        <v>75</v>
      </c>
      <c r="H72" s="2">
        <v>342</v>
      </c>
      <c r="I72" s="22">
        <f t="shared" si="1"/>
        <v>2.9239766081871346</v>
      </c>
      <c r="J72" s="18" t="s">
        <v>93</v>
      </c>
      <c r="K72" s="21" t="s">
        <v>229</v>
      </c>
    </row>
    <row r="73" spans="1:11" x14ac:dyDescent="0.25">
      <c r="A73" s="18">
        <v>1</v>
      </c>
      <c r="B73" s="19" t="s">
        <v>91</v>
      </c>
      <c r="C73" s="18" t="s">
        <v>92</v>
      </c>
      <c r="D73" s="42">
        <v>24</v>
      </c>
      <c r="E73" s="18">
        <v>6</v>
      </c>
      <c r="F73" s="4" t="s">
        <v>12</v>
      </c>
      <c r="G73" s="14">
        <v>82</v>
      </c>
      <c r="H73" s="2">
        <v>188.928</v>
      </c>
      <c r="I73" s="22">
        <f t="shared" si="1"/>
        <v>5.2930216802168024</v>
      </c>
      <c r="J73" s="18" t="s">
        <v>93</v>
      </c>
      <c r="K73" s="21" t="s">
        <v>229</v>
      </c>
    </row>
    <row r="74" spans="1:11" x14ac:dyDescent="0.25">
      <c r="A74" s="18">
        <v>1</v>
      </c>
      <c r="B74" s="19" t="s">
        <v>91</v>
      </c>
      <c r="C74" s="18" t="s">
        <v>92</v>
      </c>
      <c r="D74" s="15">
        <v>1</v>
      </c>
      <c r="E74" s="18">
        <v>7</v>
      </c>
      <c r="F74" s="4" t="s">
        <v>13</v>
      </c>
      <c r="G74" s="14">
        <v>85</v>
      </c>
      <c r="H74" s="2">
        <v>421.51499999999999</v>
      </c>
      <c r="I74" s="22">
        <f t="shared" si="1"/>
        <v>2.3723948139449367</v>
      </c>
      <c r="J74" s="18" t="s">
        <v>94</v>
      </c>
      <c r="K74" s="18" t="s">
        <v>41</v>
      </c>
    </row>
    <row r="75" spans="1:11" x14ac:dyDescent="0.25">
      <c r="A75" s="18">
        <v>1</v>
      </c>
      <c r="B75" s="19" t="s">
        <v>91</v>
      </c>
      <c r="C75" s="18" t="s">
        <v>92</v>
      </c>
      <c r="D75" s="42">
        <v>1</v>
      </c>
      <c r="E75" s="18">
        <v>8</v>
      </c>
      <c r="F75" s="4" t="s">
        <v>8</v>
      </c>
      <c r="G75" s="14">
        <v>75</v>
      </c>
      <c r="H75" s="2">
        <v>391.5</v>
      </c>
      <c r="I75" s="22">
        <f t="shared" si="1"/>
        <v>2.554278416347382</v>
      </c>
      <c r="J75" s="18" t="s">
        <v>94</v>
      </c>
      <c r="K75" s="18" t="s">
        <v>41</v>
      </c>
    </row>
    <row r="76" spans="1:11" x14ac:dyDescent="0.25">
      <c r="A76" s="18">
        <v>1</v>
      </c>
      <c r="B76" s="19" t="s">
        <v>91</v>
      </c>
      <c r="C76" s="18" t="s">
        <v>92</v>
      </c>
      <c r="D76" s="42">
        <v>1</v>
      </c>
      <c r="E76" s="18">
        <v>9</v>
      </c>
      <c r="F76" s="4" t="s">
        <v>14</v>
      </c>
      <c r="G76" s="14">
        <v>75</v>
      </c>
      <c r="H76" s="2">
        <v>386.1</v>
      </c>
      <c r="I76" s="22">
        <f t="shared" si="1"/>
        <v>2.59000259000259</v>
      </c>
      <c r="J76" s="18" t="s">
        <v>94</v>
      </c>
      <c r="K76" s="18" t="s">
        <v>41</v>
      </c>
    </row>
    <row r="77" spans="1:11" x14ac:dyDescent="0.25">
      <c r="A77" s="18">
        <v>1</v>
      </c>
      <c r="B77" s="19" t="s">
        <v>91</v>
      </c>
      <c r="C77" s="18" t="s">
        <v>92</v>
      </c>
      <c r="D77" s="42">
        <v>2</v>
      </c>
      <c r="E77" s="18">
        <v>10</v>
      </c>
      <c r="F77" s="4" t="s">
        <v>15</v>
      </c>
      <c r="G77" s="14">
        <v>75</v>
      </c>
      <c r="H77" s="2">
        <v>415.8</v>
      </c>
      <c r="I77" s="22">
        <f t="shared" si="1"/>
        <v>2.405002405002405</v>
      </c>
      <c r="J77" s="18" t="s">
        <v>94</v>
      </c>
      <c r="K77" s="18" t="s">
        <v>41</v>
      </c>
    </row>
    <row r="78" spans="1:11" x14ac:dyDescent="0.25">
      <c r="A78" s="18">
        <v>1</v>
      </c>
      <c r="B78" s="19" t="s">
        <v>91</v>
      </c>
      <c r="C78" s="18" t="s">
        <v>92</v>
      </c>
      <c r="D78" s="42">
        <v>2</v>
      </c>
      <c r="E78" s="18">
        <v>11</v>
      </c>
      <c r="F78" s="4" t="s">
        <v>88</v>
      </c>
      <c r="G78" s="14">
        <v>75</v>
      </c>
      <c r="H78" s="2">
        <v>360</v>
      </c>
      <c r="I78" s="22">
        <f t="shared" si="1"/>
        <v>2.7777777777777777</v>
      </c>
      <c r="J78" s="18" t="s">
        <v>94</v>
      </c>
      <c r="K78" s="18" t="s">
        <v>41</v>
      </c>
    </row>
    <row r="79" spans="1:11" x14ac:dyDescent="0.25">
      <c r="A79" s="18">
        <v>1</v>
      </c>
      <c r="B79" s="19" t="s">
        <v>91</v>
      </c>
      <c r="C79" s="18" t="s">
        <v>92</v>
      </c>
      <c r="D79" s="42">
        <v>28</v>
      </c>
      <c r="E79" s="18">
        <v>12</v>
      </c>
      <c r="F79" s="4" t="s">
        <v>17</v>
      </c>
      <c r="G79" s="14">
        <v>82</v>
      </c>
      <c r="H79" s="2">
        <v>220.416</v>
      </c>
      <c r="I79" s="22">
        <f t="shared" si="1"/>
        <v>4.5368757259001162</v>
      </c>
      <c r="J79" s="18" t="s">
        <v>94</v>
      </c>
      <c r="K79" s="18" t="s">
        <v>41</v>
      </c>
    </row>
    <row r="80" spans="1:11" x14ac:dyDescent="0.25">
      <c r="A80" s="18">
        <v>1</v>
      </c>
      <c r="B80" s="19" t="s">
        <v>91</v>
      </c>
      <c r="C80" s="18" t="s">
        <v>92</v>
      </c>
      <c r="D80" s="42">
        <v>828</v>
      </c>
      <c r="E80" s="18">
        <v>13</v>
      </c>
      <c r="F80" s="4" t="s">
        <v>18</v>
      </c>
      <c r="G80" s="5">
        <v>87.5</v>
      </c>
      <c r="H80" s="2">
        <v>32.78277264705882</v>
      </c>
      <c r="I80" s="22">
        <f t="shared" si="1"/>
        <v>30.503826225013253</v>
      </c>
      <c r="J80" s="18" t="s">
        <v>95</v>
      </c>
      <c r="K80" s="18" t="s">
        <v>42</v>
      </c>
    </row>
    <row r="81" spans="1:11" x14ac:dyDescent="0.25">
      <c r="A81" s="18">
        <v>1</v>
      </c>
      <c r="B81" s="19" t="s">
        <v>91</v>
      </c>
      <c r="C81" s="18" t="s">
        <v>92</v>
      </c>
      <c r="D81" s="42">
        <v>40</v>
      </c>
      <c r="E81" s="18">
        <v>14</v>
      </c>
      <c r="F81" s="4" t="s">
        <v>19</v>
      </c>
      <c r="G81" s="14">
        <v>75</v>
      </c>
      <c r="H81" s="2">
        <v>52.941176470588246</v>
      </c>
      <c r="I81" s="22">
        <f t="shared" si="1"/>
        <v>18.888888888888886</v>
      </c>
      <c r="J81" s="18" t="s">
        <v>95</v>
      </c>
      <c r="K81" s="18" t="s">
        <v>42</v>
      </c>
    </row>
    <row r="82" spans="1:11" x14ac:dyDescent="0.25">
      <c r="A82" s="18">
        <v>1</v>
      </c>
      <c r="B82" s="19" t="s">
        <v>91</v>
      </c>
      <c r="C82" s="18" t="s">
        <v>92</v>
      </c>
      <c r="D82" s="42">
        <v>1200</v>
      </c>
      <c r="E82" s="18">
        <v>15</v>
      </c>
      <c r="F82" s="4" t="s">
        <v>20</v>
      </c>
      <c r="G82" s="5">
        <v>87.5</v>
      </c>
      <c r="H82" s="2">
        <v>47.51126470588234</v>
      </c>
      <c r="I82" s="22">
        <f t="shared" si="1"/>
        <v>21.047640095259148</v>
      </c>
      <c r="J82" s="18" t="s">
        <v>96</v>
      </c>
      <c r="K82" s="18" t="s">
        <v>41</v>
      </c>
    </row>
    <row r="83" spans="1:11" x14ac:dyDescent="0.25">
      <c r="A83" s="18">
        <v>1</v>
      </c>
      <c r="B83" s="19" t="s">
        <v>91</v>
      </c>
      <c r="C83" s="18" t="s">
        <v>92</v>
      </c>
      <c r="D83" s="42">
        <v>36</v>
      </c>
      <c r="E83" s="18">
        <v>16</v>
      </c>
      <c r="F83" s="4" t="s">
        <v>21</v>
      </c>
      <c r="G83" s="14">
        <v>75</v>
      </c>
      <c r="H83" s="2">
        <v>57.176470588235297</v>
      </c>
      <c r="I83" s="22">
        <f t="shared" si="1"/>
        <v>17.489711934156379</v>
      </c>
      <c r="J83" s="18" t="s">
        <v>96</v>
      </c>
      <c r="K83" s="18" t="s">
        <v>41</v>
      </c>
    </row>
    <row r="84" spans="1:11" x14ac:dyDescent="0.25">
      <c r="A84" s="18">
        <v>1</v>
      </c>
      <c r="B84" s="19" t="s">
        <v>91</v>
      </c>
      <c r="C84" s="18" t="s">
        <v>92</v>
      </c>
      <c r="D84" s="41">
        <v>816</v>
      </c>
      <c r="E84" s="18">
        <v>17</v>
      </c>
      <c r="F84" s="4" t="s">
        <v>89</v>
      </c>
      <c r="G84" s="5">
        <v>87.5</v>
      </c>
      <c r="H84" s="2">
        <v>28.500000000000007</v>
      </c>
      <c r="I84" s="22">
        <f t="shared" si="1"/>
        <v>35.087719298245602</v>
      </c>
      <c r="J84" s="18" t="s">
        <v>97</v>
      </c>
      <c r="K84" s="18" t="s">
        <v>85</v>
      </c>
    </row>
    <row r="85" spans="1:11" x14ac:dyDescent="0.25">
      <c r="A85" s="18">
        <v>1</v>
      </c>
      <c r="B85" s="19" t="s">
        <v>91</v>
      </c>
      <c r="C85" s="18" t="s">
        <v>92</v>
      </c>
      <c r="D85" s="41">
        <v>40</v>
      </c>
      <c r="E85" s="18">
        <v>18</v>
      </c>
      <c r="F85" s="4" t="s">
        <v>19</v>
      </c>
      <c r="G85" s="14">
        <v>75</v>
      </c>
      <c r="H85" s="2">
        <v>52.941176470588246</v>
      </c>
      <c r="I85" s="22">
        <f t="shared" si="1"/>
        <v>18.888888888888886</v>
      </c>
      <c r="J85" s="18" t="s">
        <v>97</v>
      </c>
      <c r="K85" s="18" t="s">
        <v>85</v>
      </c>
    </row>
    <row r="86" spans="1:11" x14ac:dyDescent="0.25">
      <c r="A86" s="18">
        <v>1</v>
      </c>
      <c r="B86" s="19" t="s">
        <v>91</v>
      </c>
      <c r="C86" s="18" t="s">
        <v>92</v>
      </c>
      <c r="D86" s="42">
        <v>36</v>
      </c>
      <c r="E86" s="18">
        <v>19</v>
      </c>
      <c r="F86" s="4" t="s">
        <v>90</v>
      </c>
      <c r="G86" s="14">
        <v>85</v>
      </c>
      <c r="H86" s="2">
        <v>41.151724137931033</v>
      </c>
      <c r="I86" s="22">
        <f t="shared" si="1"/>
        <v>24.300318417965478</v>
      </c>
      <c r="J86" s="18" t="s">
        <v>98</v>
      </c>
      <c r="K86" s="18" t="s">
        <v>229</v>
      </c>
    </row>
    <row r="87" spans="1:11" x14ac:dyDescent="0.25">
      <c r="A87" s="18">
        <v>1</v>
      </c>
      <c r="B87" s="19" t="s">
        <v>91</v>
      </c>
      <c r="C87" s="18" t="s">
        <v>92</v>
      </c>
      <c r="D87" s="41">
        <v>45</v>
      </c>
      <c r="E87" s="18">
        <v>20</v>
      </c>
      <c r="F87" s="4" t="s">
        <v>23</v>
      </c>
      <c r="G87" s="14">
        <v>85</v>
      </c>
      <c r="H87" s="2">
        <v>51.439655172413794</v>
      </c>
      <c r="I87" s="22">
        <f t="shared" si="1"/>
        <v>19.440254734372381</v>
      </c>
      <c r="J87" s="18" t="s">
        <v>99</v>
      </c>
      <c r="K87" s="18" t="s">
        <v>41</v>
      </c>
    </row>
    <row r="88" spans="1:11" x14ac:dyDescent="0.25">
      <c r="A88" s="18">
        <v>1</v>
      </c>
      <c r="B88" s="19" t="s">
        <v>91</v>
      </c>
      <c r="C88" s="18" t="s">
        <v>92</v>
      </c>
      <c r="D88" s="15">
        <v>0</v>
      </c>
      <c r="E88" s="18">
        <v>21</v>
      </c>
      <c r="F88" s="4" t="s">
        <v>24</v>
      </c>
      <c r="G88" s="15">
        <v>70</v>
      </c>
      <c r="H88" s="3">
        <v>1512</v>
      </c>
      <c r="I88" s="22">
        <f t="shared" si="1"/>
        <v>0.66137566137566139</v>
      </c>
      <c r="J88" s="18" t="s">
        <v>100</v>
      </c>
      <c r="K88" s="18" t="s">
        <v>230</v>
      </c>
    </row>
    <row r="89" spans="1:11" x14ac:dyDescent="0.25">
      <c r="A89" s="18">
        <v>1</v>
      </c>
      <c r="B89" s="19" t="s">
        <v>91</v>
      </c>
      <c r="C89" s="18" t="s">
        <v>92</v>
      </c>
      <c r="D89" s="15">
        <v>0</v>
      </c>
      <c r="E89" s="18">
        <v>22</v>
      </c>
      <c r="F89" s="4" t="s">
        <v>25</v>
      </c>
      <c r="G89" s="15">
        <v>90</v>
      </c>
      <c r="H89" s="4">
        <v>194.4</v>
      </c>
      <c r="I89" s="22">
        <f t="shared" si="1"/>
        <v>5.144032921810699</v>
      </c>
      <c r="J89" s="18" t="s">
        <v>100</v>
      </c>
      <c r="K89" s="18" t="s">
        <v>230</v>
      </c>
    </row>
    <row r="90" spans="1:11" x14ac:dyDescent="0.25">
      <c r="A90" s="18">
        <v>1</v>
      </c>
      <c r="B90" s="19" t="s">
        <v>91</v>
      </c>
      <c r="C90" s="18" t="s">
        <v>92</v>
      </c>
      <c r="D90" s="15">
        <v>0</v>
      </c>
      <c r="E90" s="18">
        <v>23</v>
      </c>
      <c r="F90" s="4" t="s">
        <v>26</v>
      </c>
      <c r="G90" s="15">
        <v>90</v>
      </c>
      <c r="H90" s="4">
        <v>810</v>
      </c>
      <c r="I90" s="22">
        <f t="shared" si="1"/>
        <v>1.2345679012345678</v>
      </c>
      <c r="J90" s="18" t="s">
        <v>100</v>
      </c>
      <c r="K90" s="18" t="s">
        <v>230</v>
      </c>
    </row>
    <row r="91" spans="1:11" x14ac:dyDescent="0.25">
      <c r="A91" s="18">
        <v>1</v>
      </c>
      <c r="B91" s="19" t="s">
        <v>91</v>
      </c>
      <c r="C91" s="18" t="s">
        <v>92</v>
      </c>
      <c r="D91" s="15">
        <v>0</v>
      </c>
      <c r="E91" s="18">
        <v>24</v>
      </c>
      <c r="F91" s="4" t="s">
        <v>27</v>
      </c>
      <c r="G91" s="15">
        <v>90</v>
      </c>
      <c r="H91" s="4">
        <v>486</v>
      </c>
      <c r="I91" s="22">
        <f t="shared" si="1"/>
        <v>2.0576131687242798</v>
      </c>
      <c r="J91" s="18" t="s">
        <v>100</v>
      </c>
      <c r="K91" s="18" t="s">
        <v>230</v>
      </c>
    </row>
    <row r="92" spans="1:11" x14ac:dyDescent="0.25">
      <c r="A92" s="18">
        <v>1</v>
      </c>
      <c r="B92" s="19" t="s">
        <v>91</v>
      </c>
      <c r="C92" s="18" t="s">
        <v>92</v>
      </c>
      <c r="D92" s="15">
        <v>60</v>
      </c>
      <c r="E92" s="18">
        <v>25</v>
      </c>
      <c r="F92" s="4" t="s">
        <v>28</v>
      </c>
      <c r="G92" s="14">
        <v>65</v>
      </c>
      <c r="H92" s="2">
        <v>72.620689655172427</v>
      </c>
      <c r="I92" s="22">
        <f t="shared" si="1"/>
        <v>13.770180436847101</v>
      </c>
      <c r="J92" s="18" t="s">
        <v>100</v>
      </c>
      <c r="K92" s="18" t="s">
        <v>230</v>
      </c>
    </row>
    <row r="93" spans="1:11" x14ac:dyDescent="0.25">
      <c r="A93" s="18">
        <v>1</v>
      </c>
      <c r="B93" s="19" t="s">
        <v>91</v>
      </c>
      <c r="C93" s="18" t="s">
        <v>92</v>
      </c>
      <c r="D93" s="15">
        <v>1</v>
      </c>
      <c r="E93" s="18">
        <v>26</v>
      </c>
      <c r="F93" s="4" t="s">
        <v>29</v>
      </c>
      <c r="G93" s="15">
        <v>85.2</v>
      </c>
      <c r="H93" s="5">
        <v>1129.9564799999998</v>
      </c>
      <c r="I93" s="22">
        <f t="shared" si="1"/>
        <v>0.88498983606873083</v>
      </c>
      <c r="J93" s="18" t="s">
        <v>100</v>
      </c>
      <c r="K93" s="18" t="s">
        <v>230</v>
      </c>
    </row>
    <row r="94" spans="1:11" x14ac:dyDescent="0.25">
      <c r="A94" s="18">
        <v>12</v>
      </c>
      <c r="B94" s="18" t="s">
        <v>101</v>
      </c>
      <c r="C94" s="18" t="s">
        <v>102</v>
      </c>
      <c r="D94" s="15">
        <v>1</v>
      </c>
      <c r="E94" s="18">
        <v>1</v>
      </c>
      <c r="F94" s="1" t="s">
        <v>7</v>
      </c>
      <c r="G94" s="8">
        <v>85</v>
      </c>
      <c r="H94" s="11">
        <v>414.11999999999995</v>
      </c>
      <c r="I94" s="22">
        <f t="shared" si="1"/>
        <v>2.4147590070510967</v>
      </c>
      <c r="J94" s="18" t="s">
        <v>93</v>
      </c>
      <c r="K94" s="18" t="s">
        <v>229</v>
      </c>
    </row>
    <row r="95" spans="1:11" x14ac:dyDescent="0.25">
      <c r="A95" s="18">
        <v>12</v>
      </c>
      <c r="B95" s="18" t="s">
        <v>101</v>
      </c>
      <c r="C95" s="18" t="s">
        <v>102</v>
      </c>
      <c r="D95" s="15">
        <v>1</v>
      </c>
      <c r="E95" s="18">
        <v>2</v>
      </c>
      <c r="F95" s="1" t="s">
        <v>8</v>
      </c>
      <c r="G95" s="9">
        <v>75</v>
      </c>
      <c r="H95" s="11">
        <v>415.8</v>
      </c>
      <c r="I95" s="22">
        <f t="shared" si="1"/>
        <v>2.405002405002405</v>
      </c>
      <c r="J95" s="18" t="s">
        <v>93</v>
      </c>
      <c r="K95" s="18" t="s">
        <v>229</v>
      </c>
    </row>
    <row r="96" spans="1:11" x14ac:dyDescent="0.25">
      <c r="A96" s="18">
        <v>12</v>
      </c>
      <c r="B96" s="18" t="s">
        <v>101</v>
      </c>
      <c r="C96" s="18" t="s">
        <v>102</v>
      </c>
      <c r="D96" s="15">
        <v>1</v>
      </c>
      <c r="E96" s="18">
        <v>3</v>
      </c>
      <c r="F96" s="1" t="s">
        <v>9</v>
      </c>
      <c r="G96" s="9">
        <v>75</v>
      </c>
      <c r="H96" s="11">
        <v>386.1</v>
      </c>
      <c r="I96" s="22">
        <f t="shared" si="1"/>
        <v>2.59000259000259</v>
      </c>
      <c r="J96" s="18" t="s">
        <v>93</v>
      </c>
      <c r="K96" s="18" t="s">
        <v>229</v>
      </c>
    </row>
    <row r="97" spans="1:11" x14ac:dyDescent="0.25">
      <c r="A97" s="18">
        <v>12</v>
      </c>
      <c r="B97" s="18" t="s">
        <v>101</v>
      </c>
      <c r="C97" s="18" t="s">
        <v>102</v>
      </c>
      <c r="D97" s="15">
        <v>2</v>
      </c>
      <c r="E97" s="18">
        <v>4</v>
      </c>
      <c r="F97" s="1" t="s">
        <v>10</v>
      </c>
      <c r="G97" s="9">
        <v>75</v>
      </c>
      <c r="H97" s="11">
        <v>415.8</v>
      </c>
      <c r="I97" s="22">
        <f t="shared" si="1"/>
        <v>2.405002405002405</v>
      </c>
      <c r="J97" s="18" t="s">
        <v>93</v>
      </c>
      <c r="K97" s="18" t="s">
        <v>229</v>
      </c>
    </row>
    <row r="98" spans="1:11" x14ac:dyDescent="0.25">
      <c r="A98" s="18">
        <v>12</v>
      </c>
      <c r="B98" s="18" t="s">
        <v>101</v>
      </c>
      <c r="C98" s="18" t="s">
        <v>102</v>
      </c>
      <c r="D98" s="15">
        <v>2</v>
      </c>
      <c r="E98" s="18">
        <v>5</v>
      </c>
      <c r="F98" s="1" t="s">
        <v>11</v>
      </c>
      <c r="G98" s="9">
        <v>75</v>
      </c>
      <c r="H98" s="11">
        <v>342</v>
      </c>
      <c r="I98" s="22">
        <f t="shared" si="1"/>
        <v>2.9239766081871346</v>
      </c>
      <c r="J98" s="18" t="s">
        <v>93</v>
      </c>
      <c r="K98" s="18" t="s">
        <v>229</v>
      </c>
    </row>
    <row r="99" spans="1:11" x14ac:dyDescent="0.25">
      <c r="A99" s="18">
        <v>12</v>
      </c>
      <c r="B99" s="18" t="s">
        <v>101</v>
      </c>
      <c r="C99" s="18" t="s">
        <v>102</v>
      </c>
      <c r="D99" s="15">
        <v>24</v>
      </c>
      <c r="E99" s="18">
        <v>6</v>
      </c>
      <c r="F99" s="1" t="s">
        <v>12</v>
      </c>
      <c r="G99" s="9">
        <v>82</v>
      </c>
      <c r="H99" s="11">
        <v>188.928</v>
      </c>
      <c r="I99" s="22">
        <f t="shared" si="1"/>
        <v>5.2930216802168024</v>
      </c>
      <c r="J99" s="18" t="s">
        <v>93</v>
      </c>
      <c r="K99" s="18" t="s">
        <v>229</v>
      </c>
    </row>
    <row r="100" spans="1:11" x14ac:dyDescent="0.25">
      <c r="A100" s="18">
        <v>12</v>
      </c>
      <c r="B100" s="18" t="s">
        <v>101</v>
      </c>
      <c r="C100" s="18" t="s">
        <v>102</v>
      </c>
      <c r="D100" s="15">
        <v>1</v>
      </c>
      <c r="E100" s="18">
        <v>7</v>
      </c>
      <c r="F100" s="1" t="s">
        <v>13</v>
      </c>
      <c r="G100" s="9">
        <v>85</v>
      </c>
      <c r="H100" s="11">
        <v>421.51499999999999</v>
      </c>
      <c r="I100" s="22">
        <f t="shared" si="1"/>
        <v>2.3723948139449367</v>
      </c>
      <c r="J100" s="18" t="s">
        <v>94</v>
      </c>
      <c r="K100" s="18" t="s">
        <v>41</v>
      </c>
    </row>
    <row r="101" spans="1:11" x14ac:dyDescent="0.25">
      <c r="A101" s="18">
        <v>12</v>
      </c>
      <c r="B101" s="18" t="s">
        <v>101</v>
      </c>
      <c r="C101" s="18" t="s">
        <v>102</v>
      </c>
      <c r="D101" s="15">
        <v>1</v>
      </c>
      <c r="E101" s="18">
        <v>8</v>
      </c>
      <c r="F101" s="1" t="s">
        <v>8</v>
      </c>
      <c r="G101" s="9">
        <v>75</v>
      </c>
      <c r="H101" s="11">
        <v>391.5</v>
      </c>
      <c r="I101" s="22">
        <f t="shared" si="1"/>
        <v>2.554278416347382</v>
      </c>
      <c r="J101" s="18" t="s">
        <v>94</v>
      </c>
      <c r="K101" s="18" t="s">
        <v>41</v>
      </c>
    </row>
    <row r="102" spans="1:11" x14ac:dyDescent="0.25">
      <c r="A102" s="18">
        <v>12</v>
      </c>
      <c r="B102" s="18" t="s">
        <v>101</v>
      </c>
      <c r="C102" s="18" t="s">
        <v>102</v>
      </c>
      <c r="D102" s="15">
        <v>1</v>
      </c>
      <c r="E102" s="18">
        <v>9</v>
      </c>
      <c r="F102" s="1" t="s">
        <v>14</v>
      </c>
      <c r="G102" s="9">
        <v>75</v>
      </c>
      <c r="H102" s="11">
        <v>386.1</v>
      </c>
      <c r="I102" s="22">
        <f t="shared" si="1"/>
        <v>2.59000259000259</v>
      </c>
      <c r="J102" s="18" t="s">
        <v>94</v>
      </c>
      <c r="K102" s="18" t="s">
        <v>41</v>
      </c>
    </row>
    <row r="103" spans="1:11" x14ac:dyDescent="0.25">
      <c r="A103" s="18">
        <v>12</v>
      </c>
      <c r="B103" s="18" t="s">
        <v>101</v>
      </c>
      <c r="C103" s="18" t="s">
        <v>102</v>
      </c>
      <c r="D103" s="15">
        <v>2</v>
      </c>
      <c r="E103" s="18">
        <v>10</v>
      </c>
      <c r="F103" s="1" t="s">
        <v>15</v>
      </c>
      <c r="G103" s="9">
        <v>75</v>
      </c>
      <c r="H103" s="11">
        <v>415.8</v>
      </c>
      <c r="I103" s="22">
        <f t="shared" si="1"/>
        <v>2.405002405002405</v>
      </c>
      <c r="J103" s="18" t="s">
        <v>94</v>
      </c>
      <c r="K103" s="18" t="s">
        <v>41</v>
      </c>
    </row>
    <row r="104" spans="1:11" x14ac:dyDescent="0.25">
      <c r="A104" s="18">
        <v>12</v>
      </c>
      <c r="B104" s="18" t="s">
        <v>101</v>
      </c>
      <c r="C104" s="18" t="s">
        <v>102</v>
      </c>
      <c r="D104" s="15">
        <v>2</v>
      </c>
      <c r="E104" s="18">
        <v>11</v>
      </c>
      <c r="F104" s="1" t="s">
        <v>16</v>
      </c>
      <c r="G104" s="9">
        <v>75</v>
      </c>
      <c r="H104" s="11">
        <v>360</v>
      </c>
      <c r="I104" s="22">
        <f t="shared" si="1"/>
        <v>2.7777777777777777</v>
      </c>
      <c r="J104" s="18" t="s">
        <v>94</v>
      </c>
      <c r="K104" s="18" t="s">
        <v>41</v>
      </c>
    </row>
    <row r="105" spans="1:11" x14ac:dyDescent="0.25">
      <c r="A105" s="18">
        <v>12</v>
      </c>
      <c r="B105" s="18" t="s">
        <v>101</v>
      </c>
      <c r="C105" s="18" t="s">
        <v>102</v>
      </c>
      <c r="D105" s="15">
        <v>28</v>
      </c>
      <c r="E105" s="18">
        <v>12</v>
      </c>
      <c r="F105" s="1" t="s">
        <v>17</v>
      </c>
      <c r="G105" s="9">
        <v>82</v>
      </c>
      <c r="H105" s="11">
        <v>220.416</v>
      </c>
      <c r="I105" s="22">
        <f t="shared" si="1"/>
        <v>4.5368757259001162</v>
      </c>
      <c r="J105" s="18" t="s">
        <v>94</v>
      </c>
      <c r="K105" s="18" t="s">
        <v>41</v>
      </c>
    </row>
    <row r="106" spans="1:11" x14ac:dyDescent="0.25">
      <c r="A106" s="18">
        <v>12</v>
      </c>
      <c r="B106" s="18" t="s">
        <v>101</v>
      </c>
      <c r="C106" s="18" t="s">
        <v>102</v>
      </c>
      <c r="D106" s="15">
        <v>828</v>
      </c>
      <c r="E106" s="18">
        <v>13</v>
      </c>
      <c r="F106" s="1" t="s">
        <v>18</v>
      </c>
      <c r="G106" s="9">
        <v>87.5</v>
      </c>
      <c r="H106" s="11">
        <v>32.78277264705882</v>
      </c>
      <c r="I106" s="22">
        <f t="shared" si="1"/>
        <v>30.503826225013253</v>
      </c>
      <c r="J106" s="18" t="s">
        <v>103</v>
      </c>
      <c r="K106" s="18" t="s">
        <v>42</v>
      </c>
    </row>
    <row r="107" spans="1:11" x14ac:dyDescent="0.25">
      <c r="A107" s="18">
        <v>12</v>
      </c>
      <c r="B107" s="18" t="s">
        <v>101</v>
      </c>
      <c r="C107" s="18" t="s">
        <v>102</v>
      </c>
      <c r="D107" s="15">
        <v>40</v>
      </c>
      <c r="E107" s="18">
        <v>14</v>
      </c>
      <c r="F107" s="1" t="s">
        <v>19</v>
      </c>
      <c r="G107" s="9">
        <v>75</v>
      </c>
      <c r="H107" s="11">
        <v>52.941176470588246</v>
      </c>
      <c r="I107" s="22">
        <f t="shared" si="1"/>
        <v>18.888888888888886</v>
      </c>
      <c r="J107" s="18" t="s">
        <v>103</v>
      </c>
      <c r="K107" s="18" t="s">
        <v>42</v>
      </c>
    </row>
    <row r="108" spans="1:11" x14ac:dyDescent="0.25">
      <c r="A108" s="18">
        <v>12</v>
      </c>
      <c r="B108" s="18" t="s">
        <v>101</v>
      </c>
      <c r="C108" s="18" t="s">
        <v>102</v>
      </c>
      <c r="D108" s="15">
        <v>1200</v>
      </c>
      <c r="E108" s="18">
        <v>15</v>
      </c>
      <c r="F108" s="1" t="s">
        <v>20</v>
      </c>
      <c r="G108" s="9">
        <v>87.5</v>
      </c>
      <c r="H108" s="11">
        <v>47.51126470588234</v>
      </c>
      <c r="I108" s="22">
        <f t="shared" si="1"/>
        <v>21.047640095259148</v>
      </c>
      <c r="J108" s="18" t="s">
        <v>104</v>
      </c>
      <c r="K108" s="18" t="s">
        <v>41</v>
      </c>
    </row>
    <row r="109" spans="1:11" x14ac:dyDescent="0.25">
      <c r="A109" s="18">
        <v>12</v>
      </c>
      <c r="B109" s="18" t="s">
        <v>101</v>
      </c>
      <c r="C109" s="18" t="s">
        <v>102</v>
      </c>
      <c r="D109" s="15">
        <v>36</v>
      </c>
      <c r="E109" s="18">
        <v>16</v>
      </c>
      <c r="F109" s="1" t="s">
        <v>21</v>
      </c>
      <c r="G109" s="9">
        <v>75</v>
      </c>
      <c r="H109" s="11">
        <v>57.176470588235297</v>
      </c>
      <c r="I109" s="22">
        <f t="shared" si="1"/>
        <v>17.489711934156379</v>
      </c>
      <c r="J109" s="18" t="s">
        <v>104</v>
      </c>
      <c r="K109" s="18" t="s">
        <v>41</v>
      </c>
    </row>
    <row r="110" spans="1:11" x14ac:dyDescent="0.25">
      <c r="A110" s="18">
        <v>12</v>
      </c>
      <c r="B110" s="18" t="s">
        <v>101</v>
      </c>
      <c r="C110" s="18" t="s">
        <v>102</v>
      </c>
      <c r="D110" s="4">
        <v>816</v>
      </c>
      <c r="E110" s="18">
        <v>17</v>
      </c>
      <c r="F110" s="1" t="s">
        <v>89</v>
      </c>
      <c r="G110" s="10">
        <v>87.5</v>
      </c>
      <c r="H110" s="11">
        <v>30.692307692307686</v>
      </c>
      <c r="I110" s="22">
        <f t="shared" si="1"/>
        <v>32.581453634085221</v>
      </c>
      <c r="J110" s="18" t="s">
        <v>105</v>
      </c>
      <c r="K110" s="18" t="s">
        <v>85</v>
      </c>
    </row>
    <row r="111" spans="1:11" x14ac:dyDescent="0.25">
      <c r="A111" s="18">
        <v>12</v>
      </c>
      <c r="B111" s="18" t="s">
        <v>101</v>
      </c>
      <c r="C111" s="18" t="s">
        <v>102</v>
      </c>
      <c r="D111" s="4">
        <v>40</v>
      </c>
      <c r="E111" s="18">
        <v>18</v>
      </c>
      <c r="F111" s="1" t="s">
        <v>19</v>
      </c>
      <c r="G111" s="10">
        <v>75</v>
      </c>
      <c r="H111" s="11">
        <v>52.941176470588246</v>
      </c>
      <c r="I111" s="22">
        <f t="shared" si="1"/>
        <v>18.888888888888886</v>
      </c>
      <c r="J111" s="18" t="s">
        <v>105</v>
      </c>
      <c r="K111" s="18" t="s">
        <v>85</v>
      </c>
    </row>
    <row r="112" spans="1:11" x14ac:dyDescent="0.25">
      <c r="A112" s="18">
        <v>12</v>
      </c>
      <c r="B112" s="18" t="s">
        <v>101</v>
      </c>
      <c r="C112" s="18" t="s">
        <v>102</v>
      </c>
      <c r="D112" s="15">
        <v>240</v>
      </c>
      <c r="E112" s="18">
        <v>19</v>
      </c>
      <c r="F112" s="1" t="s">
        <v>74</v>
      </c>
      <c r="G112" s="9">
        <v>85</v>
      </c>
      <c r="H112" s="11">
        <v>39.6</v>
      </c>
      <c r="I112" s="22">
        <f t="shared" si="1"/>
        <v>25.252525252525253</v>
      </c>
      <c r="J112" s="18" t="s">
        <v>106</v>
      </c>
      <c r="K112" s="18" t="s">
        <v>230</v>
      </c>
    </row>
    <row r="113" spans="1:11" x14ac:dyDescent="0.25">
      <c r="A113" s="18">
        <v>12</v>
      </c>
      <c r="B113" s="18" t="s">
        <v>101</v>
      </c>
      <c r="C113" s="18" t="s">
        <v>102</v>
      </c>
      <c r="D113" s="15">
        <v>36</v>
      </c>
      <c r="E113" s="18">
        <v>20</v>
      </c>
      <c r="F113" s="1" t="s">
        <v>22</v>
      </c>
      <c r="G113" s="9">
        <v>85</v>
      </c>
      <c r="H113" s="11">
        <v>82.303448275862067</v>
      </c>
      <c r="I113" s="22">
        <f t="shared" si="1"/>
        <v>12.150159208982739</v>
      </c>
      <c r="J113" s="18" t="s">
        <v>107</v>
      </c>
      <c r="K113" s="18" t="s">
        <v>229</v>
      </c>
    </row>
    <row r="114" spans="1:11" x14ac:dyDescent="0.25">
      <c r="A114" s="18">
        <v>12</v>
      </c>
      <c r="B114" s="18" t="s">
        <v>101</v>
      </c>
      <c r="C114" s="18" t="s">
        <v>102</v>
      </c>
      <c r="D114" s="4">
        <v>45</v>
      </c>
      <c r="E114" s="18">
        <v>21</v>
      </c>
      <c r="F114" s="1" t="s">
        <v>23</v>
      </c>
      <c r="G114" s="10">
        <v>85</v>
      </c>
      <c r="H114" s="11">
        <v>102.87931034482759</v>
      </c>
      <c r="I114" s="22">
        <f t="shared" si="1"/>
        <v>9.7201273671861905</v>
      </c>
      <c r="J114" s="18" t="s">
        <v>108</v>
      </c>
      <c r="K114" s="18" t="s">
        <v>41</v>
      </c>
    </row>
    <row r="115" spans="1:11" x14ac:dyDescent="0.25">
      <c r="A115" s="18">
        <v>12</v>
      </c>
      <c r="B115" s="18" t="s">
        <v>101</v>
      </c>
      <c r="C115" s="18" t="s">
        <v>102</v>
      </c>
      <c r="D115" s="15">
        <v>0</v>
      </c>
      <c r="E115" s="18">
        <v>22</v>
      </c>
      <c r="F115" s="1" t="s">
        <v>24</v>
      </c>
      <c r="G115" s="9">
        <v>70</v>
      </c>
      <c r="H115" s="11">
        <v>1512</v>
      </c>
      <c r="I115" s="22">
        <f t="shared" si="1"/>
        <v>0.66137566137566139</v>
      </c>
      <c r="J115" s="18" t="s">
        <v>109</v>
      </c>
      <c r="K115" s="18" t="s">
        <v>172</v>
      </c>
    </row>
    <row r="116" spans="1:11" x14ac:dyDescent="0.25">
      <c r="A116" s="18">
        <v>12</v>
      </c>
      <c r="B116" s="18" t="s">
        <v>101</v>
      </c>
      <c r="C116" s="18" t="s">
        <v>102</v>
      </c>
      <c r="D116" s="15">
        <v>0</v>
      </c>
      <c r="E116" s="18">
        <v>23</v>
      </c>
      <c r="F116" s="1" t="s">
        <v>25</v>
      </c>
      <c r="G116" s="9">
        <v>90</v>
      </c>
      <c r="H116" s="11">
        <v>216</v>
      </c>
      <c r="I116" s="22">
        <f t="shared" si="1"/>
        <v>4.6296296296296298</v>
      </c>
      <c r="J116" s="18" t="s">
        <v>109</v>
      </c>
      <c r="K116" s="18" t="s">
        <v>172</v>
      </c>
    </row>
    <row r="117" spans="1:11" x14ac:dyDescent="0.25">
      <c r="A117" s="18">
        <v>12</v>
      </c>
      <c r="B117" s="18" t="s">
        <v>101</v>
      </c>
      <c r="C117" s="18" t="s">
        <v>102</v>
      </c>
      <c r="D117" s="15">
        <v>0</v>
      </c>
      <c r="E117" s="18">
        <v>24</v>
      </c>
      <c r="F117" s="1" t="s">
        <v>26</v>
      </c>
      <c r="G117" s="9">
        <v>90</v>
      </c>
      <c r="H117" s="11">
        <v>810</v>
      </c>
      <c r="I117" s="22">
        <f t="shared" si="1"/>
        <v>1.2345679012345678</v>
      </c>
      <c r="J117" s="18" t="s">
        <v>109</v>
      </c>
      <c r="K117" s="18" t="s">
        <v>172</v>
      </c>
    </row>
    <row r="118" spans="1:11" x14ac:dyDescent="0.25">
      <c r="A118" s="18">
        <v>12</v>
      </c>
      <c r="B118" s="18" t="s">
        <v>101</v>
      </c>
      <c r="C118" s="18" t="s">
        <v>102</v>
      </c>
      <c r="D118" s="15">
        <v>0</v>
      </c>
      <c r="E118" s="18">
        <v>25</v>
      </c>
      <c r="F118" s="1" t="s">
        <v>27</v>
      </c>
      <c r="G118" s="9">
        <v>90</v>
      </c>
      <c r="H118" s="11">
        <v>486</v>
      </c>
      <c r="I118" s="22">
        <f t="shared" si="1"/>
        <v>2.0576131687242798</v>
      </c>
      <c r="J118" s="18" t="s">
        <v>109</v>
      </c>
      <c r="K118" s="18" t="s">
        <v>172</v>
      </c>
    </row>
    <row r="119" spans="1:11" x14ac:dyDescent="0.25">
      <c r="A119" s="18">
        <v>12</v>
      </c>
      <c r="B119" s="18" t="s">
        <v>101</v>
      </c>
      <c r="C119" s="18" t="s">
        <v>102</v>
      </c>
      <c r="D119" s="15">
        <v>60</v>
      </c>
      <c r="E119" s="18">
        <v>26</v>
      </c>
      <c r="F119" s="1" t="s">
        <v>28</v>
      </c>
      <c r="G119" s="9">
        <v>65</v>
      </c>
      <c r="H119" s="11">
        <v>190.42758620689656</v>
      </c>
      <c r="I119" s="22">
        <f t="shared" si="1"/>
        <v>5.2513399971027086</v>
      </c>
      <c r="J119" s="18" t="s">
        <v>109</v>
      </c>
      <c r="K119" s="18" t="s">
        <v>172</v>
      </c>
    </row>
    <row r="120" spans="1:11" x14ac:dyDescent="0.25">
      <c r="A120" s="18">
        <v>12</v>
      </c>
      <c r="B120" s="18" t="s">
        <v>101</v>
      </c>
      <c r="C120" s="18" t="s">
        <v>102</v>
      </c>
      <c r="D120" s="15">
        <v>1</v>
      </c>
      <c r="E120" s="18">
        <v>27</v>
      </c>
      <c r="F120" s="1" t="s">
        <v>29</v>
      </c>
      <c r="G120" s="10">
        <v>85.2</v>
      </c>
      <c r="H120" s="11">
        <v>1082.8749599999999</v>
      </c>
      <c r="I120" s="22">
        <f t="shared" si="1"/>
        <v>0.92346765502824091</v>
      </c>
      <c r="J120" s="18" t="s">
        <v>109</v>
      </c>
      <c r="K120" s="18" t="s">
        <v>172</v>
      </c>
    </row>
    <row r="121" spans="1:11" x14ac:dyDescent="0.25">
      <c r="A121" s="18">
        <v>0</v>
      </c>
      <c r="B121" s="19" t="s">
        <v>111</v>
      </c>
      <c r="C121" s="18" t="s">
        <v>110</v>
      </c>
      <c r="D121" s="15">
        <v>1</v>
      </c>
      <c r="E121" s="18">
        <v>1</v>
      </c>
      <c r="F121" s="1" t="s">
        <v>7</v>
      </c>
      <c r="G121" s="8">
        <v>85</v>
      </c>
      <c r="H121" s="11">
        <v>414.11999999999995</v>
      </c>
      <c r="I121" s="22">
        <f t="shared" si="1"/>
        <v>2.4147590070510967</v>
      </c>
      <c r="J121" s="18" t="s">
        <v>93</v>
      </c>
      <c r="K121" s="18" t="s">
        <v>231</v>
      </c>
    </row>
    <row r="122" spans="1:11" x14ac:dyDescent="0.25">
      <c r="A122" s="18">
        <v>0</v>
      </c>
      <c r="B122" s="19" t="s">
        <v>111</v>
      </c>
      <c r="C122" s="18" t="s">
        <v>110</v>
      </c>
      <c r="D122" s="15">
        <v>1</v>
      </c>
      <c r="E122" s="18">
        <v>2</v>
      </c>
      <c r="F122" s="1" t="s">
        <v>8</v>
      </c>
      <c r="G122" s="9">
        <v>75</v>
      </c>
      <c r="H122" s="11">
        <v>415.8</v>
      </c>
      <c r="I122" s="22">
        <f t="shared" si="1"/>
        <v>2.405002405002405</v>
      </c>
      <c r="J122" s="18" t="s">
        <v>93</v>
      </c>
      <c r="K122" s="18" t="s">
        <v>231</v>
      </c>
    </row>
    <row r="123" spans="1:11" x14ac:dyDescent="0.25">
      <c r="A123" s="18">
        <v>0</v>
      </c>
      <c r="B123" s="19" t="s">
        <v>111</v>
      </c>
      <c r="C123" s="18" t="s">
        <v>110</v>
      </c>
      <c r="D123" s="15">
        <v>1</v>
      </c>
      <c r="E123" s="18">
        <v>3</v>
      </c>
      <c r="F123" s="1" t="s">
        <v>9</v>
      </c>
      <c r="G123" s="9">
        <v>75</v>
      </c>
      <c r="H123" s="11">
        <v>386.1</v>
      </c>
      <c r="I123" s="22">
        <f t="shared" si="1"/>
        <v>2.59000259000259</v>
      </c>
      <c r="J123" s="18" t="s">
        <v>93</v>
      </c>
      <c r="K123" s="18" t="s">
        <v>231</v>
      </c>
    </row>
    <row r="124" spans="1:11" x14ac:dyDescent="0.25">
      <c r="A124" s="18">
        <v>0</v>
      </c>
      <c r="B124" s="19" t="s">
        <v>111</v>
      </c>
      <c r="C124" s="18" t="s">
        <v>110</v>
      </c>
      <c r="D124" s="15">
        <v>2</v>
      </c>
      <c r="E124" s="18">
        <v>4</v>
      </c>
      <c r="F124" s="1" t="s">
        <v>10</v>
      </c>
      <c r="G124" s="9">
        <v>75</v>
      </c>
      <c r="H124" s="11">
        <v>415.8</v>
      </c>
      <c r="I124" s="22">
        <f t="shared" si="1"/>
        <v>2.405002405002405</v>
      </c>
      <c r="J124" s="18" t="s">
        <v>93</v>
      </c>
      <c r="K124" s="18" t="s">
        <v>231</v>
      </c>
    </row>
    <row r="125" spans="1:11" x14ac:dyDescent="0.25">
      <c r="A125" s="18">
        <v>0</v>
      </c>
      <c r="B125" s="19" t="s">
        <v>111</v>
      </c>
      <c r="C125" s="18" t="s">
        <v>110</v>
      </c>
      <c r="D125" s="15">
        <v>2</v>
      </c>
      <c r="E125" s="18">
        <v>5</v>
      </c>
      <c r="F125" s="1" t="s">
        <v>11</v>
      </c>
      <c r="G125" s="9">
        <v>75</v>
      </c>
      <c r="H125" s="11">
        <v>342</v>
      </c>
      <c r="I125" s="22">
        <f t="shared" si="1"/>
        <v>2.9239766081871346</v>
      </c>
      <c r="J125" s="18" t="s">
        <v>93</v>
      </c>
      <c r="K125" s="18" t="s">
        <v>231</v>
      </c>
    </row>
    <row r="126" spans="1:11" x14ac:dyDescent="0.25">
      <c r="A126" s="18">
        <v>0</v>
      </c>
      <c r="B126" s="19" t="s">
        <v>111</v>
      </c>
      <c r="C126" s="18" t="s">
        <v>110</v>
      </c>
      <c r="D126" s="15">
        <v>24</v>
      </c>
      <c r="E126" s="18">
        <v>6</v>
      </c>
      <c r="F126" s="1" t="s">
        <v>12</v>
      </c>
      <c r="G126" s="9">
        <v>82</v>
      </c>
      <c r="H126" s="11">
        <v>188.928</v>
      </c>
      <c r="I126" s="22">
        <f t="shared" si="1"/>
        <v>5.2930216802168024</v>
      </c>
      <c r="J126" s="18" t="s">
        <v>93</v>
      </c>
      <c r="K126" s="18" t="s">
        <v>231</v>
      </c>
    </row>
    <row r="127" spans="1:11" x14ac:dyDescent="0.25">
      <c r="A127" s="18">
        <v>0</v>
      </c>
      <c r="B127" s="19" t="s">
        <v>111</v>
      </c>
      <c r="C127" s="18" t="s">
        <v>110</v>
      </c>
      <c r="D127" s="15">
        <v>1</v>
      </c>
      <c r="E127" s="18">
        <v>7</v>
      </c>
      <c r="F127" s="1" t="s">
        <v>13</v>
      </c>
      <c r="G127" s="9">
        <v>85</v>
      </c>
      <c r="H127" s="11">
        <v>421.51499999999999</v>
      </c>
      <c r="I127" s="22">
        <f t="shared" si="1"/>
        <v>2.3723948139449367</v>
      </c>
      <c r="J127" s="18" t="s">
        <v>94</v>
      </c>
      <c r="K127" s="18" t="s">
        <v>41</v>
      </c>
    </row>
    <row r="128" spans="1:11" x14ac:dyDescent="0.25">
      <c r="A128" s="18">
        <v>0</v>
      </c>
      <c r="B128" s="19" t="s">
        <v>111</v>
      </c>
      <c r="C128" s="18" t="s">
        <v>110</v>
      </c>
      <c r="D128" s="15">
        <v>1</v>
      </c>
      <c r="E128" s="18">
        <v>8</v>
      </c>
      <c r="F128" s="1" t="s">
        <v>8</v>
      </c>
      <c r="G128" s="9">
        <v>75</v>
      </c>
      <c r="H128" s="11">
        <v>391.5</v>
      </c>
      <c r="I128" s="22">
        <f t="shared" si="1"/>
        <v>2.554278416347382</v>
      </c>
      <c r="J128" s="18" t="s">
        <v>94</v>
      </c>
      <c r="K128" s="18" t="s">
        <v>41</v>
      </c>
    </row>
    <row r="129" spans="1:11" x14ac:dyDescent="0.25">
      <c r="A129" s="18">
        <v>0</v>
      </c>
      <c r="B129" s="19" t="s">
        <v>111</v>
      </c>
      <c r="C129" s="18" t="s">
        <v>110</v>
      </c>
      <c r="D129" s="15">
        <v>1</v>
      </c>
      <c r="E129" s="18">
        <v>9</v>
      </c>
      <c r="F129" s="1" t="s">
        <v>14</v>
      </c>
      <c r="G129" s="9">
        <v>75</v>
      </c>
      <c r="H129" s="11">
        <v>386.1</v>
      </c>
      <c r="I129" s="22">
        <f t="shared" si="1"/>
        <v>2.59000259000259</v>
      </c>
      <c r="J129" s="18" t="s">
        <v>94</v>
      </c>
      <c r="K129" s="18" t="s">
        <v>41</v>
      </c>
    </row>
    <row r="130" spans="1:11" x14ac:dyDescent="0.25">
      <c r="A130" s="18">
        <v>0</v>
      </c>
      <c r="B130" s="19" t="s">
        <v>111</v>
      </c>
      <c r="C130" s="18" t="s">
        <v>110</v>
      </c>
      <c r="D130" s="15">
        <v>2</v>
      </c>
      <c r="E130" s="18">
        <v>10</v>
      </c>
      <c r="F130" s="1" t="s">
        <v>15</v>
      </c>
      <c r="G130" s="9">
        <v>75</v>
      </c>
      <c r="H130" s="11">
        <v>415.8</v>
      </c>
      <c r="I130" s="22">
        <f t="shared" si="1"/>
        <v>2.405002405002405</v>
      </c>
      <c r="J130" s="18" t="s">
        <v>94</v>
      </c>
      <c r="K130" s="18" t="s">
        <v>41</v>
      </c>
    </row>
    <row r="131" spans="1:11" x14ac:dyDescent="0.25">
      <c r="A131" s="18">
        <v>0</v>
      </c>
      <c r="B131" s="19" t="s">
        <v>111</v>
      </c>
      <c r="C131" s="18" t="s">
        <v>110</v>
      </c>
      <c r="D131" s="15">
        <v>2</v>
      </c>
      <c r="E131" s="18">
        <v>11</v>
      </c>
      <c r="F131" s="1" t="s">
        <v>16</v>
      </c>
      <c r="G131" s="9">
        <v>75</v>
      </c>
      <c r="H131" s="11">
        <v>360</v>
      </c>
      <c r="I131" s="22">
        <f t="shared" ref="I131:I194" si="2">1000/H131</f>
        <v>2.7777777777777777</v>
      </c>
      <c r="J131" s="18" t="s">
        <v>94</v>
      </c>
      <c r="K131" s="18" t="s">
        <v>41</v>
      </c>
    </row>
    <row r="132" spans="1:11" x14ac:dyDescent="0.25">
      <c r="A132" s="18">
        <v>0</v>
      </c>
      <c r="B132" s="19" t="s">
        <v>111</v>
      </c>
      <c r="C132" s="18" t="s">
        <v>110</v>
      </c>
      <c r="D132" s="15">
        <v>28</v>
      </c>
      <c r="E132" s="18">
        <v>12</v>
      </c>
      <c r="F132" s="1" t="s">
        <v>17</v>
      </c>
      <c r="G132" s="9">
        <v>82</v>
      </c>
      <c r="H132" s="11">
        <v>220.416</v>
      </c>
      <c r="I132" s="22">
        <f t="shared" si="2"/>
        <v>4.5368757259001162</v>
      </c>
      <c r="J132" s="18" t="s">
        <v>94</v>
      </c>
      <c r="K132" s="18" t="s">
        <v>41</v>
      </c>
    </row>
    <row r="133" spans="1:11" x14ac:dyDescent="0.25">
      <c r="A133" s="18">
        <v>0</v>
      </c>
      <c r="B133" s="19" t="s">
        <v>111</v>
      </c>
      <c r="C133" s="18" t="s">
        <v>110</v>
      </c>
      <c r="D133" s="15">
        <v>828</v>
      </c>
      <c r="E133" s="18">
        <v>13</v>
      </c>
      <c r="F133" s="1" t="s">
        <v>18</v>
      </c>
      <c r="G133" s="9">
        <v>87.5</v>
      </c>
      <c r="H133" s="11">
        <v>32.78277264705882</v>
      </c>
      <c r="I133" s="22">
        <f t="shared" si="2"/>
        <v>30.503826225013253</v>
      </c>
      <c r="J133" s="18" t="s">
        <v>103</v>
      </c>
      <c r="K133" s="18" t="s">
        <v>42</v>
      </c>
    </row>
    <row r="134" spans="1:11" x14ac:dyDescent="0.25">
      <c r="A134" s="18">
        <v>0</v>
      </c>
      <c r="B134" s="19" t="s">
        <v>111</v>
      </c>
      <c r="C134" s="18" t="s">
        <v>110</v>
      </c>
      <c r="D134" s="15">
        <v>40</v>
      </c>
      <c r="E134" s="18">
        <v>14</v>
      </c>
      <c r="F134" s="1" t="s">
        <v>19</v>
      </c>
      <c r="G134" s="9">
        <v>75</v>
      </c>
      <c r="H134" s="11">
        <v>52.941176470588246</v>
      </c>
      <c r="I134" s="22">
        <f t="shared" si="2"/>
        <v>18.888888888888886</v>
      </c>
      <c r="J134" s="18" t="s">
        <v>103</v>
      </c>
      <c r="K134" s="18" t="s">
        <v>42</v>
      </c>
    </row>
    <row r="135" spans="1:11" x14ac:dyDescent="0.25">
      <c r="A135" s="18">
        <v>0</v>
      </c>
      <c r="B135" s="19" t="s">
        <v>111</v>
      </c>
      <c r="C135" s="18" t="s">
        <v>110</v>
      </c>
      <c r="D135" s="15">
        <v>1200</v>
      </c>
      <c r="E135" s="18">
        <v>15</v>
      </c>
      <c r="F135" s="1" t="s">
        <v>20</v>
      </c>
      <c r="G135" s="9">
        <v>87.5</v>
      </c>
      <c r="H135" s="11">
        <v>47.51126470588234</v>
      </c>
      <c r="I135" s="22">
        <f t="shared" si="2"/>
        <v>21.047640095259148</v>
      </c>
      <c r="J135" s="18" t="s">
        <v>104</v>
      </c>
      <c r="K135" s="18" t="s">
        <v>41</v>
      </c>
    </row>
    <row r="136" spans="1:11" x14ac:dyDescent="0.25">
      <c r="A136" s="18">
        <v>0</v>
      </c>
      <c r="B136" s="19" t="s">
        <v>111</v>
      </c>
      <c r="C136" s="18" t="s">
        <v>110</v>
      </c>
      <c r="D136" s="15">
        <v>36</v>
      </c>
      <c r="E136" s="18">
        <v>16</v>
      </c>
      <c r="F136" s="1" t="s">
        <v>21</v>
      </c>
      <c r="G136" s="9">
        <v>75</v>
      </c>
      <c r="H136" s="11">
        <v>57.176470588235297</v>
      </c>
      <c r="I136" s="22">
        <f t="shared" si="2"/>
        <v>17.489711934156379</v>
      </c>
      <c r="J136" s="18" t="s">
        <v>104</v>
      </c>
      <c r="K136" s="18" t="s">
        <v>41</v>
      </c>
    </row>
    <row r="137" spans="1:11" x14ac:dyDescent="0.25">
      <c r="A137" s="18">
        <v>0</v>
      </c>
      <c r="B137" s="19" t="s">
        <v>111</v>
      </c>
      <c r="C137" s="18" t="s">
        <v>110</v>
      </c>
      <c r="D137" s="4">
        <v>816</v>
      </c>
      <c r="E137" s="18">
        <v>17</v>
      </c>
      <c r="F137" s="1" t="s">
        <v>89</v>
      </c>
      <c r="G137" s="10">
        <v>87.5</v>
      </c>
      <c r="H137" s="11">
        <v>30.692307692307686</v>
      </c>
      <c r="I137" s="22">
        <f t="shared" si="2"/>
        <v>32.581453634085221</v>
      </c>
      <c r="J137" s="18" t="s">
        <v>105</v>
      </c>
      <c r="K137" s="18" t="s">
        <v>85</v>
      </c>
    </row>
    <row r="138" spans="1:11" x14ac:dyDescent="0.25">
      <c r="A138" s="18">
        <v>0</v>
      </c>
      <c r="B138" s="19" t="s">
        <v>111</v>
      </c>
      <c r="C138" s="18" t="s">
        <v>110</v>
      </c>
      <c r="D138" s="4">
        <v>40</v>
      </c>
      <c r="E138" s="18">
        <v>18</v>
      </c>
      <c r="F138" s="1" t="s">
        <v>19</v>
      </c>
      <c r="G138" s="10">
        <v>75</v>
      </c>
      <c r="H138" s="11">
        <v>52.941176470588246</v>
      </c>
      <c r="I138" s="22">
        <f t="shared" si="2"/>
        <v>18.888888888888886</v>
      </c>
      <c r="J138" s="18" t="s">
        <v>105</v>
      </c>
      <c r="K138" s="18" t="s">
        <v>85</v>
      </c>
    </row>
    <row r="139" spans="1:11" x14ac:dyDescent="0.25">
      <c r="A139" s="18">
        <v>0</v>
      </c>
      <c r="B139" s="19" t="s">
        <v>111</v>
      </c>
      <c r="C139" s="18" t="s">
        <v>110</v>
      </c>
      <c r="D139" s="15">
        <v>240</v>
      </c>
      <c r="E139" s="18">
        <v>19</v>
      </c>
      <c r="F139" s="1" t="s">
        <v>74</v>
      </c>
      <c r="G139" s="9">
        <v>85</v>
      </c>
      <c r="H139" s="11">
        <v>39.6</v>
      </c>
      <c r="I139" s="22">
        <f t="shared" si="2"/>
        <v>25.252525252525253</v>
      </c>
      <c r="J139" s="18" t="s">
        <v>106</v>
      </c>
      <c r="K139" s="18" t="s">
        <v>230</v>
      </c>
    </row>
    <row r="140" spans="1:11" x14ac:dyDescent="0.25">
      <c r="A140" s="18">
        <v>0</v>
      </c>
      <c r="B140" s="19" t="s">
        <v>111</v>
      </c>
      <c r="C140" s="18" t="s">
        <v>110</v>
      </c>
      <c r="D140" s="15">
        <v>36</v>
      </c>
      <c r="E140" s="18">
        <v>20</v>
      </c>
      <c r="F140" s="1" t="s">
        <v>22</v>
      </c>
      <c r="G140" s="9">
        <v>85</v>
      </c>
      <c r="H140" s="11">
        <v>82.303448275862067</v>
      </c>
      <c r="I140" s="22">
        <f t="shared" si="2"/>
        <v>12.150159208982739</v>
      </c>
      <c r="J140" s="18" t="s">
        <v>106</v>
      </c>
      <c r="K140" s="18" t="s">
        <v>231</v>
      </c>
    </row>
    <row r="141" spans="1:11" x14ac:dyDescent="0.25">
      <c r="A141" s="18">
        <v>0</v>
      </c>
      <c r="B141" s="19" t="s">
        <v>111</v>
      </c>
      <c r="C141" s="18" t="s">
        <v>110</v>
      </c>
      <c r="D141" s="4">
        <v>45</v>
      </c>
      <c r="E141" s="18">
        <v>21</v>
      </c>
      <c r="F141" s="1" t="s">
        <v>23</v>
      </c>
      <c r="G141" s="10">
        <v>85</v>
      </c>
      <c r="H141" s="11">
        <v>102.87931034482759</v>
      </c>
      <c r="I141" s="22">
        <f t="shared" si="2"/>
        <v>9.7201273671861905</v>
      </c>
      <c r="J141" s="18" t="s">
        <v>108</v>
      </c>
      <c r="K141" s="18" t="s">
        <v>41</v>
      </c>
    </row>
    <row r="142" spans="1:11" x14ac:dyDescent="0.25">
      <c r="A142" s="18">
        <v>0</v>
      </c>
      <c r="B142" s="19" t="s">
        <v>111</v>
      </c>
      <c r="C142" s="18" t="s">
        <v>110</v>
      </c>
      <c r="D142" s="15">
        <v>0</v>
      </c>
      <c r="E142" s="18">
        <v>22</v>
      </c>
      <c r="F142" s="1" t="s">
        <v>24</v>
      </c>
      <c r="G142" s="9">
        <v>70</v>
      </c>
      <c r="H142" s="11">
        <v>1512</v>
      </c>
      <c r="I142" s="22">
        <f t="shared" si="2"/>
        <v>0.66137566137566139</v>
      </c>
      <c r="J142" s="18" t="s">
        <v>112</v>
      </c>
      <c r="K142" s="18" t="s">
        <v>230</v>
      </c>
    </row>
    <row r="143" spans="1:11" x14ac:dyDescent="0.25">
      <c r="A143" s="18">
        <v>0</v>
      </c>
      <c r="B143" s="19" t="s">
        <v>111</v>
      </c>
      <c r="C143" s="18" t="s">
        <v>110</v>
      </c>
      <c r="D143" s="15">
        <v>0</v>
      </c>
      <c r="E143" s="18">
        <v>23</v>
      </c>
      <c r="F143" s="1" t="s">
        <v>25</v>
      </c>
      <c r="G143" s="9">
        <v>90</v>
      </c>
      <c r="H143" s="11">
        <v>216</v>
      </c>
      <c r="I143" s="22">
        <f t="shared" si="2"/>
        <v>4.6296296296296298</v>
      </c>
      <c r="J143" s="18" t="s">
        <v>112</v>
      </c>
      <c r="K143" s="18" t="s">
        <v>230</v>
      </c>
    </row>
    <row r="144" spans="1:11" x14ac:dyDescent="0.25">
      <c r="A144" s="18">
        <v>0</v>
      </c>
      <c r="B144" s="19" t="s">
        <v>111</v>
      </c>
      <c r="C144" s="18" t="s">
        <v>110</v>
      </c>
      <c r="D144" s="15">
        <v>0</v>
      </c>
      <c r="E144" s="18">
        <v>24</v>
      </c>
      <c r="F144" s="1" t="s">
        <v>26</v>
      </c>
      <c r="G144" s="9">
        <v>90</v>
      </c>
      <c r="H144" s="11">
        <v>810</v>
      </c>
      <c r="I144" s="22">
        <f t="shared" si="2"/>
        <v>1.2345679012345678</v>
      </c>
      <c r="J144" s="18" t="s">
        <v>112</v>
      </c>
      <c r="K144" s="18" t="s">
        <v>230</v>
      </c>
    </row>
    <row r="145" spans="1:11" x14ac:dyDescent="0.25">
      <c r="A145" s="18">
        <v>0</v>
      </c>
      <c r="B145" s="19" t="s">
        <v>111</v>
      </c>
      <c r="C145" s="18" t="s">
        <v>110</v>
      </c>
      <c r="D145" s="15">
        <v>0</v>
      </c>
      <c r="E145" s="18">
        <v>25</v>
      </c>
      <c r="F145" s="1" t="s">
        <v>27</v>
      </c>
      <c r="G145" s="9">
        <v>90</v>
      </c>
      <c r="H145" s="11">
        <v>486</v>
      </c>
      <c r="I145" s="22">
        <f t="shared" si="2"/>
        <v>2.0576131687242798</v>
      </c>
      <c r="J145" s="18" t="s">
        <v>112</v>
      </c>
      <c r="K145" s="18" t="s">
        <v>230</v>
      </c>
    </row>
    <row r="146" spans="1:11" x14ac:dyDescent="0.25">
      <c r="A146" s="18">
        <v>0</v>
      </c>
      <c r="B146" s="19" t="s">
        <v>111</v>
      </c>
      <c r="C146" s="18" t="s">
        <v>110</v>
      </c>
      <c r="D146" s="15">
        <v>60</v>
      </c>
      <c r="E146" s="18">
        <v>26</v>
      </c>
      <c r="F146" s="1" t="s">
        <v>28</v>
      </c>
      <c r="G146" s="9">
        <v>61</v>
      </c>
      <c r="H146" s="11">
        <v>178.70896551724135</v>
      </c>
      <c r="I146" s="22">
        <f t="shared" si="2"/>
        <v>5.5956901608471501</v>
      </c>
      <c r="J146" s="18" t="s">
        <v>112</v>
      </c>
      <c r="K146" s="18" t="s">
        <v>230</v>
      </c>
    </row>
    <row r="147" spans="1:11" x14ac:dyDescent="0.25">
      <c r="A147" s="18">
        <v>0</v>
      </c>
      <c r="B147" s="19" t="s">
        <v>111</v>
      </c>
      <c r="C147" s="18" t="s">
        <v>110</v>
      </c>
      <c r="D147" s="15">
        <v>1</v>
      </c>
      <c r="E147" s="18">
        <v>27</v>
      </c>
      <c r="F147" s="1" t="s">
        <v>29</v>
      </c>
      <c r="G147" s="10">
        <v>85.2</v>
      </c>
      <c r="H147" s="11">
        <v>753.30432000000019</v>
      </c>
      <c r="I147" s="22">
        <f t="shared" si="2"/>
        <v>1.3274847541030959</v>
      </c>
      <c r="J147" s="18" t="s">
        <v>112</v>
      </c>
      <c r="K147" s="18" t="s">
        <v>230</v>
      </c>
    </row>
    <row r="148" spans="1:11" x14ac:dyDescent="0.25">
      <c r="A148" s="18">
        <v>1</v>
      </c>
      <c r="B148" s="19" t="s">
        <v>119</v>
      </c>
      <c r="C148" s="18" t="s">
        <v>118</v>
      </c>
      <c r="D148" s="15">
        <v>15</v>
      </c>
      <c r="E148" s="18">
        <v>1</v>
      </c>
      <c r="F148" s="16" t="s">
        <v>113</v>
      </c>
      <c r="G148" s="9">
        <v>65</v>
      </c>
      <c r="H148" s="11">
        <v>27.3</v>
      </c>
      <c r="I148" s="22">
        <f t="shared" si="2"/>
        <v>36.630036630036628</v>
      </c>
      <c r="J148" s="18" t="s">
        <v>116</v>
      </c>
    </row>
    <row r="149" spans="1:11" x14ac:dyDescent="0.25">
      <c r="A149" s="18">
        <v>1</v>
      </c>
      <c r="B149" s="19" t="s">
        <v>119</v>
      </c>
      <c r="C149" s="18" t="s">
        <v>118</v>
      </c>
      <c r="D149" s="15">
        <v>0</v>
      </c>
      <c r="E149" s="18">
        <v>2</v>
      </c>
      <c r="F149" s="16" t="s">
        <v>24</v>
      </c>
      <c r="G149" s="9">
        <v>70</v>
      </c>
      <c r="H149" s="11">
        <v>1411.2</v>
      </c>
      <c r="I149" s="22">
        <f t="shared" si="2"/>
        <v>0.70861678004535145</v>
      </c>
      <c r="J149" s="18" t="s">
        <v>117</v>
      </c>
    </row>
    <row r="150" spans="1:11" x14ac:dyDescent="0.25">
      <c r="A150" s="18">
        <v>1</v>
      </c>
      <c r="B150" s="19" t="s">
        <v>119</v>
      </c>
      <c r="C150" s="18" t="s">
        <v>118</v>
      </c>
      <c r="D150" s="15">
        <v>0</v>
      </c>
      <c r="E150" s="18">
        <v>3</v>
      </c>
      <c r="F150" s="16" t="s">
        <v>114</v>
      </c>
      <c r="G150" s="9">
        <v>90</v>
      </c>
      <c r="H150" s="11">
        <v>86.4</v>
      </c>
      <c r="I150" s="22">
        <f t="shared" si="2"/>
        <v>11.574074074074073</v>
      </c>
      <c r="J150" s="18" t="s">
        <v>117</v>
      </c>
    </row>
    <row r="151" spans="1:11" x14ac:dyDescent="0.25">
      <c r="A151" s="18">
        <v>1</v>
      </c>
      <c r="B151" s="19" t="s">
        <v>119</v>
      </c>
      <c r="C151" s="18" t="s">
        <v>118</v>
      </c>
      <c r="D151" s="15">
        <v>0</v>
      </c>
      <c r="E151" s="18">
        <v>4</v>
      </c>
      <c r="F151" s="16" t="s">
        <v>26</v>
      </c>
      <c r="G151" s="9">
        <v>90</v>
      </c>
      <c r="H151" s="11">
        <v>756</v>
      </c>
      <c r="I151" s="22">
        <f t="shared" si="2"/>
        <v>1.3227513227513228</v>
      </c>
      <c r="J151" s="18" t="s">
        <v>117</v>
      </c>
    </row>
    <row r="152" spans="1:11" x14ac:dyDescent="0.25">
      <c r="A152" s="18">
        <v>1</v>
      </c>
      <c r="B152" s="19" t="s">
        <v>119</v>
      </c>
      <c r="C152" s="18" t="s">
        <v>118</v>
      </c>
      <c r="D152" s="15">
        <v>0</v>
      </c>
      <c r="E152" s="18">
        <v>5</v>
      </c>
      <c r="F152" s="16" t="s">
        <v>115</v>
      </c>
      <c r="G152" s="9">
        <v>90</v>
      </c>
      <c r="H152" s="11">
        <v>302.39999999999998</v>
      </c>
      <c r="I152" s="22">
        <f t="shared" si="2"/>
        <v>3.306878306878307</v>
      </c>
      <c r="J152" s="18" t="s">
        <v>117</v>
      </c>
    </row>
    <row r="153" spans="1:11" x14ac:dyDescent="0.25">
      <c r="A153" s="18">
        <v>1</v>
      </c>
      <c r="B153" s="19" t="s">
        <v>119</v>
      </c>
      <c r="C153" s="18" t="s">
        <v>118</v>
      </c>
      <c r="D153" s="15">
        <v>60</v>
      </c>
      <c r="E153" s="18">
        <v>6</v>
      </c>
      <c r="F153" s="16" t="s">
        <v>28</v>
      </c>
      <c r="G153" s="9">
        <v>65</v>
      </c>
      <c r="H153" s="11">
        <v>109.2</v>
      </c>
      <c r="I153" s="22">
        <f t="shared" si="2"/>
        <v>9.1575091575091569</v>
      </c>
      <c r="J153" s="18" t="s">
        <v>117</v>
      </c>
    </row>
    <row r="154" spans="1:11" x14ac:dyDescent="0.25">
      <c r="A154" s="18">
        <v>1</v>
      </c>
      <c r="B154" s="19" t="s">
        <v>119</v>
      </c>
      <c r="C154" s="18" t="s">
        <v>118</v>
      </c>
      <c r="D154" s="15">
        <v>1</v>
      </c>
      <c r="E154" s="18">
        <v>7</v>
      </c>
      <c r="F154" s="16" t="s">
        <v>29</v>
      </c>
      <c r="G154" s="10">
        <v>85.2</v>
      </c>
      <c r="H154" s="11">
        <v>1318.2825599999996</v>
      </c>
      <c r="I154" s="22">
        <f t="shared" si="2"/>
        <v>0.75856271663034081</v>
      </c>
      <c r="J154" s="18" t="s">
        <v>117</v>
      </c>
    </row>
    <row r="155" spans="1:11" x14ac:dyDescent="0.25">
      <c r="A155" s="18">
        <v>1</v>
      </c>
      <c r="B155" s="19" t="s">
        <v>136</v>
      </c>
      <c r="C155" s="18" t="s">
        <v>135</v>
      </c>
      <c r="D155" s="4">
        <v>1</v>
      </c>
      <c r="E155" s="18">
        <v>1</v>
      </c>
      <c r="F155" s="1" t="s">
        <v>120</v>
      </c>
      <c r="G155" s="17">
        <v>85</v>
      </c>
      <c r="H155" s="2">
        <v>502.8599999999999</v>
      </c>
      <c r="I155" s="22">
        <f t="shared" si="2"/>
        <v>1.988625064630315</v>
      </c>
      <c r="J155" s="18" t="s">
        <v>131</v>
      </c>
    </row>
    <row r="156" spans="1:11" x14ac:dyDescent="0.25">
      <c r="A156" s="18">
        <v>1</v>
      </c>
      <c r="B156" s="19" t="s">
        <v>136</v>
      </c>
      <c r="C156" s="18" t="s">
        <v>135</v>
      </c>
      <c r="D156" s="4">
        <v>1</v>
      </c>
      <c r="E156" s="18">
        <v>2</v>
      </c>
      <c r="F156" s="1" t="s">
        <v>121</v>
      </c>
      <c r="G156" s="17">
        <v>75</v>
      </c>
      <c r="H156" s="2">
        <v>415.8</v>
      </c>
      <c r="I156" s="22">
        <f t="shared" si="2"/>
        <v>2.405002405002405</v>
      </c>
      <c r="J156" s="18" t="s">
        <v>131</v>
      </c>
    </row>
    <row r="157" spans="1:11" x14ac:dyDescent="0.25">
      <c r="A157" s="18">
        <v>1</v>
      </c>
      <c r="B157" s="19" t="s">
        <v>136</v>
      </c>
      <c r="C157" s="18" t="s">
        <v>135</v>
      </c>
      <c r="D157" s="4">
        <v>1</v>
      </c>
      <c r="E157" s="18">
        <v>3</v>
      </c>
      <c r="F157" s="1" t="s">
        <v>122</v>
      </c>
      <c r="G157" s="17">
        <v>75</v>
      </c>
      <c r="H157" s="2">
        <v>421.19999999999993</v>
      </c>
      <c r="I157" s="22">
        <f t="shared" si="2"/>
        <v>2.3741690408357079</v>
      </c>
      <c r="J157" s="18" t="s">
        <v>131</v>
      </c>
    </row>
    <row r="158" spans="1:11" x14ac:dyDescent="0.25">
      <c r="A158" s="18">
        <v>1</v>
      </c>
      <c r="B158" s="19" t="s">
        <v>136</v>
      </c>
      <c r="C158" s="18" t="s">
        <v>135</v>
      </c>
      <c r="D158" s="4">
        <v>2</v>
      </c>
      <c r="E158" s="18">
        <v>4</v>
      </c>
      <c r="F158" s="1" t="s">
        <v>123</v>
      </c>
      <c r="G158" s="17">
        <v>75</v>
      </c>
      <c r="H158" s="2">
        <v>441</v>
      </c>
      <c r="I158" s="22">
        <f t="shared" si="2"/>
        <v>2.2675736961451247</v>
      </c>
      <c r="J158" s="18" t="s">
        <v>131</v>
      </c>
    </row>
    <row r="159" spans="1:11" x14ac:dyDescent="0.25">
      <c r="A159" s="18">
        <v>1</v>
      </c>
      <c r="B159" s="19" t="s">
        <v>136</v>
      </c>
      <c r="C159" s="18" t="s">
        <v>135</v>
      </c>
      <c r="D159" s="4">
        <v>2</v>
      </c>
      <c r="E159" s="18">
        <v>5</v>
      </c>
      <c r="F159" s="1" t="s">
        <v>124</v>
      </c>
      <c r="G159" s="17">
        <v>75</v>
      </c>
      <c r="H159" s="2">
        <v>342</v>
      </c>
      <c r="I159" s="22">
        <f t="shared" si="2"/>
        <v>2.9239766081871346</v>
      </c>
      <c r="J159" s="18" t="s">
        <v>131</v>
      </c>
    </row>
    <row r="160" spans="1:11" x14ac:dyDescent="0.25">
      <c r="A160" s="18">
        <v>1</v>
      </c>
      <c r="B160" s="19" t="s">
        <v>136</v>
      </c>
      <c r="C160" s="18" t="s">
        <v>135</v>
      </c>
      <c r="D160" s="4">
        <v>24</v>
      </c>
      <c r="E160" s="18">
        <v>6</v>
      </c>
      <c r="F160" s="1" t="s">
        <v>125</v>
      </c>
      <c r="G160" s="17">
        <v>85</v>
      </c>
      <c r="H160" s="2">
        <v>205.63200000000001</v>
      </c>
      <c r="I160" s="22">
        <f t="shared" si="2"/>
        <v>4.8630563336445691</v>
      </c>
      <c r="J160" s="18" t="s">
        <v>131</v>
      </c>
    </row>
    <row r="161" spans="1:11" x14ac:dyDescent="0.25">
      <c r="A161" s="18">
        <v>1</v>
      </c>
      <c r="B161" s="19" t="s">
        <v>136</v>
      </c>
      <c r="C161" s="18" t="s">
        <v>135</v>
      </c>
      <c r="D161" s="4">
        <v>828</v>
      </c>
      <c r="E161" s="18">
        <v>7</v>
      </c>
      <c r="F161" s="1" t="s">
        <v>126</v>
      </c>
      <c r="G161" s="17">
        <v>87.5</v>
      </c>
      <c r="H161" s="2">
        <v>26.849117647058826</v>
      </c>
      <c r="I161" s="22">
        <f t="shared" si="2"/>
        <v>37.245171820741177</v>
      </c>
      <c r="J161" s="18" t="s">
        <v>132</v>
      </c>
    </row>
    <row r="162" spans="1:11" x14ac:dyDescent="0.25">
      <c r="A162" s="18">
        <v>1</v>
      </c>
      <c r="B162" s="19" t="s">
        <v>136</v>
      </c>
      <c r="C162" s="18" t="s">
        <v>135</v>
      </c>
      <c r="D162" s="4">
        <v>1</v>
      </c>
      <c r="E162" s="18">
        <v>8</v>
      </c>
      <c r="F162" s="1" t="s">
        <v>127</v>
      </c>
      <c r="G162" s="17">
        <v>80</v>
      </c>
      <c r="H162" s="2">
        <v>560</v>
      </c>
      <c r="I162" s="22">
        <f t="shared" si="2"/>
        <v>1.7857142857142858</v>
      </c>
      <c r="J162" s="18" t="s">
        <v>132</v>
      </c>
    </row>
    <row r="163" spans="1:11" x14ac:dyDescent="0.25">
      <c r="A163" s="18">
        <v>1</v>
      </c>
      <c r="B163" s="19" t="s">
        <v>136</v>
      </c>
      <c r="C163" s="18" t="s">
        <v>135</v>
      </c>
      <c r="D163" s="4">
        <v>60</v>
      </c>
      <c r="E163" s="18">
        <v>9</v>
      </c>
      <c r="F163" s="1" t="s">
        <v>128</v>
      </c>
      <c r="G163" s="17">
        <v>75</v>
      </c>
      <c r="H163" s="2">
        <v>79.411764705882362</v>
      </c>
      <c r="I163" s="22">
        <f t="shared" si="2"/>
        <v>12.592592592592592</v>
      </c>
      <c r="J163" s="18" t="s">
        <v>132</v>
      </c>
    </row>
    <row r="164" spans="1:11" x14ac:dyDescent="0.25">
      <c r="A164" s="18">
        <v>1</v>
      </c>
      <c r="B164" s="19" t="s">
        <v>136</v>
      </c>
      <c r="C164" s="18" t="s">
        <v>135</v>
      </c>
      <c r="D164" s="4">
        <v>240</v>
      </c>
      <c r="E164" s="18">
        <v>10</v>
      </c>
      <c r="F164" s="1" t="s">
        <v>129</v>
      </c>
      <c r="G164" s="17">
        <v>85</v>
      </c>
      <c r="H164" s="2">
        <v>21.6</v>
      </c>
      <c r="I164" s="22">
        <f t="shared" si="2"/>
        <v>46.296296296296291</v>
      </c>
      <c r="J164" s="18" t="s">
        <v>133</v>
      </c>
    </row>
    <row r="165" spans="1:11" x14ac:dyDescent="0.25">
      <c r="A165" s="18">
        <v>1</v>
      </c>
      <c r="B165" s="19" t="s">
        <v>136</v>
      </c>
      <c r="C165" s="18" t="s">
        <v>135</v>
      </c>
      <c r="D165" s="4">
        <v>1</v>
      </c>
      <c r="E165" s="18">
        <v>11</v>
      </c>
      <c r="F165" s="1" t="s">
        <v>127</v>
      </c>
      <c r="G165" s="17">
        <v>80</v>
      </c>
      <c r="H165" s="2">
        <v>336</v>
      </c>
      <c r="I165" s="22">
        <f t="shared" si="2"/>
        <v>2.9761904761904763</v>
      </c>
      <c r="J165" s="18" t="s">
        <v>133</v>
      </c>
    </row>
    <row r="166" spans="1:11" x14ac:dyDescent="0.25">
      <c r="A166" s="18">
        <v>1</v>
      </c>
      <c r="B166" s="19" t="s">
        <v>136</v>
      </c>
      <c r="C166" s="18" t="s">
        <v>135</v>
      </c>
      <c r="D166" s="4">
        <v>1</v>
      </c>
      <c r="E166" s="18">
        <v>12</v>
      </c>
      <c r="F166" s="1" t="s">
        <v>130</v>
      </c>
      <c r="G166" s="17">
        <v>0</v>
      </c>
      <c r="H166" s="4">
        <v>960</v>
      </c>
      <c r="I166" s="22">
        <f t="shared" si="2"/>
        <v>1.0416666666666667</v>
      </c>
      <c r="J166" s="18" t="s">
        <v>134</v>
      </c>
    </row>
    <row r="167" spans="1:11" x14ac:dyDescent="0.25">
      <c r="A167" s="18">
        <v>2</v>
      </c>
      <c r="B167" s="19" t="s">
        <v>162</v>
      </c>
      <c r="C167" s="18" t="s">
        <v>161</v>
      </c>
      <c r="D167" s="8">
        <v>1</v>
      </c>
      <c r="E167" s="18">
        <v>1</v>
      </c>
      <c r="F167" s="1" t="s">
        <v>137</v>
      </c>
      <c r="G167" s="8">
        <v>70</v>
      </c>
      <c r="H167" s="27">
        <v>280</v>
      </c>
      <c r="I167" s="22">
        <f t="shared" si="2"/>
        <v>3.5714285714285716</v>
      </c>
      <c r="J167" s="18" t="s">
        <v>155</v>
      </c>
      <c r="K167" s="18" t="s">
        <v>180</v>
      </c>
    </row>
    <row r="168" spans="1:11" x14ac:dyDescent="0.25">
      <c r="A168" s="18">
        <v>2</v>
      </c>
      <c r="B168" s="19" t="s">
        <v>162</v>
      </c>
      <c r="C168" s="18" t="s">
        <v>161</v>
      </c>
      <c r="D168" s="8">
        <v>1</v>
      </c>
      <c r="E168" s="18">
        <v>2</v>
      </c>
      <c r="F168" s="1" t="s">
        <v>138</v>
      </c>
      <c r="G168" s="9">
        <v>85</v>
      </c>
      <c r="H168" s="11">
        <v>33.659999999999997</v>
      </c>
      <c r="I168" s="22">
        <f t="shared" si="2"/>
        <v>29.708853238265007</v>
      </c>
      <c r="J168" s="18" t="s">
        <v>155</v>
      </c>
      <c r="K168" s="18" t="s">
        <v>180</v>
      </c>
    </row>
    <row r="169" spans="1:11" x14ac:dyDescent="0.25">
      <c r="A169" s="18">
        <v>2</v>
      </c>
      <c r="B169" s="19" t="s">
        <v>162</v>
      </c>
      <c r="C169" s="18" t="s">
        <v>161</v>
      </c>
      <c r="D169" s="8">
        <v>1</v>
      </c>
      <c r="E169" s="18">
        <v>3</v>
      </c>
      <c r="F169" s="1" t="s">
        <v>139</v>
      </c>
      <c r="G169" s="8">
        <v>70</v>
      </c>
      <c r="H169" s="27">
        <v>280</v>
      </c>
      <c r="I169" s="22">
        <f t="shared" si="2"/>
        <v>3.5714285714285716</v>
      </c>
      <c r="J169" s="18" t="s">
        <v>155</v>
      </c>
      <c r="K169" s="18" t="s">
        <v>180</v>
      </c>
    </row>
    <row r="170" spans="1:11" x14ac:dyDescent="0.25">
      <c r="A170" s="18">
        <v>2</v>
      </c>
      <c r="B170" s="19" t="s">
        <v>162</v>
      </c>
      <c r="C170" s="18" t="s">
        <v>161</v>
      </c>
      <c r="D170" s="8">
        <v>1</v>
      </c>
      <c r="E170" s="18">
        <v>4</v>
      </c>
      <c r="F170" s="1" t="s">
        <v>140</v>
      </c>
      <c r="G170" s="9">
        <v>85</v>
      </c>
      <c r="H170" s="11">
        <v>61.2</v>
      </c>
      <c r="I170" s="22">
        <f t="shared" si="2"/>
        <v>16.33986928104575</v>
      </c>
      <c r="J170" s="18" t="s">
        <v>155</v>
      </c>
      <c r="K170" s="18" t="s">
        <v>180</v>
      </c>
    </row>
    <row r="171" spans="1:11" x14ac:dyDescent="0.25">
      <c r="A171" s="18">
        <v>2</v>
      </c>
      <c r="B171" s="19" t="s">
        <v>162</v>
      </c>
      <c r="C171" s="18" t="s">
        <v>161</v>
      </c>
      <c r="D171" s="8">
        <v>1</v>
      </c>
      <c r="E171" s="18">
        <v>5</v>
      </c>
      <c r="F171" s="1" t="s">
        <v>141</v>
      </c>
      <c r="G171" s="9">
        <v>85</v>
      </c>
      <c r="H171" s="11">
        <v>188.95500000000001</v>
      </c>
      <c r="I171" s="22">
        <f t="shared" si="2"/>
        <v>5.2922653541848588</v>
      </c>
      <c r="J171" s="18" t="s">
        <v>155</v>
      </c>
      <c r="K171" s="18" t="s">
        <v>180</v>
      </c>
    </row>
    <row r="172" spans="1:11" x14ac:dyDescent="0.25">
      <c r="A172" s="18">
        <v>2</v>
      </c>
      <c r="B172" s="19" t="s">
        <v>162</v>
      </c>
      <c r="C172" s="18" t="s">
        <v>161</v>
      </c>
      <c r="D172" s="8">
        <v>1</v>
      </c>
      <c r="E172" s="18">
        <v>6</v>
      </c>
      <c r="F172" s="1" t="s">
        <v>142</v>
      </c>
      <c r="G172" s="9">
        <v>85</v>
      </c>
      <c r="H172" s="11">
        <v>211.13999999999996</v>
      </c>
      <c r="I172" s="22">
        <f t="shared" si="2"/>
        <v>4.7361939945060163</v>
      </c>
      <c r="J172" s="18" t="s">
        <v>155</v>
      </c>
      <c r="K172" s="18" t="s">
        <v>180</v>
      </c>
    </row>
    <row r="173" spans="1:11" x14ac:dyDescent="0.25">
      <c r="A173" s="18">
        <v>2</v>
      </c>
      <c r="B173" s="19" t="s">
        <v>162</v>
      </c>
      <c r="C173" s="18" t="s">
        <v>161</v>
      </c>
      <c r="D173" s="8">
        <v>1</v>
      </c>
      <c r="E173" s="18">
        <v>7</v>
      </c>
      <c r="F173" s="1" t="s">
        <v>143</v>
      </c>
      <c r="G173" s="9">
        <v>85</v>
      </c>
      <c r="H173" s="11">
        <v>205.02</v>
      </c>
      <c r="I173" s="22">
        <f t="shared" si="2"/>
        <v>4.8775729197151492</v>
      </c>
      <c r="J173" s="18" t="s">
        <v>155</v>
      </c>
      <c r="K173" s="18" t="s">
        <v>180</v>
      </c>
    </row>
    <row r="174" spans="1:11" x14ac:dyDescent="0.25">
      <c r="A174" s="18">
        <v>2</v>
      </c>
      <c r="B174" s="19" t="s">
        <v>162</v>
      </c>
      <c r="C174" s="18" t="s">
        <v>161</v>
      </c>
      <c r="D174" s="8">
        <v>1</v>
      </c>
      <c r="E174" s="18">
        <v>8</v>
      </c>
      <c r="F174" s="1" t="s">
        <v>144</v>
      </c>
      <c r="G174" s="9">
        <v>85</v>
      </c>
      <c r="H174" s="11">
        <v>198.9</v>
      </c>
      <c r="I174" s="22">
        <f t="shared" si="2"/>
        <v>5.0276520864756158</v>
      </c>
      <c r="J174" s="18" t="s">
        <v>155</v>
      </c>
      <c r="K174" s="18" t="s">
        <v>180</v>
      </c>
    </row>
    <row r="175" spans="1:11" x14ac:dyDescent="0.25">
      <c r="A175" s="18">
        <v>2</v>
      </c>
      <c r="B175" s="19" t="s">
        <v>162</v>
      </c>
      <c r="C175" s="18" t="s">
        <v>161</v>
      </c>
      <c r="D175" s="8">
        <v>120</v>
      </c>
      <c r="E175" s="18">
        <v>9</v>
      </c>
      <c r="F175" s="1" t="s">
        <v>49</v>
      </c>
      <c r="G175" s="9">
        <v>80</v>
      </c>
      <c r="H175" s="11">
        <v>188.5090909090909</v>
      </c>
      <c r="I175" s="22">
        <f t="shared" si="2"/>
        <v>5.304783950617284</v>
      </c>
      <c r="J175" s="18" t="s">
        <v>155</v>
      </c>
      <c r="K175" s="18" t="s">
        <v>180</v>
      </c>
    </row>
    <row r="176" spans="1:11" x14ac:dyDescent="0.25">
      <c r="A176" s="18">
        <v>2</v>
      </c>
      <c r="B176" s="19" t="s">
        <v>162</v>
      </c>
      <c r="C176" s="18" t="s">
        <v>161</v>
      </c>
      <c r="D176" s="8">
        <v>1008</v>
      </c>
      <c r="E176" s="18">
        <v>10</v>
      </c>
      <c r="F176" s="1" t="s">
        <v>145</v>
      </c>
      <c r="G176" s="9">
        <v>87.5</v>
      </c>
      <c r="H176" s="11">
        <v>33.613680781758951</v>
      </c>
      <c r="I176" s="22">
        <f t="shared" si="2"/>
        <v>29.749791654553565</v>
      </c>
      <c r="J176" s="18" t="s">
        <v>156</v>
      </c>
      <c r="K176" s="18" t="s">
        <v>180</v>
      </c>
    </row>
    <row r="177" spans="1:11" x14ac:dyDescent="0.25">
      <c r="A177" s="18">
        <v>2</v>
      </c>
      <c r="B177" s="19" t="s">
        <v>162</v>
      </c>
      <c r="C177" s="18" t="s">
        <v>161</v>
      </c>
      <c r="D177" s="8">
        <v>20</v>
      </c>
      <c r="E177" s="18">
        <v>11</v>
      </c>
      <c r="F177" s="1" t="s">
        <v>51</v>
      </c>
      <c r="G177" s="9">
        <v>85</v>
      </c>
      <c r="H177" s="11">
        <v>39.869706840390876</v>
      </c>
      <c r="I177" s="22">
        <f t="shared" si="2"/>
        <v>25.08169934640523</v>
      </c>
      <c r="J177" s="18" t="s">
        <v>156</v>
      </c>
      <c r="K177" s="18" t="s">
        <v>180</v>
      </c>
    </row>
    <row r="178" spans="1:11" x14ac:dyDescent="0.25">
      <c r="A178" s="18">
        <v>2</v>
      </c>
      <c r="B178" s="19" t="s">
        <v>162</v>
      </c>
      <c r="C178" s="18" t="s">
        <v>161</v>
      </c>
      <c r="D178" s="8">
        <v>1</v>
      </c>
      <c r="E178" s="18">
        <v>12</v>
      </c>
      <c r="F178" s="1" t="s">
        <v>146</v>
      </c>
      <c r="G178" s="9">
        <v>70</v>
      </c>
      <c r="H178" s="11">
        <v>1260</v>
      </c>
      <c r="I178" s="22">
        <f t="shared" si="2"/>
        <v>0.79365079365079361</v>
      </c>
      <c r="J178" s="18" t="s">
        <v>156</v>
      </c>
      <c r="K178" s="18" t="s">
        <v>180</v>
      </c>
    </row>
    <row r="179" spans="1:11" x14ac:dyDescent="0.25">
      <c r="A179" s="18">
        <v>2</v>
      </c>
      <c r="B179" s="19" t="s">
        <v>162</v>
      </c>
      <c r="C179" s="18" t="s">
        <v>161</v>
      </c>
      <c r="D179" s="8">
        <v>20</v>
      </c>
      <c r="E179" s="18">
        <v>13</v>
      </c>
      <c r="F179" s="1" t="s">
        <v>147</v>
      </c>
      <c r="G179" s="26">
        <v>80</v>
      </c>
      <c r="H179" s="25">
        <v>25.976286644951141</v>
      </c>
      <c r="I179" s="22">
        <f t="shared" si="2"/>
        <v>38.496649412142368</v>
      </c>
      <c r="J179" s="18" t="s">
        <v>157</v>
      </c>
      <c r="K179" s="18" t="s">
        <v>180</v>
      </c>
    </row>
    <row r="180" spans="1:11" x14ac:dyDescent="0.25">
      <c r="A180" s="18">
        <v>2</v>
      </c>
      <c r="B180" s="19" t="s">
        <v>162</v>
      </c>
      <c r="C180" s="18" t="s">
        <v>161</v>
      </c>
      <c r="D180" s="8">
        <v>0</v>
      </c>
      <c r="E180" s="18">
        <v>14</v>
      </c>
      <c r="F180" s="1" t="s">
        <v>148</v>
      </c>
      <c r="G180" s="26">
        <v>80</v>
      </c>
      <c r="H180" s="25">
        <v>26</v>
      </c>
      <c r="I180" s="22">
        <f>1000/H180</f>
        <v>38.46153846153846</v>
      </c>
      <c r="J180" s="18" t="s">
        <v>157</v>
      </c>
      <c r="K180" s="18" t="s">
        <v>180</v>
      </c>
    </row>
    <row r="181" spans="1:11" x14ac:dyDescent="0.25">
      <c r="A181" s="18">
        <v>2</v>
      </c>
      <c r="B181" s="19" t="s">
        <v>162</v>
      </c>
      <c r="C181" s="18" t="s">
        <v>161</v>
      </c>
      <c r="D181" s="8">
        <v>200</v>
      </c>
      <c r="E181" s="18">
        <v>15</v>
      </c>
      <c r="F181" s="1" t="s">
        <v>149</v>
      </c>
      <c r="G181" s="9">
        <v>85</v>
      </c>
      <c r="H181" s="11">
        <v>14.801676878426312</v>
      </c>
      <c r="I181" s="22">
        <f t="shared" si="2"/>
        <v>67.559912854030514</v>
      </c>
      <c r="J181" s="18" t="s">
        <v>158</v>
      </c>
      <c r="K181" s="18" t="s">
        <v>183</v>
      </c>
    </row>
    <row r="182" spans="1:11" x14ac:dyDescent="0.25">
      <c r="A182" s="18">
        <v>2</v>
      </c>
      <c r="B182" s="19" t="s">
        <v>162</v>
      </c>
      <c r="C182" s="18" t="s">
        <v>161</v>
      </c>
      <c r="D182" s="8">
        <v>160</v>
      </c>
      <c r="E182" s="18">
        <v>16</v>
      </c>
      <c r="F182" s="1" t="s">
        <v>150</v>
      </c>
      <c r="G182" s="9">
        <v>85</v>
      </c>
      <c r="H182" s="11">
        <v>15.525314414704935</v>
      </c>
      <c r="I182" s="22">
        <f t="shared" si="2"/>
        <v>64.410933865071442</v>
      </c>
      <c r="J182" s="18" t="s">
        <v>159</v>
      </c>
      <c r="K182" s="18" t="s">
        <v>182</v>
      </c>
    </row>
    <row r="183" spans="1:11" x14ac:dyDescent="0.25">
      <c r="A183" s="18">
        <v>2</v>
      </c>
      <c r="B183" s="19" t="s">
        <v>162</v>
      </c>
      <c r="C183" s="18" t="s">
        <v>161</v>
      </c>
      <c r="D183" s="8">
        <v>1</v>
      </c>
      <c r="E183" s="18">
        <v>17</v>
      </c>
      <c r="F183" s="1" t="s">
        <v>151</v>
      </c>
      <c r="G183" s="9">
        <v>80</v>
      </c>
      <c r="H183" s="11">
        <v>225.88235294117649</v>
      </c>
      <c r="I183" s="22">
        <f t="shared" si="2"/>
        <v>4.427083333333333</v>
      </c>
      <c r="J183" s="18" t="s">
        <v>157</v>
      </c>
      <c r="K183" s="18" t="s">
        <v>181</v>
      </c>
    </row>
    <row r="184" spans="1:11" x14ac:dyDescent="0.25">
      <c r="A184" s="18">
        <v>2</v>
      </c>
      <c r="B184" s="19" t="s">
        <v>162</v>
      </c>
      <c r="C184" s="18" t="s">
        <v>161</v>
      </c>
      <c r="D184" s="8">
        <v>32</v>
      </c>
      <c r="E184" s="18">
        <v>18</v>
      </c>
      <c r="F184" s="1" t="s">
        <v>152</v>
      </c>
      <c r="G184" s="9">
        <v>65</v>
      </c>
      <c r="H184" s="11">
        <v>67.611738148984202</v>
      </c>
      <c r="I184" s="22">
        <f t="shared" si="2"/>
        <v>14.790331196581196</v>
      </c>
      <c r="J184" s="18" t="s">
        <v>157</v>
      </c>
      <c r="K184" s="18" t="s">
        <v>181</v>
      </c>
    </row>
    <row r="185" spans="1:11" x14ac:dyDescent="0.25">
      <c r="A185" s="18">
        <v>2</v>
      </c>
      <c r="B185" s="19" t="s">
        <v>162</v>
      </c>
      <c r="C185" s="18" t="s">
        <v>161</v>
      </c>
      <c r="D185" s="8">
        <v>0</v>
      </c>
      <c r="E185" s="18">
        <v>19</v>
      </c>
      <c r="F185" s="1" t="s">
        <v>24</v>
      </c>
      <c r="G185" s="9">
        <v>70</v>
      </c>
      <c r="H185" s="11">
        <v>1008</v>
      </c>
      <c r="I185" s="22">
        <f t="shared" si="2"/>
        <v>0.99206349206349209</v>
      </c>
      <c r="J185" s="18" t="s">
        <v>160</v>
      </c>
      <c r="K185" s="18" t="s">
        <v>181</v>
      </c>
    </row>
    <row r="186" spans="1:11" x14ac:dyDescent="0.25">
      <c r="A186" s="18">
        <v>2</v>
      </c>
      <c r="B186" s="19" t="s">
        <v>162</v>
      </c>
      <c r="C186" s="18" t="s">
        <v>161</v>
      </c>
      <c r="D186" s="8">
        <v>0</v>
      </c>
      <c r="E186" s="18">
        <v>20</v>
      </c>
      <c r="F186" s="1" t="s">
        <v>153</v>
      </c>
      <c r="G186" s="9">
        <v>90</v>
      </c>
      <c r="H186" s="11">
        <v>25.411764705882351</v>
      </c>
      <c r="I186" s="22">
        <f t="shared" si="2"/>
        <v>39.351851851851855</v>
      </c>
      <c r="J186" s="18" t="s">
        <v>160</v>
      </c>
      <c r="K186" s="18" t="s">
        <v>181</v>
      </c>
    </row>
    <row r="187" spans="1:11" x14ac:dyDescent="0.25">
      <c r="A187" s="18">
        <v>2</v>
      </c>
      <c r="B187" s="19" t="s">
        <v>162</v>
      </c>
      <c r="C187" s="18" t="s">
        <v>161</v>
      </c>
      <c r="D187" s="8">
        <v>0</v>
      </c>
      <c r="E187" s="18">
        <v>21</v>
      </c>
      <c r="F187" s="1" t="s">
        <v>26</v>
      </c>
      <c r="G187" s="9">
        <v>90</v>
      </c>
      <c r="H187" s="11">
        <v>432</v>
      </c>
      <c r="I187" s="22">
        <f t="shared" si="2"/>
        <v>2.3148148148148149</v>
      </c>
      <c r="J187" s="18" t="s">
        <v>160</v>
      </c>
      <c r="K187" s="18" t="s">
        <v>181</v>
      </c>
    </row>
    <row r="188" spans="1:11" x14ac:dyDescent="0.25">
      <c r="A188" s="18">
        <v>2</v>
      </c>
      <c r="B188" s="19" t="s">
        <v>162</v>
      </c>
      <c r="C188" s="18" t="s">
        <v>161</v>
      </c>
      <c r="D188" s="8">
        <v>0</v>
      </c>
      <c r="E188" s="18">
        <v>22</v>
      </c>
      <c r="F188" s="1" t="s">
        <v>154</v>
      </c>
      <c r="G188" s="9">
        <v>90</v>
      </c>
      <c r="H188" s="11">
        <v>108</v>
      </c>
      <c r="I188" s="22">
        <f t="shared" si="2"/>
        <v>9.2592592592592595</v>
      </c>
      <c r="J188" s="18" t="s">
        <v>160</v>
      </c>
      <c r="K188" s="18" t="s">
        <v>181</v>
      </c>
    </row>
    <row r="189" spans="1:11" x14ac:dyDescent="0.25">
      <c r="A189" s="18">
        <v>2</v>
      </c>
      <c r="B189" s="19" t="s">
        <v>162</v>
      </c>
      <c r="C189" s="18" t="s">
        <v>161</v>
      </c>
      <c r="D189" s="8">
        <v>60</v>
      </c>
      <c r="E189" s="18">
        <v>23</v>
      </c>
      <c r="F189" s="1" t="s">
        <v>28</v>
      </c>
      <c r="G189" s="9">
        <v>65</v>
      </c>
      <c r="H189" s="11">
        <v>110.92550790067722</v>
      </c>
      <c r="I189" s="22">
        <f t="shared" si="2"/>
        <v>9.0150590150590144</v>
      </c>
      <c r="J189" s="18" t="s">
        <v>160</v>
      </c>
      <c r="K189" s="18" t="s">
        <v>181</v>
      </c>
    </row>
    <row r="190" spans="1:11" x14ac:dyDescent="0.25">
      <c r="A190" s="18">
        <v>2</v>
      </c>
      <c r="B190" s="19" t="s">
        <v>162</v>
      </c>
      <c r="C190" s="18" t="s">
        <v>161</v>
      </c>
      <c r="D190" s="8">
        <v>0</v>
      </c>
      <c r="E190" s="18">
        <v>24</v>
      </c>
      <c r="F190" s="1" t="s">
        <v>29</v>
      </c>
      <c r="G190" s="9">
        <v>85.2</v>
      </c>
      <c r="H190" s="11">
        <v>1067.18112</v>
      </c>
      <c r="I190" s="22">
        <f t="shared" si="2"/>
        <v>0.93704806171983257</v>
      </c>
      <c r="J190" s="18" t="s">
        <v>160</v>
      </c>
      <c r="K190" s="18" t="s">
        <v>181</v>
      </c>
    </row>
    <row r="191" spans="1:11" x14ac:dyDescent="0.25">
      <c r="A191" s="18">
        <v>2</v>
      </c>
      <c r="B191" s="19" t="s">
        <v>171</v>
      </c>
      <c r="C191" s="18" t="s">
        <v>170</v>
      </c>
      <c r="D191" s="15">
        <v>1</v>
      </c>
      <c r="E191" s="18">
        <v>1</v>
      </c>
      <c r="F191" s="1" t="s">
        <v>7</v>
      </c>
      <c r="G191" s="8">
        <v>85</v>
      </c>
      <c r="H191" s="11">
        <v>344.76</v>
      </c>
      <c r="I191" s="22">
        <f t="shared" si="2"/>
        <v>2.90056851142824</v>
      </c>
      <c r="J191" s="18" t="s">
        <v>173</v>
      </c>
      <c r="K191" s="18" t="s">
        <v>180</v>
      </c>
    </row>
    <row r="192" spans="1:11" x14ac:dyDescent="0.25">
      <c r="A192" s="18">
        <v>2</v>
      </c>
      <c r="B192" s="19" t="s">
        <v>171</v>
      </c>
      <c r="C192" s="18" t="s">
        <v>170</v>
      </c>
      <c r="D192" s="15">
        <v>1</v>
      </c>
      <c r="E192" s="18">
        <v>2</v>
      </c>
      <c r="F192" s="1" t="s">
        <v>8</v>
      </c>
      <c r="G192" s="9">
        <v>75</v>
      </c>
      <c r="H192" s="11">
        <v>378</v>
      </c>
      <c r="I192" s="22">
        <f t="shared" si="2"/>
        <v>2.6455026455026456</v>
      </c>
      <c r="J192" s="18" t="s">
        <v>173</v>
      </c>
      <c r="K192" s="18" t="s">
        <v>180</v>
      </c>
    </row>
    <row r="193" spans="1:11" x14ac:dyDescent="0.25">
      <c r="A193" s="18">
        <v>2</v>
      </c>
      <c r="B193" s="19" t="s">
        <v>171</v>
      </c>
      <c r="C193" s="18" t="s">
        <v>170</v>
      </c>
      <c r="D193" s="15">
        <v>1</v>
      </c>
      <c r="E193" s="18">
        <v>3</v>
      </c>
      <c r="F193" s="1" t="s">
        <v>9</v>
      </c>
      <c r="G193" s="9">
        <v>75</v>
      </c>
      <c r="H193" s="11">
        <v>345.6</v>
      </c>
      <c r="I193" s="22">
        <f t="shared" si="2"/>
        <v>2.8935185185185182</v>
      </c>
      <c r="J193" s="18" t="s">
        <v>173</v>
      </c>
      <c r="K193" s="18" t="s">
        <v>180</v>
      </c>
    </row>
    <row r="194" spans="1:11" x14ac:dyDescent="0.25">
      <c r="A194" s="18">
        <v>2</v>
      </c>
      <c r="B194" s="19" t="s">
        <v>171</v>
      </c>
      <c r="C194" s="18" t="s">
        <v>170</v>
      </c>
      <c r="D194" s="15">
        <v>2</v>
      </c>
      <c r="E194" s="18">
        <v>4</v>
      </c>
      <c r="F194" s="1" t="s">
        <v>163</v>
      </c>
      <c r="G194" s="9">
        <v>75</v>
      </c>
      <c r="H194" s="11">
        <v>403.2</v>
      </c>
      <c r="I194" s="22">
        <f t="shared" si="2"/>
        <v>2.4801587301587302</v>
      </c>
      <c r="J194" s="18" t="s">
        <v>173</v>
      </c>
      <c r="K194" s="18" t="s">
        <v>180</v>
      </c>
    </row>
    <row r="195" spans="1:11" x14ac:dyDescent="0.25">
      <c r="A195" s="18">
        <v>2</v>
      </c>
      <c r="B195" s="19" t="s">
        <v>171</v>
      </c>
      <c r="C195" s="18" t="s">
        <v>170</v>
      </c>
      <c r="D195" s="15">
        <v>2</v>
      </c>
      <c r="E195" s="18">
        <v>5</v>
      </c>
      <c r="F195" s="1" t="s">
        <v>11</v>
      </c>
      <c r="G195" s="9">
        <v>80</v>
      </c>
      <c r="H195" s="11">
        <v>364.8</v>
      </c>
      <c r="I195" s="22">
        <f t="shared" ref="I195:I258" si="3">1000/H195</f>
        <v>2.7412280701754383</v>
      </c>
      <c r="J195" s="18" t="s">
        <v>173</v>
      </c>
      <c r="K195" s="18" t="s">
        <v>180</v>
      </c>
    </row>
    <row r="196" spans="1:11" x14ac:dyDescent="0.25">
      <c r="A196" s="18">
        <v>2</v>
      </c>
      <c r="B196" s="19" t="s">
        <v>171</v>
      </c>
      <c r="C196" s="18" t="s">
        <v>170</v>
      </c>
      <c r="D196" s="15">
        <v>24</v>
      </c>
      <c r="E196" s="18">
        <v>6</v>
      </c>
      <c r="F196" s="1" t="s">
        <v>12</v>
      </c>
      <c r="G196" s="9">
        <v>85</v>
      </c>
      <c r="H196" s="11">
        <v>186.048</v>
      </c>
      <c r="I196" s="22">
        <f t="shared" si="3"/>
        <v>5.374957000343997</v>
      </c>
      <c r="J196" s="18" t="s">
        <v>173</v>
      </c>
      <c r="K196" s="18" t="s">
        <v>180</v>
      </c>
    </row>
    <row r="197" spans="1:11" x14ac:dyDescent="0.25">
      <c r="A197" s="18">
        <v>2</v>
      </c>
      <c r="B197" s="19" t="s">
        <v>171</v>
      </c>
      <c r="C197" s="18" t="s">
        <v>170</v>
      </c>
      <c r="D197" s="4">
        <v>1</v>
      </c>
      <c r="E197" s="18">
        <v>7</v>
      </c>
      <c r="F197" s="1" t="s">
        <v>164</v>
      </c>
      <c r="G197" s="24">
        <v>85</v>
      </c>
      <c r="H197" s="11">
        <v>377.91</v>
      </c>
      <c r="I197" s="22">
        <f t="shared" si="3"/>
        <v>2.6461326770924294</v>
      </c>
      <c r="J197" s="18" t="s">
        <v>174</v>
      </c>
      <c r="K197" s="18" t="s">
        <v>41</v>
      </c>
    </row>
    <row r="198" spans="1:11" x14ac:dyDescent="0.25">
      <c r="A198" s="18">
        <v>2</v>
      </c>
      <c r="B198" s="19" t="s">
        <v>171</v>
      </c>
      <c r="C198" s="18" t="s">
        <v>170</v>
      </c>
      <c r="D198" s="4">
        <v>1</v>
      </c>
      <c r="E198" s="18">
        <v>8</v>
      </c>
      <c r="F198" s="1" t="s">
        <v>8</v>
      </c>
      <c r="G198" s="10">
        <v>75</v>
      </c>
      <c r="H198" s="11">
        <v>415.8</v>
      </c>
      <c r="I198" s="22">
        <f t="shared" si="3"/>
        <v>2.405002405002405</v>
      </c>
      <c r="J198" s="18" t="s">
        <v>174</v>
      </c>
      <c r="K198" s="18" t="s">
        <v>41</v>
      </c>
    </row>
    <row r="199" spans="1:11" x14ac:dyDescent="0.25">
      <c r="A199" s="18">
        <v>2</v>
      </c>
      <c r="B199" s="19" t="s">
        <v>171</v>
      </c>
      <c r="C199" s="18" t="s">
        <v>170</v>
      </c>
      <c r="D199" s="4">
        <v>1</v>
      </c>
      <c r="E199" s="18">
        <v>9</v>
      </c>
      <c r="F199" s="1" t="s">
        <v>14</v>
      </c>
      <c r="G199" s="10">
        <v>75</v>
      </c>
      <c r="H199" s="11">
        <v>410.39999999999992</v>
      </c>
      <c r="I199" s="22">
        <f t="shared" si="3"/>
        <v>2.4366471734892792</v>
      </c>
      <c r="J199" s="18" t="s">
        <v>174</v>
      </c>
      <c r="K199" s="18" t="s">
        <v>41</v>
      </c>
    </row>
    <row r="200" spans="1:11" x14ac:dyDescent="0.25">
      <c r="A200" s="18">
        <v>2</v>
      </c>
      <c r="B200" s="19" t="s">
        <v>171</v>
      </c>
      <c r="C200" s="18" t="s">
        <v>170</v>
      </c>
      <c r="D200" s="4">
        <v>2</v>
      </c>
      <c r="E200" s="18">
        <v>10</v>
      </c>
      <c r="F200" s="1" t="s">
        <v>15</v>
      </c>
      <c r="G200" s="10">
        <v>75</v>
      </c>
      <c r="H200" s="11">
        <v>504</v>
      </c>
      <c r="I200" s="22">
        <f t="shared" si="3"/>
        <v>1.9841269841269842</v>
      </c>
      <c r="J200" s="18" t="s">
        <v>174</v>
      </c>
      <c r="K200" s="18" t="s">
        <v>41</v>
      </c>
    </row>
    <row r="201" spans="1:11" x14ac:dyDescent="0.25">
      <c r="A201" s="18">
        <v>2</v>
      </c>
      <c r="B201" s="19" t="s">
        <v>171</v>
      </c>
      <c r="C201" s="18" t="s">
        <v>170</v>
      </c>
      <c r="D201" s="4">
        <v>2</v>
      </c>
      <c r="E201" s="18">
        <v>11</v>
      </c>
      <c r="F201" s="1" t="s">
        <v>16</v>
      </c>
      <c r="G201" s="10">
        <v>80</v>
      </c>
      <c r="H201" s="11">
        <v>432</v>
      </c>
      <c r="I201" s="22">
        <f t="shared" si="3"/>
        <v>2.3148148148148149</v>
      </c>
      <c r="J201" s="18" t="s">
        <v>174</v>
      </c>
      <c r="K201" s="18" t="s">
        <v>41</v>
      </c>
    </row>
    <row r="202" spans="1:11" x14ac:dyDescent="0.25">
      <c r="A202" s="18">
        <v>2</v>
      </c>
      <c r="B202" s="19" t="s">
        <v>171</v>
      </c>
      <c r="C202" s="18" t="s">
        <v>170</v>
      </c>
      <c r="D202" s="4">
        <v>28</v>
      </c>
      <c r="E202" s="18">
        <v>12</v>
      </c>
      <c r="F202" s="1" t="s">
        <v>17</v>
      </c>
      <c r="G202" s="10">
        <v>85</v>
      </c>
      <c r="H202" s="11">
        <v>217.05600000000001</v>
      </c>
      <c r="I202" s="22">
        <f t="shared" si="3"/>
        <v>4.6071060002948547</v>
      </c>
      <c r="J202" s="18" t="s">
        <v>174</v>
      </c>
      <c r="K202" s="18" t="s">
        <v>41</v>
      </c>
    </row>
    <row r="203" spans="1:11" x14ac:dyDescent="0.25">
      <c r="A203" s="18">
        <v>2</v>
      </c>
      <c r="B203" s="19" t="s">
        <v>171</v>
      </c>
      <c r="C203" s="18" t="s">
        <v>170</v>
      </c>
      <c r="D203" s="15">
        <v>828</v>
      </c>
      <c r="E203" s="18">
        <v>13</v>
      </c>
      <c r="F203" s="1" t="s">
        <v>18</v>
      </c>
      <c r="G203" s="9">
        <v>87.5</v>
      </c>
      <c r="H203" s="11">
        <v>29.057486631016044</v>
      </c>
      <c r="I203" s="22">
        <f t="shared" si="3"/>
        <v>34.414538762364849</v>
      </c>
      <c r="J203" s="18" t="s">
        <v>175</v>
      </c>
      <c r="K203" s="18" t="s">
        <v>42</v>
      </c>
    </row>
    <row r="204" spans="1:11" x14ac:dyDescent="0.25">
      <c r="A204" s="18">
        <v>2</v>
      </c>
      <c r="B204" s="19" t="s">
        <v>171</v>
      </c>
      <c r="C204" s="18" t="s">
        <v>170</v>
      </c>
      <c r="D204" s="15">
        <v>40</v>
      </c>
      <c r="E204" s="18">
        <v>14</v>
      </c>
      <c r="F204" s="1" t="s">
        <v>165</v>
      </c>
      <c r="G204" s="9">
        <v>75</v>
      </c>
      <c r="H204" s="11">
        <v>52.941176470588246</v>
      </c>
      <c r="I204" s="22">
        <f t="shared" si="3"/>
        <v>18.888888888888886</v>
      </c>
      <c r="J204" s="18" t="s">
        <v>175</v>
      </c>
      <c r="K204" s="18" t="s">
        <v>42</v>
      </c>
    </row>
    <row r="205" spans="1:11" x14ac:dyDescent="0.25">
      <c r="A205" s="18">
        <v>2</v>
      </c>
      <c r="B205" s="19" t="s">
        <v>171</v>
      </c>
      <c r="C205" s="18" t="s">
        <v>170</v>
      </c>
      <c r="D205" s="15">
        <v>1</v>
      </c>
      <c r="E205" s="18">
        <v>15</v>
      </c>
      <c r="F205" s="1" t="s">
        <v>166</v>
      </c>
      <c r="G205" s="9">
        <v>80</v>
      </c>
      <c r="H205" s="11">
        <v>320</v>
      </c>
      <c r="I205" s="22">
        <f t="shared" si="3"/>
        <v>3.125</v>
      </c>
      <c r="J205" s="18" t="s">
        <v>175</v>
      </c>
      <c r="K205" s="18" t="s">
        <v>42</v>
      </c>
    </row>
    <row r="206" spans="1:11" x14ac:dyDescent="0.25">
      <c r="A206" s="18">
        <v>2</v>
      </c>
      <c r="B206" s="19" t="s">
        <v>171</v>
      </c>
      <c r="C206" s="18" t="s">
        <v>170</v>
      </c>
      <c r="D206" s="15">
        <v>1200</v>
      </c>
      <c r="E206" s="18">
        <v>16</v>
      </c>
      <c r="F206" s="1" t="s">
        <v>167</v>
      </c>
      <c r="G206" s="9">
        <v>87.5</v>
      </c>
      <c r="H206" s="11">
        <v>42.112299465240639</v>
      </c>
      <c r="I206" s="22">
        <f t="shared" si="3"/>
        <v>23.746031746031747</v>
      </c>
      <c r="J206" s="18" t="s">
        <v>176</v>
      </c>
      <c r="K206" s="18" t="s">
        <v>41</v>
      </c>
    </row>
    <row r="207" spans="1:11" x14ac:dyDescent="0.25">
      <c r="A207" s="18">
        <v>2</v>
      </c>
      <c r="B207" s="19" t="s">
        <v>171</v>
      </c>
      <c r="C207" s="18" t="s">
        <v>170</v>
      </c>
      <c r="D207" s="15">
        <v>36</v>
      </c>
      <c r="E207" s="18">
        <v>17</v>
      </c>
      <c r="F207" s="1" t="s">
        <v>168</v>
      </c>
      <c r="G207" s="9">
        <v>75</v>
      </c>
      <c r="H207" s="11">
        <v>57.176470588235297</v>
      </c>
      <c r="I207" s="22">
        <f t="shared" si="3"/>
        <v>17.489711934156379</v>
      </c>
      <c r="J207" s="18" t="s">
        <v>176</v>
      </c>
      <c r="K207" s="18" t="s">
        <v>41</v>
      </c>
    </row>
    <row r="208" spans="1:11" x14ac:dyDescent="0.25">
      <c r="A208" s="18">
        <v>2</v>
      </c>
      <c r="B208" s="19" t="s">
        <v>171</v>
      </c>
      <c r="C208" s="18" t="s">
        <v>170</v>
      </c>
      <c r="D208" s="15">
        <v>1</v>
      </c>
      <c r="E208" s="18">
        <v>18</v>
      </c>
      <c r="F208" s="1" t="s">
        <v>166</v>
      </c>
      <c r="G208" s="9">
        <v>80</v>
      </c>
      <c r="H208" s="11">
        <v>320</v>
      </c>
      <c r="I208" s="22">
        <f t="shared" si="3"/>
        <v>3.125</v>
      </c>
      <c r="J208" s="18" t="s">
        <v>176</v>
      </c>
      <c r="K208" s="18" t="s">
        <v>41</v>
      </c>
    </row>
    <row r="209" spans="1:11" x14ac:dyDescent="0.25">
      <c r="A209" s="18">
        <v>2</v>
      </c>
      <c r="B209" s="19" t="s">
        <v>171</v>
      </c>
      <c r="C209" s="18" t="s">
        <v>170</v>
      </c>
      <c r="D209" s="4">
        <v>816</v>
      </c>
      <c r="E209" s="18">
        <v>19</v>
      </c>
      <c r="F209" s="1" t="s">
        <v>89</v>
      </c>
      <c r="G209" s="10">
        <v>87.5</v>
      </c>
      <c r="H209" s="11">
        <v>27.20454545454546</v>
      </c>
      <c r="I209" s="22">
        <f t="shared" si="3"/>
        <v>36.758563074352537</v>
      </c>
      <c r="J209" s="18" t="s">
        <v>177</v>
      </c>
      <c r="K209" s="18" t="s">
        <v>85</v>
      </c>
    </row>
    <row r="210" spans="1:11" x14ac:dyDescent="0.25">
      <c r="A210" s="18">
        <v>2</v>
      </c>
      <c r="B210" s="19" t="s">
        <v>171</v>
      </c>
      <c r="C210" s="18" t="s">
        <v>170</v>
      </c>
      <c r="D210" s="4">
        <v>40</v>
      </c>
      <c r="E210" s="18">
        <v>20</v>
      </c>
      <c r="F210" s="1" t="s">
        <v>165</v>
      </c>
      <c r="G210" s="10">
        <v>75</v>
      </c>
      <c r="H210" s="11">
        <v>52.941176470588246</v>
      </c>
      <c r="I210" s="22">
        <f t="shared" si="3"/>
        <v>18.888888888888886</v>
      </c>
      <c r="J210" s="18" t="s">
        <v>177</v>
      </c>
      <c r="K210" s="18" t="s">
        <v>85</v>
      </c>
    </row>
    <row r="211" spans="1:11" x14ac:dyDescent="0.25">
      <c r="A211" s="18">
        <v>2</v>
      </c>
      <c r="B211" s="19" t="s">
        <v>171</v>
      </c>
      <c r="C211" s="18" t="s">
        <v>170</v>
      </c>
      <c r="D211" s="4">
        <v>1</v>
      </c>
      <c r="E211" s="18">
        <v>21</v>
      </c>
      <c r="F211" s="1" t="s">
        <v>166</v>
      </c>
      <c r="G211" s="10">
        <v>80</v>
      </c>
      <c r="H211" s="11">
        <v>320</v>
      </c>
      <c r="I211" s="22">
        <f t="shared" si="3"/>
        <v>3.125</v>
      </c>
      <c r="J211" s="18" t="s">
        <v>177</v>
      </c>
      <c r="K211" s="18" t="s">
        <v>85</v>
      </c>
    </row>
    <row r="212" spans="1:11" x14ac:dyDescent="0.25">
      <c r="A212" s="18">
        <v>2</v>
      </c>
      <c r="B212" s="19" t="s">
        <v>171</v>
      </c>
      <c r="C212" s="18" t="s">
        <v>170</v>
      </c>
      <c r="D212" s="15">
        <v>40</v>
      </c>
      <c r="E212" s="18">
        <v>22</v>
      </c>
      <c r="F212" s="1" t="s">
        <v>147</v>
      </c>
      <c r="G212" s="26">
        <v>75</v>
      </c>
      <c r="H212" s="25">
        <v>73.25914149443561</v>
      </c>
      <c r="I212" s="22">
        <f t="shared" si="3"/>
        <v>13.650173611111111</v>
      </c>
      <c r="J212" s="18" t="s">
        <v>178</v>
      </c>
      <c r="K212" s="18" t="s">
        <v>172</v>
      </c>
    </row>
    <row r="213" spans="1:11" x14ac:dyDescent="0.25">
      <c r="A213" s="18">
        <v>2</v>
      </c>
      <c r="B213" s="19" t="s">
        <v>171</v>
      </c>
      <c r="C213" s="18" t="s">
        <v>170</v>
      </c>
      <c r="D213" s="15">
        <v>0</v>
      </c>
      <c r="E213" s="18">
        <v>23</v>
      </c>
      <c r="F213" s="1" t="s">
        <v>148</v>
      </c>
      <c r="G213" s="26">
        <v>75</v>
      </c>
      <c r="H213" s="25">
        <v>73.25914149443561</v>
      </c>
      <c r="I213" s="22">
        <f t="shared" si="3"/>
        <v>13.650173611111111</v>
      </c>
      <c r="J213" s="18" t="s">
        <v>178</v>
      </c>
      <c r="K213" s="18" t="s">
        <v>172</v>
      </c>
    </row>
    <row r="214" spans="1:11" x14ac:dyDescent="0.25">
      <c r="A214" s="18">
        <v>2</v>
      </c>
      <c r="B214" s="19" t="s">
        <v>171</v>
      </c>
      <c r="C214" s="18" t="s">
        <v>170</v>
      </c>
      <c r="D214" s="15">
        <v>240</v>
      </c>
      <c r="E214" s="18">
        <v>24</v>
      </c>
      <c r="F214" s="1" t="s">
        <v>74</v>
      </c>
      <c r="G214" s="9">
        <v>85</v>
      </c>
      <c r="H214" s="11">
        <v>28.55769230769231</v>
      </c>
      <c r="I214" s="22">
        <f t="shared" si="3"/>
        <v>35.016835016835017</v>
      </c>
      <c r="J214" s="18" t="s">
        <v>178</v>
      </c>
      <c r="K214" s="18" t="s">
        <v>172</v>
      </c>
    </row>
    <row r="215" spans="1:11" x14ac:dyDescent="0.25">
      <c r="A215" s="18">
        <v>2</v>
      </c>
      <c r="B215" s="19" t="s">
        <v>171</v>
      </c>
      <c r="C215" s="18" t="s">
        <v>170</v>
      </c>
      <c r="D215" s="15">
        <v>1</v>
      </c>
      <c r="E215" s="18">
        <v>25</v>
      </c>
      <c r="F215" s="1" t="s">
        <v>169</v>
      </c>
      <c r="G215" s="9">
        <v>80</v>
      </c>
      <c r="H215" s="11">
        <v>320</v>
      </c>
      <c r="I215" s="22">
        <f t="shared" si="3"/>
        <v>3.125</v>
      </c>
      <c r="J215" s="18" t="s">
        <v>178</v>
      </c>
      <c r="K215" s="18" t="s">
        <v>172</v>
      </c>
    </row>
    <row r="216" spans="1:11" x14ac:dyDescent="0.25">
      <c r="A216" s="18">
        <v>2</v>
      </c>
      <c r="B216" s="19" t="s">
        <v>171</v>
      </c>
      <c r="C216" s="18" t="s">
        <v>170</v>
      </c>
      <c r="D216" s="15">
        <v>32</v>
      </c>
      <c r="E216" s="18">
        <v>26</v>
      </c>
      <c r="F216" s="1" t="s">
        <v>152</v>
      </c>
      <c r="G216" s="9">
        <v>85</v>
      </c>
      <c r="H216" s="11">
        <v>77.538461538461547</v>
      </c>
      <c r="I216" s="22">
        <f t="shared" si="3"/>
        <v>12.896825396825395</v>
      </c>
      <c r="J216" s="18" t="s">
        <v>178</v>
      </c>
      <c r="K216" s="18" t="s">
        <v>172</v>
      </c>
    </row>
    <row r="217" spans="1:11" x14ac:dyDescent="0.25">
      <c r="A217" s="18">
        <v>2</v>
      </c>
      <c r="B217" s="19" t="s">
        <v>171</v>
      </c>
      <c r="C217" s="18" t="s">
        <v>170</v>
      </c>
      <c r="D217" s="15">
        <v>0</v>
      </c>
      <c r="E217" s="18">
        <v>27</v>
      </c>
      <c r="F217" s="1" t="s">
        <v>24</v>
      </c>
      <c r="G217" s="9">
        <v>70</v>
      </c>
      <c r="H217" s="11">
        <v>1008</v>
      </c>
      <c r="I217" s="22">
        <f t="shared" si="3"/>
        <v>0.99206349206349209</v>
      </c>
      <c r="J217" s="18" t="s">
        <v>179</v>
      </c>
      <c r="K217" s="18" t="s">
        <v>172</v>
      </c>
    </row>
    <row r="218" spans="1:11" x14ac:dyDescent="0.25">
      <c r="A218" s="18">
        <v>2</v>
      </c>
      <c r="B218" s="19" t="s">
        <v>171</v>
      </c>
      <c r="C218" s="18" t="s">
        <v>170</v>
      </c>
      <c r="D218" s="15">
        <v>0</v>
      </c>
      <c r="E218" s="18">
        <v>28</v>
      </c>
      <c r="F218" s="1" t="s">
        <v>25</v>
      </c>
      <c r="G218" s="9">
        <v>90</v>
      </c>
      <c r="H218" s="11">
        <v>47.414634146341456</v>
      </c>
      <c r="I218" s="22">
        <f t="shared" si="3"/>
        <v>21.090534979423872</v>
      </c>
      <c r="J218" s="18" t="s">
        <v>179</v>
      </c>
      <c r="K218" s="18" t="s">
        <v>172</v>
      </c>
    </row>
    <row r="219" spans="1:11" x14ac:dyDescent="0.25">
      <c r="A219" s="18">
        <v>2</v>
      </c>
      <c r="B219" s="19" t="s">
        <v>171</v>
      </c>
      <c r="C219" s="18" t="s">
        <v>170</v>
      </c>
      <c r="D219" s="15">
        <v>0</v>
      </c>
      <c r="E219" s="18">
        <v>29</v>
      </c>
      <c r="F219" s="1" t="s">
        <v>26</v>
      </c>
      <c r="G219" s="9">
        <v>90</v>
      </c>
      <c r="H219" s="11">
        <v>540</v>
      </c>
      <c r="I219" s="22">
        <f t="shared" si="3"/>
        <v>1.8518518518518519</v>
      </c>
      <c r="J219" s="18" t="s">
        <v>179</v>
      </c>
      <c r="K219" s="18" t="s">
        <v>172</v>
      </c>
    </row>
    <row r="220" spans="1:11" x14ac:dyDescent="0.25">
      <c r="A220" s="18">
        <v>2</v>
      </c>
      <c r="B220" s="19" t="s">
        <v>171</v>
      </c>
      <c r="C220" s="18" t="s">
        <v>170</v>
      </c>
      <c r="D220" s="15">
        <v>0</v>
      </c>
      <c r="E220" s="18">
        <v>30</v>
      </c>
      <c r="F220" s="1" t="s">
        <v>27</v>
      </c>
      <c r="G220" s="9">
        <v>90</v>
      </c>
      <c r="H220" s="11">
        <v>162</v>
      </c>
      <c r="I220" s="22">
        <f t="shared" si="3"/>
        <v>6.1728395061728394</v>
      </c>
      <c r="J220" s="18" t="s">
        <v>179</v>
      </c>
      <c r="K220" s="18" t="s">
        <v>172</v>
      </c>
    </row>
    <row r="221" spans="1:11" x14ac:dyDescent="0.25">
      <c r="A221" s="18">
        <v>2</v>
      </c>
      <c r="B221" s="19" t="s">
        <v>171</v>
      </c>
      <c r="C221" s="18" t="s">
        <v>170</v>
      </c>
      <c r="D221" s="15">
        <v>60</v>
      </c>
      <c r="E221" s="18">
        <v>31</v>
      </c>
      <c r="F221" s="1" t="s">
        <v>28</v>
      </c>
      <c r="G221" s="9">
        <v>65</v>
      </c>
      <c r="H221" s="11">
        <v>119.11764705882352</v>
      </c>
      <c r="I221" s="22">
        <f t="shared" si="3"/>
        <v>8.3950617283950617</v>
      </c>
      <c r="J221" s="18" t="s">
        <v>179</v>
      </c>
      <c r="K221" s="18" t="s">
        <v>172</v>
      </c>
    </row>
    <row r="222" spans="1:11" x14ac:dyDescent="0.25">
      <c r="A222" s="18">
        <v>2</v>
      </c>
      <c r="B222" s="19" t="s">
        <v>171</v>
      </c>
      <c r="C222" s="18" t="s">
        <v>170</v>
      </c>
      <c r="D222" s="15">
        <v>0</v>
      </c>
      <c r="E222" s="18">
        <v>32</v>
      </c>
      <c r="F222" s="1" t="s">
        <v>29</v>
      </c>
      <c r="G222" s="9">
        <v>85.2</v>
      </c>
      <c r="H222" s="11">
        <v>1255.5072</v>
      </c>
      <c r="I222" s="22">
        <f t="shared" si="3"/>
        <v>0.79649085246185769</v>
      </c>
      <c r="J222" s="18" t="s">
        <v>179</v>
      </c>
      <c r="K222" s="18" t="s">
        <v>172</v>
      </c>
    </row>
    <row r="223" spans="1:11" x14ac:dyDescent="0.25">
      <c r="A223" s="18">
        <v>4</v>
      </c>
      <c r="B223" s="19" t="s">
        <v>190</v>
      </c>
      <c r="C223" s="18" t="s">
        <v>189</v>
      </c>
      <c r="D223" s="15">
        <v>1</v>
      </c>
      <c r="E223" s="18">
        <v>1</v>
      </c>
      <c r="F223" s="1" t="s">
        <v>137</v>
      </c>
      <c r="G223" s="8">
        <v>70</v>
      </c>
      <c r="H223" s="27">
        <v>280</v>
      </c>
      <c r="I223" s="22">
        <f t="shared" si="3"/>
        <v>3.5714285714285716</v>
      </c>
      <c r="J223" s="18" t="s">
        <v>191</v>
      </c>
    </row>
    <row r="224" spans="1:11" x14ac:dyDescent="0.25">
      <c r="A224" s="18">
        <v>4</v>
      </c>
      <c r="B224" s="19" t="s">
        <v>190</v>
      </c>
      <c r="C224" s="18" t="s">
        <v>189</v>
      </c>
      <c r="D224" s="15">
        <v>1</v>
      </c>
      <c r="E224" s="18">
        <v>2</v>
      </c>
      <c r="F224" s="1" t="s">
        <v>138</v>
      </c>
      <c r="G224" s="9">
        <v>85</v>
      </c>
      <c r="H224" s="11">
        <v>30.6</v>
      </c>
      <c r="I224" s="22">
        <f t="shared" si="3"/>
        <v>32.679738562091501</v>
      </c>
      <c r="J224" s="18" t="s">
        <v>191</v>
      </c>
    </row>
    <row r="225" spans="1:10" x14ac:dyDescent="0.25">
      <c r="A225" s="18">
        <v>4</v>
      </c>
      <c r="B225" s="19" t="s">
        <v>190</v>
      </c>
      <c r="C225" s="18" t="s">
        <v>189</v>
      </c>
      <c r="D225" s="15">
        <v>1</v>
      </c>
      <c r="E225" s="18">
        <v>3</v>
      </c>
      <c r="F225" s="1" t="s">
        <v>184</v>
      </c>
      <c r="G225" s="9">
        <v>85</v>
      </c>
      <c r="H225" s="11">
        <v>102</v>
      </c>
      <c r="I225" s="22">
        <f t="shared" si="3"/>
        <v>9.8039215686274517</v>
      </c>
      <c r="J225" s="18" t="s">
        <v>191</v>
      </c>
    </row>
    <row r="226" spans="1:10" x14ac:dyDescent="0.25">
      <c r="A226" s="18">
        <v>4</v>
      </c>
      <c r="B226" s="19" t="s">
        <v>190</v>
      </c>
      <c r="C226" s="18" t="s">
        <v>189</v>
      </c>
      <c r="D226" s="15">
        <v>1</v>
      </c>
      <c r="E226" s="18">
        <v>4</v>
      </c>
      <c r="F226" s="1" t="s">
        <v>139</v>
      </c>
      <c r="G226" s="8">
        <v>70</v>
      </c>
      <c r="H226" s="27">
        <v>280</v>
      </c>
      <c r="I226" s="22">
        <f t="shared" si="3"/>
        <v>3.5714285714285716</v>
      </c>
      <c r="J226" s="18" t="s">
        <v>191</v>
      </c>
    </row>
    <row r="227" spans="1:10" x14ac:dyDescent="0.25">
      <c r="A227" s="18">
        <v>4</v>
      </c>
      <c r="B227" s="19" t="s">
        <v>190</v>
      </c>
      <c r="C227" s="18" t="s">
        <v>189</v>
      </c>
      <c r="D227" s="15">
        <v>1</v>
      </c>
      <c r="E227" s="18">
        <v>5</v>
      </c>
      <c r="F227" s="1" t="s">
        <v>140</v>
      </c>
      <c r="G227" s="9">
        <v>85</v>
      </c>
      <c r="H227" s="11">
        <v>61.2</v>
      </c>
      <c r="I227" s="22">
        <f t="shared" si="3"/>
        <v>16.33986928104575</v>
      </c>
      <c r="J227" s="18" t="s">
        <v>191</v>
      </c>
    </row>
    <row r="228" spans="1:10" x14ac:dyDescent="0.25">
      <c r="A228" s="18">
        <v>4</v>
      </c>
      <c r="B228" s="19" t="s">
        <v>190</v>
      </c>
      <c r="C228" s="18" t="s">
        <v>189</v>
      </c>
      <c r="D228" s="15">
        <v>1</v>
      </c>
      <c r="E228" s="18">
        <v>6</v>
      </c>
      <c r="F228" s="1" t="s">
        <v>185</v>
      </c>
      <c r="G228" s="9">
        <v>85</v>
      </c>
      <c r="H228" s="11">
        <v>195.83999999999997</v>
      </c>
      <c r="I228" s="22">
        <f t="shared" si="3"/>
        <v>5.1062091503267979</v>
      </c>
      <c r="J228" s="18" t="s">
        <v>191</v>
      </c>
    </row>
    <row r="229" spans="1:10" x14ac:dyDescent="0.25">
      <c r="A229" s="18">
        <v>4</v>
      </c>
      <c r="B229" s="19" t="s">
        <v>190</v>
      </c>
      <c r="C229" s="18" t="s">
        <v>189</v>
      </c>
      <c r="D229" s="15">
        <v>1</v>
      </c>
      <c r="E229" s="18">
        <v>7</v>
      </c>
      <c r="F229" s="1" t="s">
        <v>186</v>
      </c>
      <c r="G229" s="9">
        <v>85</v>
      </c>
      <c r="H229" s="11">
        <v>189.72</v>
      </c>
      <c r="I229" s="22">
        <f t="shared" si="3"/>
        <v>5.2709255745308878</v>
      </c>
      <c r="J229" s="18" t="s">
        <v>191</v>
      </c>
    </row>
    <row r="230" spans="1:10" x14ac:dyDescent="0.25">
      <c r="A230" s="18">
        <v>4</v>
      </c>
      <c r="B230" s="19" t="s">
        <v>190</v>
      </c>
      <c r="C230" s="18" t="s">
        <v>189</v>
      </c>
      <c r="D230" s="15">
        <v>1</v>
      </c>
      <c r="E230" s="18">
        <v>8</v>
      </c>
      <c r="F230" s="1" t="s">
        <v>143</v>
      </c>
      <c r="G230" s="9">
        <v>85</v>
      </c>
      <c r="H230" s="11">
        <v>183.6</v>
      </c>
      <c r="I230" s="22">
        <f t="shared" si="3"/>
        <v>5.4466230936819171</v>
      </c>
      <c r="J230" s="18" t="s">
        <v>191</v>
      </c>
    </row>
    <row r="231" spans="1:10" x14ac:dyDescent="0.25">
      <c r="A231" s="18">
        <v>4</v>
      </c>
      <c r="B231" s="19" t="s">
        <v>190</v>
      </c>
      <c r="C231" s="18" t="s">
        <v>189</v>
      </c>
      <c r="D231" s="15">
        <v>120</v>
      </c>
      <c r="E231" s="18">
        <v>9</v>
      </c>
      <c r="F231" s="1" t="s">
        <v>49</v>
      </c>
      <c r="G231" s="9">
        <v>80</v>
      </c>
      <c r="H231" s="11">
        <v>157.09090909090909</v>
      </c>
      <c r="I231" s="22">
        <f t="shared" si="3"/>
        <v>6.3657407407407405</v>
      </c>
      <c r="J231" s="18" t="s">
        <v>191</v>
      </c>
    </row>
    <row r="232" spans="1:10" x14ac:dyDescent="0.25">
      <c r="A232" s="18">
        <v>4</v>
      </c>
      <c r="B232" s="19" t="s">
        <v>190</v>
      </c>
      <c r="C232" s="18" t="s">
        <v>189</v>
      </c>
      <c r="D232" s="15">
        <v>1008</v>
      </c>
      <c r="E232" s="18">
        <v>10</v>
      </c>
      <c r="F232" s="1" t="s">
        <v>187</v>
      </c>
      <c r="G232" s="9">
        <v>87.5</v>
      </c>
      <c r="H232" s="11">
        <v>29.197241379310348</v>
      </c>
      <c r="I232" s="22">
        <f t="shared" si="3"/>
        <v>34.249811035525319</v>
      </c>
      <c r="J232" s="18" t="s">
        <v>192</v>
      </c>
    </row>
    <row r="233" spans="1:10" x14ac:dyDescent="0.25">
      <c r="A233" s="18">
        <v>4</v>
      </c>
      <c r="B233" s="19" t="s">
        <v>190</v>
      </c>
      <c r="C233" s="18" t="s">
        <v>189</v>
      </c>
      <c r="D233" s="15">
        <v>20</v>
      </c>
      <c r="E233" s="18">
        <v>11</v>
      </c>
      <c r="F233" s="1" t="s">
        <v>188</v>
      </c>
      <c r="G233" s="9">
        <v>85</v>
      </c>
      <c r="H233" s="11">
        <v>38.689655172413786</v>
      </c>
      <c r="I233" s="22">
        <f t="shared" si="3"/>
        <v>25.846702317290557</v>
      </c>
      <c r="J233" s="18" t="s">
        <v>192</v>
      </c>
    </row>
    <row r="234" spans="1:10" x14ac:dyDescent="0.25">
      <c r="A234" s="18">
        <v>4</v>
      </c>
      <c r="B234" s="19" t="s">
        <v>190</v>
      </c>
      <c r="C234" s="18" t="s">
        <v>189</v>
      </c>
      <c r="D234" s="15">
        <v>40</v>
      </c>
      <c r="E234" s="18">
        <v>12</v>
      </c>
      <c r="F234" s="1" t="s">
        <v>147</v>
      </c>
      <c r="G234" s="9">
        <v>85</v>
      </c>
      <c r="H234" s="11">
        <v>140.68965517241381</v>
      </c>
      <c r="I234" s="22">
        <f t="shared" si="3"/>
        <v>7.1078431372549016</v>
      </c>
      <c r="J234" s="18" t="s">
        <v>193</v>
      </c>
    </row>
    <row r="235" spans="1:10" x14ac:dyDescent="0.25">
      <c r="A235" s="18">
        <v>4</v>
      </c>
      <c r="B235" s="19" t="s">
        <v>190</v>
      </c>
      <c r="C235" s="18" t="s">
        <v>189</v>
      </c>
      <c r="D235" s="15">
        <v>160</v>
      </c>
      <c r="E235" s="18">
        <v>13</v>
      </c>
      <c r="F235" s="1" t="s">
        <v>74</v>
      </c>
      <c r="G235" s="9">
        <v>85</v>
      </c>
      <c r="H235" s="11">
        <v>22.912315270935959</v>
      </c>
      <c r="I235" s="22">
        <f t="shared" si="3"/>
        <v>43.644650842793261</v>
      </c>
      <c r="J235" s="18" t="s">
        <v>193</v>
      </c>
    </row>
    <row r="236" spans="1:10" x14ac:dyDescent="0.25">
      <c r="A236" s="18">
        <v>8</v>
      </c>
      <c r="B236" s="19" t="s">
        <v>203</v>
      </c>
      <c r="C236" s="18" t="s">
        <v>202</v>
      </c>
      <c r="D236" s="15">
        <v>1</v>
      </c>
      <c r="E236" s="18">
        <v>1</v>
      </c>
      <c r="F236" s="1" t="s">
        <v>137</v>
      </c>
      <c r="G236" s="8">
        <v>70</v>
      </c>
      <c r="H236" s="27">
        <v>280</v>
      </c>
      <c r="I236" s="22">
        <f t="shared" si="3"/>
        <v>3.5714285714285716</v>
      </c>
      <c r="J236" s="18" t="s">
        <v>198</v>
      </c>
    </row>
    <row r="237" spans="1:10" x14ac:dyDescent="0.25">
      <c r="A237" s="18">
        <v>8</v>
      </c>
      <c r="B237" s="19" t="s">
        <v>203</v>
      </c>
      <c r="C237" s="18" t="s">
        <v>202</v>
      </c>
      <c r="D237" s="15">
        <v>1</v>
      </c>
      <c r="E237" s="18">
        <v>2</v>
      </c>
      <c r="F237" s="1" t="s">
        <v>138</v>
      </c>
      <c r="G237" s="9">
        <v>85</v>
      </c>
      <c r="H237" s="11">
        <v>33.659999999999997</v>
      </c>
      <c r="I237" s="22">
        <f t="shared" si="3"/>
        <v>29.708853238265007</v>
      </c>
      <c r="J237" s="18" t="s">
        <v>198</v>
      </c>
    </row>
    <row r="238" spans="1:10" x14ac:dyDescent="0.25">
      <c r="A238" s="18">
        <v>8</v>
      </c>
      <c r="B238" s="19" t="s">
        <v>203</v>
      </c>
      <c r="C238" s="18" t="s">
        <v>202</v>
      </c>
      <c r="D238" s="15">
        <v>1</v>
      </c>
      <c r="E238" s="18">
        <v>3</v>
      </c>
      <c r="F238" s="1" t="s">
        <v>194</v>
      </c>
      <c r="G238" s="8">
        <v>70</v>
      </c>
      <c r="H238" s="27">
        <v>280</v>
      </c>
      <c r="I238" s="22">
        <f t="shared" si="3"/>
        <v>3.5714285714285716</v>
      </c>
      <c r="J238" s="18" t="s">
        <v>198</v>
      </c>
    </row>
    <row r="239" spans="1:10" x14ac:dyDescent="0.25">
      <c r="A239" s="18">
        <v>8</v>
      </c>
      <c r="B239" s="19" t="s">
        <v>203</v>
      </c>
      <c r="C239" s="18" t="s">
        <v>202</v>
      </c>
      <c r="D239" s="15">
        <v>1</v>
      </c>
      <c r="E239" s="18">
        <v>4</v>
      </c>
      <c r="F239" s="1" t="s">
        <v>195</v>
      </c>
      <c r="G239" s="9">
        <v>85</v>
      </c>
      <c r="H239" s="11">
        <v>39.270000000000003</v>
      </c>
      <c r="I239" s="22">
        <f t="shared" si="3"/>
        <v>25.464731347084285</v>
      </c>
      <c r="J239" s="18" t="s">
        <v>198</v>
      </c>
    </row>
    <row r="240" spans="1:10" x14ac:dyDescent="0.25">
      <c r="A240" s="18">
        <v>8</v>
      </c>
      <c r="B240" s="19" t="s">
        <v>203</v>
      </c>
      <c r="C240" s="18" t="s">
        <v>202</v>
      </c>
      <c r="D240" s="15">
        <v>1</v>
      </c>
      <c r="E240" s="18">
        <v>5</v>
      </c>
      <c r="F240" s="1" t="s">
        <v>185</v>
      </c>
      <c r="G240" s="9">
        <v>85</v>
      </c>
      <c r="H240" s="11">
        <v>182.32499999999999</v>
      </c>
      <c r="I240" s="22">
        <f t="shared" si="3"/>
        <v>5.4847113670643086</v>
      </c>
      <c r="J240" s="18" t="s">
        <v>198</v>
      </c>
    </row>
    <row r="241" spans="1:10" x14ac:dyDescent="0.25">
      <c r="A241" s="18">
        <v>8</v>
      </c>
      <c r="B241" s="19" t="s">
        <v>203</v>
      </c>
      <c r="C241" s="18" t="s">
        <v>202</v>
      </c>
      <c r="D241" s="15">
        <v>1</v>
      </c>
      <c r="E241" s="18">
        <v>6</v>
      </c>
      <c r="F241" s="1" t="s">
        <v>186</v>
      </c>
      <c r="G241" s="9">
        <v>85</v>
      </c>
      <c r="H241" s="11">
        <v>176.71499999999997</v>
      </c>
      <c r="I241" s="22">
        <f t="shared" si="3"/>
        <v>5.6588291882409534</v>
      </c>
      <c r="J241" s="18" t="s">
        <v>198</v>
      </c>
    </row>
    <row r="242" spans="1:10" x14ac:dyDescent="0.25">
      <c r="A242" s="18">
        <v>8</v>
      </c>
      <c r="B242" s="19" t="s">
        <v>203</v>
      </c>
      <c r="C242" s="18" t="s">
        <v>202</v>
      </c>
      <c r="D242" s="15">
        <v>1</v>
      </c>
      <c r="E242" s="18">
        <v>7</v>
      </c>
      <c r="F242" s="1" t="s">
        <v>143</v>
      </c>
      <c r="G242" s="9">
        <v>85</v>
      </c>
      <c r="H242" s="11">
        <v>171.10499999999999</v>
      </c>
      <c r="I242" s="22">
        <f t="shared" si="3"/>
        <v>5.8443645714619681</v>
      </c>
      <c r="J242" s="18" t="s">
        <v>198</v>
      </c>
    </row>
    <row r="243" spans="1:10" x14ac:dyDescent="0.25">
      <c r="A243" s="18">
        <v>8</v>
      </c>
      <c r="B243" s="19" t="s">
        <v>203</v>
      </c>
      <c r="C243" s="18" t="s">
        <v>202</v>
      </c>
      <c r="D243" s="15">
        <v>120</v>
      </c>
      <c r="E243" s="18">
        <v>8</v>
      </c>
      <c r="F243" s="1" t="s">
        <v>49</v>
      </c>
      <c r="G243" s="9">
        <v>80</v>
      </c>
      <c r="H243" s="11">
        <v>156.47999999999999</v>
      </c>
      <c r="I243" s="22">
        <f t="shared" si="3"/>
        <v>6.3905930470347654</v>
      </c>
      <c r="J243" s="18" t="s">
        <v>198</v>
      </c>
    </row>
    <row r="244" spans="1:10" x14ac:dyDescent="0.25">
      <c r="A244" s="18">
        <v>8</v>
      </c>
      <c r="B244" s="19" t="s">
        <v>203</v>
      </c>
      <c r="C244" s="18" t="s">
        <v>202</v>
      </c>
      <c r="D244" s="15">
        <v>1008</v>
      </c>
      <c r="E244" s="18">
        <v>9</v>
      </c>
      <c r="F244" s="1" t="s">
        <v>187</v>
      </c>
      <c r="G244" s="9">
        <v>87.5</v>
      </c>
      <c r="H244" s="11">
        <v>29.106000000000002</v>
      </c>
      <c r="I244" s="22">
        <f t="shared" si="3"/>
        <v>34.357177214320068</v>
      </c>
      <c r="J244" s="18" t="s">
        <v>199</v>
      </c>
    </row>
    <row r="245" spans="1:10" x14ac:dyDescent="0.25">
      <c r="A245" s="18">
        <v>8</v>
      </c>
      <c r="B245" s="19" t="s">
        <v>203</v>
      </c>
      <c r="C245" s="18" t="s">
        <v>202</v>
      </c>
      <c r="D245" s="15">
        <v>20</v>
      </c>
      <c r="E245" s="18">
        <v>10</v>
      </c>
      <c r="F245" s="1" t="s">
        <v>188</v>
      </c>
      <c r="G245" s="9">
        <v>85</v>
      </c>
      <c r="H245" s="11">
        <v>37.4</v>
      </c>
      <c r="I245" s="22">
        <f t="shared" si="3"/>
        <v>26.737967914438503</v>
      </c>
      <c r="J245" s="18" t="s">
        <v>199</v>
      </c>
    </row>
    <row r="246" spans="1:10" x14ac:dyDescent="0.25">
      <c r="A246" s="18">
        <v>8</v>
      </c>
      <c r="B246" s="19" t="s">
        <v>203</v>
      </c>
      <c r="C246" s="18" t="s">
        <v>202</v>
      </c>
      <c r="D246" s="15">
        <v>40</v>
      </c>
      <c r="E246" s="18">
        <v>11</v>
      </c>
      <c r="F246" s="1" t="s">
        <v>196</v>
      </c>
      <c r="G246" s="9">
        <v>85</v>
      </c>
      <c r="H246" s="11">
        <v>149.6</v>
      </c>
      <c r="I246" s="22">
        <f t="shared" si="3"/>
        <v>6.6844919786096257</v>
      </c>
      <c r="J246" s="18" t="s">
        <v>200</v>
      </c>
    </row>
    <row r="247" spans="1:10" x14ac:dyDescent="0.25">
      <c r="A247" s="18">
        <v>8</v>
      </c>
      <c r="B247" s="19" t="s">
        <v>203</v>
      </c>
      <c r="C247" s="18" t="s">
        <v>202</v>
      </c>
      <c r="D247" s="15">
        <v>160</v>
      </c>
      <c r="E247" s="18">
        <v>12</v>
      </c>
      <c r="F247" s="1" t="s">
        <v>197</v>
      </c>
      <c r="G247" s="9">
        <v>85</v>
      </c>
      <c r="H247" s="11">
        <v>17.952000000000002</v>
      </c>
      <c r="I247" s="22">
        <f t="shared" si="3"/>
        <v>55.704099821746873</v>
      </c>
      <c r="J247" s="18" t="s">
        <v>200</v>
      </c>
    </row>
    <row r="248" spans="1:10" x14ac:dyDescent="0.25">
      <c r="A248" s="18">
        <v>8</v>
      </c>
      <c r="B248" s="19" t="s">
        <v>203</v>
      </c>
      <c r="C248" s="18" t="s">
        <v>202</v>
      </c>
      <c r="D248" s="15">
        <v>1</v>
      </c>
      <c r="E248" s="18">
        <v>13</v>
      </c>
      <c r="F248" s="1" t="s">
        <v>146</v>
      </c>
      <c r="G248" s="9">
        <v>70</v>
      </c>
      <c r="H248" s="11">
        <v>630</v>
      </c>
      <c r="I248" s="22">
        <f t="shared" si="3"/>
        <v>1.5873015873015872</v>
      </c>
      <c r="J248" s="18" t="s">
        <v>200</v>
      </c>
    </row>
    <row r="249" spans="1:10" x14ac:dyDescent="0.25">
      <c r="A249" s="18">
        <v>8</v>
      </c>
      <c r="B249" s="19" t="s">
        <v>203</v>
      </c>
      <c r="C249" s="18" t="s">
        <v>202</v>
      </c>
      <c r="D249" s="15">
        <v>0</v>
      </c>
      <c r="E249" s="18">
        <v>14</v>
      </c>
      <c r="F249" s="1" t="s">
        <v>24</v>
      </c>
      <c r="G249" s="9">
        <v>70</v>
      </c>
      <c r="H249" s="11">
        <v>1008</v>
      </c>
      <c r="I249" s="22">
        <f t="shared" si="3"/>
        <v>0.99206349206349209</v>
      </c>
      <c r="J249" s="18" t="s">
        <v>201</v>
      </c>
    </row>
    <row r="250" spans="1:10" x14ac:dyDescent="0.25">
      <c r="A250" s="18">
        <v>8</v>
      </c>
      <c r="B250" s="19" t="s">
        <v>203</v>
      </c>
      <c r="C250" s="18" t="s">
        <v>202</v>
      </c>
      <c r="D250" s="15">
        <v>0</v>
      </c>
      <c r="E250" s="18">
        <v>15</v>
      </c>
      <c r="F250" s="1" t="s">
        <v>153</v>
      </c>
      <c r="G250" s="9">
        <v>90</v>
      </c>
      <c r="H250" s="11">
        <v>25.411764705882351</v>
      </c>
      <c r="I250" s="22">
        <f t="shared" si="3"/>
        <v>39.351851851851855</v>
      </c>
      <c r="J250" s="18" t="s">
        <v>201</v>
      </c>
    </row>
    <row r="251" spans="1:10" x14ac:dyDescent="0.25">
      <c r="A251" s="18">
        <v>8</v>
      </c>
      <c r="B251" s="19" t="s">
        <v>203</v>
      </c>
      <c r="C251" s="18" t="s">
        <v>202</v>
      </c>
      <c r="D251" s="15">
        <v>0</v>
      </c>
      <c r="E251" s="18">
        <v>16</v>
      </c>
      <c r="F251" s="1" t="s">
        <v>26</v>
      </c>
      <c r="G251" s="9">
        <v>90</v>
      </c>
      <c r="H251" s="11">
        <v>432</v>
      </c>
      <c r="I251" s="22">
        <f t="shared" si="3"/>
        <v>2.3148148148148149</v>
      </c>
      <c r="J251" s="18" t="s">
        <v>201</v>
      </c>
    </row>
    <row r="252" spans="1:10" x14ac:dyDescent="0.25">
      <c r="A252" s="18">
        <v>8</v>
      </c>
      <c r="B252" s="19" t="s">
        <v>203</v>
      </c>
      <c r="C252" s="18" t="s">
        <v>202</v>
      </c>
      <c r="D252" s="15">
        <v>0</v>
      </c>
      <c r="E252" s="18">
        <v>17</v>
      </c>
      <c r="F252" s="1" t="s">
        <v>154</v>
      </c>
      <c r="G252" s="9">
        <v>90</v>
      </c>
      <c r="H252" s="11">
        <v>108</v>
      </c>
      <c r="I252" s="22">
        <f t="shared" si="3"/>
        <v>9.2592592592592595</v>
      </c>
      <c r="J252" s="18" t="s">
        <v>201</v>
      </c>
    </row>
    <row r="253" spans="1:10" x14ac:dyDescent="0.25">
      <c r="A253" s="18">
        <v>8</v>
      </c>
      <c r="B253" s="19" t="s">
        <v>203</v>
      </c>
      <c r="C253" s="18" t="s">
        <v>202</v>
      </c>
      <c r="D253" s="15">
        <v>60</v>
      </c>
      <c r="E253" s="18">
        <v>18</v>
      </c>
      <c r="F253" s="1" t="s">
        <v>28</v>
      </c>
      <c r="G253" s="9">
        <v>65</v>
      </c>
      <c r="H253" s="11">
        <v>140.4</v>
      </c>
      <c r="I253" s="22">
        <f t="shared" si="3"/>
        <v>7.1225071225071224</v>
      </c>
      <c r="J253" s="18" t="s">
        <v>201</v>
      </c>
    </row>
    <row r="254" spans="1:10" x14ac:dyDescent="0.25">
      <c r="A254" s="18">
        <v>8</v>
      </c>
      <c r="B254" s="19" t="s">
        <v>203</v>
      </c>
      <c r="C254" s="18" t="s">
        <v>202</v>
      </c>
      <c r="D254" s="15">
        <v>1</v>
      </c>
      <c r="E254" s="18">
        <v>19</v>
      </c>
      <c r="F254" s="1" t="s">
        <v>29</v>
      </c>
      <c r="G254" s="9">
        <v>85</v>
      </c>
      <c r="H254" s="11">
        <v>1127.3039999999999</v>
      </c>
      <c r="I254" s="22">
        <f t="shared" si="3"/>
        <v>0.88707216509477493</v>
      </c>
      <c r="J254" s="18" t="s">
        <v>201</v>
      </c>
    </row>
    <row r="255" spans="1:10" x14ac:dyDescent="0.25">
      <c r="A255" s="18">
        <v>0</v>
      </c>
      <c r="B255" s="18" t="s">
        <v>218</v>
      </c>
      <c r="C255" s="18" t="s">
        <v>217</v>
      </c>
      <c r="D255" s="15">
        <v>1</v>
      </c>
      <c r="E255" s="18">
        <v>1</v>
      </c>
      <c r="F255" s="29" t="s">
        <v>204</v>
      </c>
      <c r="G255" s="9">
        <v>75</v>
      </c>
      <c r="H255" s="11">
        <v>171</v>
      </c>
      <c r="I255" s="22">
        <f t="shared" si="3"/>
        <v>5.8479532163742691</v>
      </c>
      <c r="J255" s="18" t="s">
        <v>219</v>
      </c>
    </row>
    <row r="256" spans="1:10" x14ac:dyDescent="0.25">
      <c r="A256" s="18">
        <v>0</v>
      </c>
      <c r="B256" s="18" t="s">
        <v>218</v>
      </c>
      <c r="C256" s="18" t="s">
        <v>217</v>
      </c>
      <c r="D256" s="15">
        <v>1</v>
      </c>
      <c r="E256" s="18">
        <v>2</v>
      </c>
      <c r="F256" s="29" t="s">
        <v>205</v>
      </c>
      <c r="G256" s="8">
        <v>75</v>
      </c>
      <c r="H256" s="11">
        <v>129.6</v>
      </c>
      <c r="I256" s="22">
        <f t="shared" si="3"/>
        <v>7.7160493827160499</v>
      </c>
      <c r="J256" s="18" t="s">
        <v>219</v>
      </c>
    </row>
    <row r="257" spans="1:10" x14ac:dyDescent="0.25">
      <c r="A257" s="18">
        <v>0</v>
      </c>
      <c r="B257" s="18" t="s">
        <v>218</v>
      </c>
      <c r="C257" s="18" t="s">
        <v>217</v>
      </c>
      <c r="D257" s="15">
        <v>2</v>
      </c>
      <c r="E257" s="18">
        <v>3</v>
      </c>
      <c r="F257" s="29" t="s">
        <v>206</v>
      </c>
      <c r="G257" s="8">
        <v>75</v>
      </c>
      <c r="H257" s="11">
        <v>114.75</v>
      </c>
      <c r="I257" s="22">
        <f t="shared" si="3"/>
        <v>8.7145969498910674</v>
      </c>
      <c r="J257" s="18" t="s">
        <v>219</v>
      </c>
    </row>
    <row r="258" spans="1:10" x14ac:dyDescent="0.25">
      <c r="A258" s="18">
        <v>0</v>
      </c>
      <c r="B258" s="18" t="s">
        <v>218</v>
      </c>
      <c r="C258" s="18" t="s">
        <v>217</v>
      </c>
      <c r="D258" s="15">
        <v>1</v>
      </c>
      <c r="E258" s="18">
        <v>4</v>
      </c>
      <c r="F258" s="29" t="s">
        <v>207</v>
      </c>
      <c r="G258" s="8">
        <v>85</v>
      </c>
      <c r="H258" s="11">
        <v>20.655000000000001</v>
      </c>
      <c r="I258" s="22">
        <f t="shared" si="3"/>
        <v>48.414427499394819</v>
      </c>
      <c r="J258" s="18" t="s">
        <v>219</v>
      </c>
    </row>
    <row r="259" spans="1:10" x14ac:dyDescent="0.25">
      <c r="A259" s="18">
        <v>0</v>
      </c>
      <c r="B259" s="18" t="s">
        <v>218</v>
      </c>
      <c r="C259" s="18" t="s">
        <v>217</v>
      </c>
      <c r="D259" s="15">
        <v>1</v>
      </c>
      <c r="E259" s="18">
        <v>5</v>
      </c>
      <c r="F259" s="29" t="s">
        <v>208</v>
      </c>
      <c r="G259" s="8">
        <v>75</v>
      </c>
      <c r="H259" s="11">
        <v>129.375</v>
      </c>
      <c r="I259" s="22">
        <f t="shared" ref="I259:I322" si="4">1000/H259</f>
        <v>7.7294685990338161</v>
      </c>
      <c r="J259" s="18" t="s">
        <v>219</v>
      </c>
    </row>
    <row r="260" spans="1:10" x14ac:dyDescent="0.25">
      <c r="A260" s="18">
        <v>0</v>
      </c>
      <c r="B260" s="18" t="s">
        <v>218</v>
      </c>
      <c r="C260" s="18" t="s">
        <v>217</v>
      </c>
      <c r="D260" s="15">
        <v>1</v>
      </c>
      <c r="E260" s="18">
        <v>6</v>
      </c>
      <c r="F260" s="29" t="s">
        <v>209</v>
      </c>
      <c r="G260" s="8">
        <v>75</v>
      </c>
      <c r="H260" s="11">
        <v>129.375</v>
      </c>
      <c r="I260" s="22">
        <f t="shared" si="4"/>
        <v>7.7294685990338161</v>
      </c>
      <c r="J260" s="18" t="s">
        <v>219</v>
      </c>
    </row>
    <row r="261" spans="1:10" x14ac:dyDescent="0.25">
      <c r="A261" s="18">
        <v>0</v>
      </c>
      <c r="B261" s="18" t="s">
        <v>218</v>
      </c>
      <c r="C261" s="18" t="s">
        <v>217</v>
      </c>
      <c r="D261" s="15">
        <v>1</v>
      </c>
      <c r="E261" s="18">
        <v>7</v>
      </c>
      <c r="F261" s="29" t="s">
        <v>8</v>
      </c>
      <c r="G261" s="9">
        <v>75</v>
      </c>
      <c r="H261" s="11">
        <v>191.25</v>
      </c>
      <c r="I261" s="22">
        <f t="shared" si="4"/>
        <v>5.2287581699346406</v>
      </c>
      <c r="J261" s="18" t="s">
        <v>219</v>
      </c>
    </row>
    <row r="262" spans="1:10" x14ac:dyDescent="0.25">
      <c r="A262" s="18">
        <v>0</v>
      </c>
      <c r="B262" s="18" t="s">
        <v>218</v>
      </c>
      <c r="C262" s="18" t="s">
        <v>217</v>
      </c>
      <c r="D262" s="15">
        <v>2</v>
      </c>
      <c r="E262" s="18">
        <v>8</v>
      </c>
      <c r="F262" s="29" t="s">
        <v>9</v>
      </c>
      <c r="G262" s="9">
        <v>75</v>
      </c>
      <c r="H262" s="11">
        <v>214.19999999999996</v>
      </c>
      <c r="I262" s="22">
        <f t="shared" si="4"/>
        <v>4.6685340802987874</v>
      </c>
      <c r="J262" s="18" t="s">
        <v>219</v>
      </c>
    </row>
    <row r="263" spans="1:10" x14ac:dyDescent="0.25">
      <c r="A263" s="18">
        <v>0</v>
      </c>
      <c r="B263" s="18" t="s">
        <v>218</v>
      </c>
      <c r="C263" s="18" t="s">
        <v>217</v>
      </c>
      <c r="D263" s="15">
        <v>4</v>
      </c>
      <c r="E263" s="18">
        <v>9</v>
      </c>
      <c r="F263" s="29" t="s">
        <v>163</v>
      </c>
      <c r="G263" s="9">
        <v>75</v>
      </c>
      <c r="H263" s="11">
        <v>214.19999999999996</v>
      </c>
      <c r="I263" s="22">
        <f t="shared" si="4"/>
        <v>4.6685340802987874</v>
      </c>
      <c r="J263" s="18" t="s">
        <v>219</v>
      </c>
    </row>
    <row r="264" spans="1:10" x14ac:dyDescent="0.25">
      <c r="A264" s="18">
        <v>0</v>
      </c>
      <c r="B264" s="18" t="s">
        <v>218</v>
      </c>
      <c r="C264" s="18" t="s">
        <v>217</v>
      </c>
      <c r="D264" s="15">
        <v>4</v>
      </c>
      <c r="E264" s="18">
        <v>10</v>
      </c>
      <c r="F264" s="29" t="s">
        <v>87</v>
      </c>
      <c r="G264" s="9">
        <v>75</v>
      </c>
      <c r="H264" s="11">
        <v>211.5</v>
      </c>
      <c r="I264" s="22">
        <f t="shared" si="4"/>
        <v>4.7281323877068555</v>
      </c>
      <c r="J264" s="18" t="s">
        <v>219</v>
      </c>
    </row>
    <row r="265" spans="1:10" x14ac:dyDescent="0.25">
      <c r="A265" s="18">
        <v>0</v>
      </c>
      <c r="B265" s="18" t="s">
        <v>218</v>
      </c>
      <c r="C265" s="18" t="s">
        <v>217</v>
      </c>
      <c r="D265" s="15">
        <v>24</v>
      </c>
      <c r="E265" s="18">
        <v>11</v>
      </c>
      <c r="F265" s="29" t="s">
        <v>210</v>
      </c>
      <c r="G265" s="9">
        <v>85</v>
      </c>
      <c r="H265" s="11">
        <v>111.27272727272727</v>
      </c>
      <c r="I265" s="22">
        <f t="shared" si="4"/>
        <v>8.9869281045751634</v>
      </c>
      <c r="J265" s="18" t="s">
        <v>219</v>
      </c>
    </row>
    <row r="266" spans="1:10" x14ac:dyDescent="0.25">
      <c r="A266" s="18">
        <v>0</v>
      </c>
      <c r="B266" s="18" t="s">
        <v>218</v>
      </c>
      <c r="C266" s="18" t="s">
        <v>217</v>
      </c>
      <c r="D266" s="15">
        <v>864</v>
      </c>
      <c r="E266" s="18">
        <v>12</v>
      </c>
      <c r="F266" s="29" t="s">
        <v>187</v>
      </c>
      <c r="G266" s="9">
        <v>88</v>
      </c>
      <c r="H266" s="11">
        <v>17.107200000000002</v>
      </c>
      <c r="I266" s="22">
        <f t="shared" si="4"/>
        <v>58.454919566030668</v>
      </c>
      <c r="J266" s="18" t="s">
        <v>220</v>
      </c>
    </row>
    <row r="267" spans="1:10" x14ac:dyDescent="0.25">
      <c r="A267" s="18">
        <v>0</v>
      </c>
      <c r="B267" s="18" t="s">
        <v>218</v>
      </c>
      <c r="C267" s="18" t="s">
        <v>217</v>
      </c>
      <c r="D267" s="15">
        <v>0</v>
      </c>
      <c r="E267" s="18">
        <v>13</v>
      </c>
      <c r="F267" s="29" t="s">
        <v>211</v>
      </c>
      <c r="G267" s="9">
        <v>85</v>
      </c>
      <c r="H267" s="11">
        <v>204</v>
      </c>
      <c r="I267" s="22">
        <f t="shared" si="4"/>
        <v>4.9019607843137258</v>
      </c>
      <c r="J267" s="18" t="s">
        <v>220</v>
      </c>
    </row>
    <row r="268" spans="1:10" x14ac:dyDescent="0.25">
      <c r="A268" s="18">
        <v>0</v>
      </c>
      <c r="B268" s="18" t="s">
        <v>218</v>
      </c>
      <c r="C268" s="18" t="s">
        <v>217</v>
      </c>
      <c r="D268" s="15">
        <v>50</v>
      </c>
      <c r="E268" s="18">
        <v>14</v>
      </c>
      <c r="F268" s="29" t="s">
        <v>212</v>
      </c>
      <c r="G268" s="9">
        <v>85</v>
      </c>
      <c r="H268" s="11">
        <v>57.375</v>
      </c>
      <c r="I268" s="22">
        <f t="shared" si="4"/>
        <v>17.429193899782135</v>
      </c>
      <c r="J268" s="18" t="s">
        <v>220</v>
      </c>
    </row>
    <row r="269" spans="1:10" x14ac:dyDescent="0.25">
      <c r="A269" s="18">
        <v>0</v>
      </c>
      <c r="B269" s="18" t="s">
        <v>218</v>
      </c>
      <c r="C269" s="18" t="s">
        <v>217</v>
      </c>
      <c r="D269" s="15">
        <v>35</v>
      </c>
      <c r="E269" s="18">
        <v>15</v>
      </c>
      <c r="F269" s="29" t="s">
        <v>196</v>
      </c>
      <c r="G269" s="8">
        <v>80</v>
      </c>
      <c r="H269" s="30">
        <v>63</v>
      </c>
      <c r="I269" s="22">
        <f t="shared" si="4"/>
        <v>15.873015873015873</v>
      </c>
      <c r="J269" s="18" t="s">
        <v>221</v>
      </c>
    </row>
    <row r="270" spans="1:10" x14ac:dyDescent="0.25">
      <c r="A270" s="18">
        <v>0</v>
      </c>
      <c r="B270" s="18" t="s">
        <v>218</v>
      </c>
      <c r="C270" s="18" t="s">
        <v>217</v>
      </c>
      <c r="D270" s="15">
        <v>200</v>
      </c>
      <c r="E270" s="18">
        <v>16</v>
      </c>
      <c r="F270" s="29" t="s">
        <v>213</v>
      </c>
      <c r="G270" s="8">
        <v>80</v>
      </c>
      <c r="H270" s="30">
        <v>12</v>
      </c>
      <c r="I270" s="22">
        <f t="shared" si="4"/>
        <v>83.333333333333329</v>
      </c>
      <c r="J270" s="18" t="s">
        <v>221</v>
      </c>
    </row>
    <row r="271" spans="1:10" x14ac:dyDescent="0.25">
      <c r="A271" s="18">
        <v>0</v>
      </c>
      <c r="B271" s="18" t="s">
        <v>218</v>
      </c>
      <c r="C271" s="18" t="s">
        <v>217</v>
      </c>
      <c r="D271" s="15">
        <v>0</v>
      </c>
      <c r="E271" s="18">
        <v>17</v>
      </c>
      <c r="F271" s="29" t="s">
        <v>211</v>
      </c>
      <c r="G271" s="8">
        <v>85</v>
      </c>
      <c r="H271" s="30">
        <v>204</v>
      </c>
      <c r="I271" s="22">
        <f t="shared" si="4"/>
        <v>4.9019607843137258</v>
      </c>
      <c r="J271" s="18" t="s">
        <v>221</v>
      </c>
    </row>
    <row r="272" spans="1:10" x14ac:dyDescent="0.25">
      <c r="A272" s="18">
        <v>0</v>
      </c>
      <c r="B272" s="18" t="s">
        <v>218</v>
      </c>
      <c r="C272" s="18" t="s">
        <v>217</v>
      </c>
      <c r="D272" s="15">
        <v>35</v>
      </c>
      <c r="E272" s="18">
        <v>18</v>
      </c>
      <c r="F272" s="29" t="s">
        <v>214</v>
      </c>
      <c r="G272" s="8">
        <v>80</v>
      </c>
      <c r="H272" s="30">
        <v>63</v>
      </c>
      <c r="I272" s="22">
        <f t="shared" si="4"/>
        <v>15.873015873015873</v>
      </c>
      <c r="J272" s="18" t="s">
        <v>221</v>
      </c>
    </row>
    <row r="273" spans="1:11" x14ac:dyDescent="0.25">
      <c r="A273" s="18">
        <v>0</v>
      </c>
      <c r="B273" s="18" t="s">
        <v>218</v>
      </c>
      <c r="C273" s="18" t="s">
        <v>217</v>
      </c>
      <c r="D273" s="15">
        <v>0</v>
      </c>
      <c r="E273" s="18">
        <v>19</v>
      </c>
      <c r="F273" s="29" t="s">
        <v>24</v>
      </c>
      <c r="G273" s="8">
        <v>70</v>
      </c>
      <c r="H273" s="30">
        <v>1512</v>
      </c>
      <c r="I273" s="22">
        <f t="shared" si="4"/>
        <v>0.66137566137566139</v>
      </c>
      <c r="J273" s="18" t="s">
        <v>222</v>
      </c>
    </row>
    <row r="274" spans="1:11" x14ac:dyDescent="0.25">
      <c r="A274" s="18">
        <v>0</v>
      </c>
      <c r="B274" s="18" t="s">
        <v>218</v>
      </c>
      <c r="C274" s="18" t="s">
        <v>217</v>
      </c>
      <c r="D274" s="15">
        <v>0</v>
      </c>
      <c r="E274" s="18">
        <v>20</v>
      </c>
      <c r="F274" s="29" t="s">
        <v>215</v>
      </c>
      <c r="G274" s="8">
        <v>90</v>
      </c>
      <c r="H274" s="27">
        <v>54</v>
      </c>
      <c r="I274" s="22">
        <f t="shared" si="4"/>
        <v>18.518518518518519</v>
      </c>
      <c r="J274" s="18" t="s">
        <v>222</v>
      </c>
    </row>
    <row r="275" spans="1:11" x14ac:dyDescent="0.25">
      <c r="A275" s="18">
        <v>0</v>
      </c>
      <c r="B275" s="18" t="s">
        <v>218</v>
      </c>
      <c r="C275" s="18" t="s">
        <v>217</v>
      </c>
      <c r="D275" s="15">
        <v>0</v>
      </c>
      <c r="E275" s="18">
        <v>21</v>
      </c>
      <c r="F275" s="29" t="s">
        <v>26</v>
      </c>
      <c r="G275" s="8">
        <v>90</v>
      </c>
      <c r="H275" s="27">
        <v>422.60869565217394</v>
      </c>
      <c r="I275" s="22">
        <f t="shared" si="4"/>
        <v>2.3662551440329218</v>
      </c>
      <c r="J275" s="18" t="s">
        <v>222</v>
      </c>
    </row>
    <row r="276" spans="1:11" x14ac:dyDescent="0.25">
      <c r="A276" s="18">
        <v>0</v>
      </c>
      <c r="B276" s="18" t="s">
        <v>218</v>
      </c>
      <c r="C276" s="18" t="s">
        <v>217</v>
      </c>
      <c r="D276" s="15">
        <v>0</v>
      </c>
      <c r="E276" s="18">
        <v>22</v>
      </c>
      <c r="F276" s="29" t="s">
        <v>115</v>
      </c>
      <c r="G276" s="8">
        <v>90</v>
      </c>
      <c r="H276" s="24">
        <v>648</v>
      </c>
      <c r="I276" s="22">
        <f t="shared" si="4"/>
        <v>1.5432098765432098</v>
      </c>
      <c r="J276" s="18" t="s">
        <v>222</v>
      </c>
    </row>
    <row r="277" spans="1:11" x14ac:dyDescent="0.25">
      <c r="A277" s="18">
        <v>0</v>
      </c>
      <c r="B277" s="18" t="s">
        <v>218</v>
      </c>
      <c r="C277" s="18" t="s">
        <v>217</v>
      </c>
      <c r="D277" s="15">
        <v>60</v>
      </c>
      <c r="E277" s="18">
        <v>23</v>
      </c>
      <c r="F277" s="29" t="s">
        <v>216</v>
      </c>
      <c r="G277" s="9">
        <v>65</v>
      </c>
      <c r="H277" s="11">
        <v>93.6</v>
      </c>
      <c r="I277" s="22">
        <f t="shared" si="4"/>
        <v>10.683760683760685</v>
      </c>
      <c r="J277" s="18" t="s">
        <v>222</v>
      </c>
    </row>
    <row r="278" spans="1:11" x14ac:dyDescent="0.25">
      <c r="A278" s="18">
        <v>0</v>
      </c>
      <c r="B278" s="18" t="s">
        <v>218</v>
      </c>
      <c r="C278" s="18" t="s">
        <v>217</v>
      </c>
      <c r="D278" s="15">
        <v>0</v>
      </c>
      <c r="E278" s="18">
        <v>24</v>
      </c>
      <c r="F278" s="29" t="s">
        <v>29</v>
      </c>
      <c r="G278" s="9">
        <v>85.2</v>
      </c>
      <c r="H278" s="11">
        <v>753.30432000000019</v>
      </c>
      <c r="I278" s="22">
        <f t="shared" si="4"/>
        <v>1.3274847541030959</v>
      </c>
      <c r="J278" s="18" t="s">
        <v>222</v>
      </c>
    </row>
    <row r="279" spans="1:11" x14ac:dyDescent="0.25">
      <c r="A279" s="18">
        <v>7</v>
      </c>
      <c r="B279" s="19" t="s">
        <v>226</v>
      </c>
      <c r="C279" s="18" t="s">
        <v>225</v>
      </c>
      <c r="D279" s="15">
        <v>1</v>
      </c>
      <c r="E279" s="18">
        <v>1</v>
      </c>
      <c r="F279" s="1" t="s">
        <v>7</v>
      </c>
      <c r="G279" s="8">
        <v>85</v>
      </c>
      <c r="H279" s="11">
        <v>344.76</v>
      </c>
      <c r="I279" s="22">
        <f t="shared" si="4"/>
        <v>2.90056851142824</v>
      </c>
      <c r="J279" s="18" t="s">
        <v>173</v>
      </c>
      <c r="K279" s="18" t="s">
        <v>229</v>
      </c>
    </row>
    <row r="280" spans="1:11" x14ac:dyDescent="0.25">
      <c r="A280" s="18">
        <v>7</v>
      </c>
      <c r="B280" s="19" t="s">
        <v>226</v>
      </c>
      <c r="C280" s="18" t="s">
        <v>225</v>
      </c>
      <c r="D280" s="15">
        <v>1</v>
      </c>
      <c r="E280" s="18">
        <v>2</v>
      </c>
      <c r="F280" s="1" t="s">
        <v>8</v>
      </c>
      <c r="G280" s="9">
        <v>75</v>
      </c>
      <c r="H280" s="11">
        <v>378</v>
      </c>
      <c r="I280" s="22">
        <f t="shared" si="4"/>
        <v>2.6455026455026456</v>
      </c>
      <c r="J280" s="18" t="s">
        <v>173</v>
      </c>
      <c r="K280" s="18" t="s">
        <v>229</v>
      </c>
    </row>
    <row r="281" spans="1:11" x14ac:dyDescent="0.25">
      <c r="A281" s="18">
        <v>7</v>
      </c>
      <c r="B281" s="19" t="s">
        <v>226</v>
      </c>
      <c r="C281" s="18" t="s">
        <v>225</v>
      </c>
      <c r="D281" s="15">
        <v>1</v>
      </c>
      <c r="E281" s="18">
        <v>3</v>
      </c>
      <c r="F281" s="1" t="s">
        <v>9</v>
      </c>
      <c r="G281" s="9">
        <v>75</v>
      </c>
      <c r="H281" s="11">
        <v>345.6</v>
      </c>
      <c r="I281" s="22">
        <f t="shared" si="4"/>
        <v>2.8935185185185182</v>
      </c>
      <c r="J281" s="18" t="s">
        <v>173</v>
      </c>
      <c r="K281" s="18" t="s">
        <v>229</v>
      </c>
    </row>
    <row r="282" spans="1:11" x14ac:dyDescent="0.25">
      <c r="A282" s="18">
        <v>7</v>
      </c>
      <c r="B282" s="19" t="s">
        <v>226</v>
      </c>
      <c r="C282" s="18" t="s">
        <v>225</v>
      </c>
      <c r="D282" s="15">
        <v>2</v>
      </c>
      <c r="E282" s="18">
        <v>4</v>
      </c>
      <c r="F282" s="1" t="s">
        <v>163</v>
      </c>
      <c r="G282" s="9">
        <v>75</v>
      </c>
      <c r="H282" s="11">
        <v>403.2</v>
      </c>
      <c r="I282" s="22">
        <f t="shared" si="4"/>
        <v>2.4801587301587302</v>
      </c>
      <c r="J282" s="18" t="s">
        <v>173</v>
      </c>
      <c r="K282" s="18" t="s">
        <v>229</v>
      </c>
    </row>
    <row r="283" spans="1:11" x14ac:dyDescent="0.25">
      <c r="A283" s="18">
        <v>7</v>
      </c>
      <c r="B283" s="19" t="s">
        <v>226</v>
      </c>
      <c r="C283" s="18" t="s">
        <v>225</v>
      </c>
      <c r="D283" s="15">
        <v>2</v>
      </c>
      <c r="E283" s="18">
        <v>5</v>
      </c>
      <c r="F283" s="1" t="s">
        <v>223</v>
      </c>
      <c r="G283" s="9">
        <v>80</v>
      </c>
      <c r="H283" s="11">
        <v>364.8</v>
      </c>
      <c r="I283" s="22">
        <f t="shared" si="4"/>
        <v>2.7412280701754383</v>
      </c>
      <c r="J283" s="18" t="s">
        <v>173</v>
      </c>
      <c r="K283" s="18" t="s">
        <v>229</v>
      </c>
    </row>
    <row r="284" spans="1:11" x14ac:dyDescent="0.25">
      <c r="A284" s="18">
        <v>7</v>
      </c>
      <c r="B284" s="19" t="s">
        <v>226</v>
      </c>
      <c r="C284" s="18" t="s">
        <v>225</v>
      </c>
      <c r="D284" s="15">
        <v>24</v>
      </c>
      <c r="E284" s="18">
        <v>6</v>
      </c>
      <c r="F284" s="1" t="s">
        <v>12</v>
      </c>
      <c r="G284" s="9">
        <v>85</v>
      </c>
      <c r="H284" s="11">
        <v>186.048</v>
      </c>
      <c r="I284" s="22">
        <f t="shared" si="4"/>
        <v>5.374957000343997</v>
      </c>
      <c r="J284" s="18" t="s">
        <v>173</v>
      </c>
      <c r="K284" s="18" t="s">
        <v>229</v>
      </c>
    </row>
    <row r="285" spans="1:11" x14ac:dyDescent="0.25">
      <c r="A285" s="18">
        <v>7</v>
      </c>
      <c r="B285" s="19" t="s">
        <v>226</v>
      </c>
      <c r="C285" s="18" t="s">
        <v>225</v>
      </c>
      <c r="D285" s="4">
        <v>1</v>
      </c>
      <c r="E285" s="18">
        <v>7</v>
      </c>
      <c r="F285" s="1" t="s">
        <v>13</v>
      </c>
      <c r="G285" s="24">
        <v>85</v>
      </c>
      <c r="H285" s="11">
        <v>377.91</v>
      </c>
      <c r="I285" s="22">
        <f t="shared" si="4"/>
        <v>2.6461326770924294</v>
      </c>
      <c r="J285" s="18" t="s">
        <v>174</v>
      </c>
      <c r="K285" s="18" t="s">
        <v>41</v>
      </c>
    </row>
    <row r="286" spans="1:11" x14ac:dyDescent="0.25">
      <c r="A286" s="18">
        <v>7</v>
      </c>
      <c r="B286" s="19" t="s">
        <v>226</v>
      </c>
      <c r="C286" s="18" t="s">
        <v>225</v>
      </c>
      <c r="D286" s="4">
        <v>1</v>
      </c>
      <c r="E286" s="18">
        <v>8</v>
      </c>
      <c r="F286" s="1" t="s">
        <v>8</v>
      </c>
      <c r="G286" s="10">
        <v>75</v>
      </c>
      <c r="H286" s="11">
        <v>415.8</v>
      </c>
      <c r="I286" s="22">
        <f t="shared" si="4"/>
        <v>2.405002405002405</v>
      </c>
      <c r="J286" s="18" t="s">
        <v>174</v>
      </c>
      <c r="K286" s="18" t="s">
        <v>41</v>
      </c>
    </row>
    <row r="287" spans="1:11" x14ac:dyDescent="0.25">
      <c r="A287" s="18">
        <v>7</v>
      </c>
      <c r="B287" s="19" t="s">
        <v>226</v>
      </c>
      <c r="C287" s="18" t="s">
        <v>225</v>
      </c>
      <c r="D287" s="4">
        <v>1</v>
      </c>
      <c r="E287" s="18">
        <v>9</v>
      </c>
      <c r="F287" s="1" t="s">
        <v>14</v>
      </c>
      <c r="G287" s="10">
        <v>75</v>
      </c>
      <c r="H287" s="11">
        <v>410.39999999999992</v>
      </c>
      <c r="I287" s="22">
        <f t="shared" si="4"/>
        <v>2.4366471734892792</v>
      </c>
      <c r="J287" s="18" t="s">
        <v>174</v>
      </c>
      <c r="K287" s="18" t="s">
        <v>41</v>
      </c>
    </row>
    <row r="288" spans="1:11" x14ac:dyDescent="0.25">
      <c r="A288" s="18">
        <v>7</v>
      </c>
      <c r="B288" s="19" t="s">
        <v>226</v>
      </c>
      <c r="C288" s="18" t="s">
        <v>225</v>
      </c>
      <c r="D288" s="4">
        <v>2</v>
      </c>
      <c r="E288" s="18">
        <v>10</v>
      </c>
      <c r="F288" s="1" t="s">
        <v>15</v>
      </c>
      <c r="G288" s="10">
        <v>75</v>
      </c>
      <c r="H288" s="11">
        <v>504</v>
      </c>
      <c r="I288" s="22">
        <f t="shared" si="4"/>
        <v>1.9841269841269842</v>
      </c>
      <c r="J288" s="18" t="s">
        <v>174</v>
      </c>
      <c r="K288" s="18" t="s">
        <v>41</v>
      </c>
    </row>
    <row r="289" spans="1:11" x14ac:dyDescent="0.25">
      <c r="A289" s="18">
        <v>7</v>
      </c>
      <c r="B289" s="19" t="s">
        <v>226</v>
      </c>
      <c r="C289" s="18" t="s">
        <v>225</v>
      </c>
      <c r="D289" s="4">
        <v>2</v>
      </c>
      <c r="E289" s="18">
        <v>11</v>
      </c>
      <c r="F289" s="1" t="s">
        <v>88</v>
      </c>
      <c r="G289" s="10">
        <v>80</v>
      </c>
      <c r="H289" s="11">
        <v>432</v>
      </c>
      <c r="I289" s="22">
        <f t="shared" si="4"/>
        <v>2.3148148148148149</v>
      </c>
      <c r="J289" s="18" t="s">
        <v>174</v>
      </c>
      <c r="K289" s="18" t="s">
        <v>41</v>
      </c>
    </row>
    <row r="290" spans="1:11" x14ac:dyDescent="0.25">
      <c r="A290" s="18">
        <v>7</v>
      </c>
      <c r="B290" s="19" t="s">
        <v>226</v>
      </c>
      <c r="C290" s="18" t="s">
        <v>225</v>
      </c>
      <c r="D290" s="4">
        <v>28</v>
      </c>
      <c r="E290" s="18">
        <v>12</v>
      </c>
      <c r="F290" s="1" t="s">
        <v>17</v>
      </c>
      <c r="G290" s="10">
        <v>85</v>
      </c>
      <c r="H290" s="11">
        <v>217.05600000000001</v>
      </c>
      <c r="I290" s="22">
        <f t="shared" si="4"/>
        <v>4.6071060002948547</v>
      </c>
      <c r="J290" s="18" t="s">
        <v>174</v>
      </c>
      <c r="K290" s="18" t="s">
        <v>41</v>
      </c>
    </row>
    <row r="291" spans="1:11" x14ac:dyDescent="0.25">
      <c r="A291" s="18">
        <v>7</v>
      </c>
      <c r="B291" s="19" t="s">
        <v>226</v>
      </c>
      <c r="C291" s="18" t="s">
        <v>225</v>
      </c>
      <c r="D291" s="15">
        <v>828</v>
      </c>
      <c r="E291" s="18">
        <v>13</v>
      </c>
      <c r="F291" s="1" t="s">
        <v>18</v>
      </c>
      <c r="G291" s="9">
        <v>87.5</v>
      </c>
      <c r="H291" s="11">
        <v>29.057486631016044</v>
      </c>
      <c r="I291" s="22">
        <f t="shared" si="4"/>
        <v>34.414538762364849</v>
      </c>
      <c r="J291" s="18" t="s">
        <v>175</v>
      </c>
      <c r="K291" s="18" t="s">
        <v>42</v>
      </c>
    </row>
    <row r="292" spans="1:11" x14ac:dyDescent="0.25">
      <c r="A292" s="18">
        <v>7</v>
      </c>
      <c r="B292" s="19" t="s">
        <v>226</v>
      </c>
      <c r="C292" s="18" t="s">
        <v>225</v>
      </c>
      <c r="D292" s="15">
        <v>40</v>
      </c>
      <c r="E292" s="18">
        <v>14</v>
      </c>
      <c r="F292" s="1" t="s">
        <v>19</v>
      </c>
      <c r="G292" s="9">
        <v>75</v>
      </c>
      <c r="H292" s="11">
        <v>52.941176470588246</v>
      </c>
      <c r="I292" s="22">
        <f t="shared" si="4"/>
        <v>18.888888888888886</v>
      </c>
      <c r="J292" s="18" t="s">
        <v>175</v>
      </c>
      <c r="K292" s="18" t="s">
        <v>42</v>
      </c>
    </row>
    <row r="293" spans="1:11" x14ac:dyDescent="0.25">
      <c r="A293" s="18">
        <v>7</v>
      </c>
      <c r="B293" s="19" t="s">
        <v>226</v>
      </c>
      <c r="C293" s="18" t="s">
        <v>225</v>
      </c>
      <c r="D293" s="15">
        <v>1</v>
      </c>
      <c r="E293" s="18">
        <v>15</v>
      </c>
      <c r="F293" s="1" t="s">
        <v>166</v>
      </c>
      <c r="G293" s="9">
        <v>80</v>
      </c>
      <c r="H293" s="11">
        <v>320</v>
      </c>
      <c r="I293" s="22">
        <f t="shared" si="4"/>
        <v>3.125</v>
      </c>
      <c r="J293" s="18" t="s">
        <v>175</v>
      </c>
      <c r="K293" s="18" t="s">
        <v>42</v>
      </c>
    </row>
    <row r="294" spans="1:11" x14ac:dyDescent="0.25">
      <c r="A294" s="18">
        <v>7</v>
      </c>
      <c r="B294" s="19" t="s">
        <v>226</v>
      </c>
      <c r="C294" s="18" t="s">
        <v>225</v>
      </c>
      <c r="D294" s="15">
        <v>1200</v>
      </c>
      <c r="E294" s="18">
        <v>16</v>
      </c>
      <c r="F294" s="1" t="s">
        <v>167</v>
      </c>
      <c r="G294" s="9">
        <v>87.5</v>
      </c>
      <c r="H294" s="11">
        <v>42.112299465240639</v>
      </c>
      <c r="I294" s="22">
        <f t="shared" si="4"/>
        <v>23.746031746031747</v>
      </c>
      <c r="J294" s="18" t="s">
        <v>176</v>
      </c>
      <c r="K294" s="18" t="s">
        <v>41</v>
      </c>
    </row>
    <row r="295" spans="1:11" x14ac:dyDescent="0.25">
      <c r="A295" s="18">
        <v>7</v>
      </c>
      <c r="B295" s="19" t="s">
        <v>226</v>
      </c>
      <c r="C295" s="18" t="s">
        <v>225</v>
      </c>
      <c r="D295" s="15">
        <v>36</v>
      </c>
      <c r="E295" s="18">
        <v>17</v>
      </c>
      <c r="F295" s="1" t="s">
        <v>168</v>
      </c>
      <c r="G295" s="9">
        <v>75</v>
      </c>
      <c r="H295" s="11">
        <v>57.176470588235297</v>
      </c>
      <c r="I295" s="22">
        <f t="shared" si="4"/>
        <v>17.489711934156379</v>
      </c>
      <c r="J295" s="18" t="s">
        <v>176</v>
      </c>
      <c r="K295" s="18" t="s">
        <v>41</v>
      </c>
    </row>
    <row r="296" spans="1:11" x14ac:dyDescent="0.25">
      <c r="A296" s="18">
        <v>7</v>
      </c>
      <c r="B296" s="19" t="s">
        <v>226</v>
      </c>
      <c r="C296" s="18" t="s">
        <v>225</v>
      </c>
      <c r="D296" s="15">
        <v>1</v>
      </c>
      <c r="E296" s="18">
        <v>18</v>
      </c>
      <c r="F296" s="1" t="s">
        <v>166</v>
      </c>
      <c r="G296" s="9">
        <v>80</v>
      </c>
      <c r="H296" s="11">
        <v>320</v>
      </c>
      <c r="I296" s="22">
        <f t="shared" si="4"/>
        <v>3.125</v>
      </c>
      <c r="J296" s="18" t="s">
        <v>176</v>
      </c>
      <c r="K296" s="18" t="s">
        <v>41</v>
      </c>
    </row>
    <row r="297" spans="1:11" x14ac:dyDescent="0.25">
      <c r="A297" s="18">
        <v>7</v>
      </c>
      <c r="B297" s="19" t="s">
        <v>226</v>
      </c>
      <c r="C297" s="18" t="s">
        <v>225</v>
      </c>
      <c r="D297" s="4">
        <v>816</v>
      </c>
      <c r="E297" s="18">
        <v>19</v>
      </c>
      <c r="F297" s="1" t="s">
        <v>89</v>
      </c>
      <c r="G297" s="10">
        <v>87.5</v>
      </c>
      <c r="H297" s="11">
        <v>27.20454545454546</v>
      </c>
      <c r="I297" s="22">
        <f t="shared" si="4"/>
        <v>36.758563074352537</v>
      </c>
      <c r="J297" s="18" t="s">
        <v>177</v>
      </c>
      <c r="K297" s="18" t="s">
        <v>85</v>
      </c>
    </row>
    <row r="298" spans="1:11" x14ac:dyDescent="0.25">
      <c r="A298" s="18">
        <v>7</v>
      </c>
      <c r="B298" s="19" t="s">
        <v>226</v>
      </c>
      <c r="C298" s="18" t="s">
        <v>225</v>
      </c>
      <c r="D298" s="4">
        <v>40</v>
      </c>
      <c r="E298" s="18">
        <v>20</v>
      </c>
      <c r="F298" s="1" t="s">
        <v>19</v>
      </c>
      <c r="G298" s="10">
        <v>75</v>
      </c>
      <c r="H298" s="11">
        <v>52.941176470588246</v>
      </c>
      <c r="I298" s="22">
        <f t="shared" si="4"/>
        <v>18.888888888888886</v>
      </c>
      <c r="J298" s="18" t="s">
        <v>177</v>
      </c>
      <c r="K298" s="18" t="s">
        <v>85</v>
      </c>
    </row>
    <row r="299" spans="1:11" x14ac:dyDescent="0.25">
      <c r="A299" s="18">
        <v>7</v>
      </c>
      <c r="B299" s="19" t="s">
        <v>226</v>
      </c>
      <c r="C299" s="18" t="s">
        <v>225</v>
      </c>
      <c r="D299" s="4">
        <v>1</v>
      </c>
      <c r="E299" s="18">
        <v>21</v>
      </c>
      <c r="F299" s="1" t="s">
        <v>166</v>
      </c>
      <c r="G299" s="10">
        <v>80</v>
      </c>
      <c r="H299" s="11">
        <v>320</v>
      </c>
      <c r="I299" s="22">
        <f t="shared" si="4"/>
        <v>3.125</v>
      </c>
      <c r="J299" s="18" t="s">
        <v>177</v>
      </c>
      <c r="K299" s="18" t="s">
        <v>85</v>
      </c>
    </row>
    <row r="300" spans="1:11" x14ac:dyDescent="0.25">
      <c r="A300" s="18">
        <v>7</v>
      </c>
      <c r="B300" s="19" t="s">
        <v>226</v>
      </c>
      <c r="C300" s="18" t="s">
        <v>225</v>
      </c>
      <c r="D300" s="15">
        <v>40</v>
      </c>
      <c r="E300" s="18">
        <v>22</v>
      </c>
      <c r="F300" s="1" t="s">
        <v>147</v>
      </c>
      <c r="G300" s="26">
        <v>80</v>
      </c>
      <c r="H300" s="25">
        <v>77.324871857456671</v>
      </c>
      <c r="I300" s="22">
        <f t="shared" si="4"/>
        <v>12.932449494949497</v>
      </c>
      <c r="J300" s="18" t="s">
        <v>227</v>
      </c>
      <c r="K300" s="18" t="s">
        <v>172</v>
      </c>
    </row>
    <row r="301" spans="1:11" x14ac:dyDescent="0.25">
      <c r="A301" s="18">
        <v>7</v>
      </c>
      <c r="B301" s="19" t="s">
        <v>226</v>
      </c>
      <c r="C301" s="18" t="s">
        <v>225</v>
      </c>
      <c r="D301" s="15">
        <v>0</v>
      </c>
      <c r="E301" s="18">
        <v>23</v>
      </c>
      <c r="F301" s="1" t="s">
        <v>148</v>
      </c>
      <c r="G301" s="26">
        <v>80</v>
      </c>
      <c r="H301" s="25">
        <v>77.324871857456671</v>
      </c>
      <c r="I301" s="22">
        <f t="shared" si="4"/>
        <v>12.932449494949497</v>
      </c>
      <c r="J301" s="18" t="s">
        <v>227</v>
      </c>
      <c r="K301" s="18" t="s">
        <v>172</v>
      </c>
    </row>
    <row r="302" spans="1:11" x14ac:dyDescent="0.25">
      <c r="A302" s="18">
        <v>7</v>
      </c>
      <c r="B302" s="19" t="s">
        <v>226</v>
      </c>
      <c r="C302" s="18" t="s">
        <v>225</v>
      </c>
      <c r="D302" s="15">
        <v>240</v>
      </c>
      <c r="E302" s="18">
        <v>24</v>
      </c>
      <c r="F302" s="1" t="s">
        <v>74</v>
      </c>
      <c r="G302" s="9">
        <v>85</v>
      </c>
      <c r="H302" s="11">
        <v>28.05</v>
      </c>
      <c r="I302" s="22">
        <f t="shared" si="4"/>
        <v>35.650623885918002</v>
      </c>
      <c r="J302" s="18" t="s">
        <v>227</v>
      </c>
      <c r="K302" s="18" t="s">
        <v>172</v>
      </c>
    </row>
    <row r="303" spans="1:11" x14ac:dyDescent="0.25">
      <c r="A303" s="18">
        <v>7</v>
      </c>
      <c r="B303" s="19" t="s">
        <v>226</v>
      </c>
      <c r="C303" s="18" t="s">
        <v>225</v>
      </c>
      <c r="D303" s="15">
        <v>1</v>
      </c>
      <c r="E303" s="18">
        <v>25</v>
      </c>
      <c r="F303" s="1" t="s">
        <v>224</v>
      </c>
      <c r="G303" s="9">
        <v>80</v>
      </c>
      <c r="H303" s="11">
        <v>320</v>
      </c>
      <c r="I303" s="22">
        <f t="shared" si="4"/>
        <v>3.125</v>
      </c>
      <c r="J303" s="18" t="s">
        <v>227</v>
      </c>
      <c r="K303" s="18" t="s">
        <v>172</v>
      </c>
    </row>
    <row r="304" spans="1:11" x14ac:dyDescent="0.25">
      <c r="A304" s="18">
        <v>7</v>
      </c>
      <c r="B304" s="19" t="s">
        <v>226</v>
      </c>
      <c r="C304" s="18" t="s">
        <v>225</v>
      </c>
      <c r="D304" s="15">
        <v>32</v>
      </c>
      <c r="E304" s="18">
        <v>26</v>
      </c>
      <c r="F304" s="1" t="s">
        <v>152</v>
      </c>
      <c r="G304" s="9">
        <v>85</v>
      </c>
      <c r="H304" s="11">
        <v>76.16</v>
      </c>
      <c r="I304" s="22">
        <f t="shared" si="4"/>
        <v>13.130252100840337</v>
      </c>
      <c r="J304" s="18" t="s">
        <v>227</v>
      </c>
      <c r="K304" s="18" t="s">
        <v>172</v>
      </c>
    </row>
    <row r="305" spans="1:11" x14ac:dyDescent="0.25">
      <c r="A305" s="18">
        <v>7</v>
      </c>
      <c r="B305" s="19" t="s">
        <v>226</v>
      </c>
      <c r="C305" s="18" t="s">
        <v>225</v>
      </c>
      <c r="D305" s="15">
        <v>0</v>
      </c>
      <c r="E305" s="18">
        <v>27</v>
      </c>
      <c r="F305" s="1" t="s">
        <v>24</v>
      </c>
      <c r="G305" s="9">
        <v>70</v>
      </c>
      <c r="H305" s="11">
        <v>1512</v>
      </c>
      <c r="I305" s="22">
        <f t="shared" si="4"/>
        <v>0.66137566137566139</v>
      </c>
      <c r="J305" s="18" t="s">
        <v>228</v>
      </c>
      <c r="K305" s="18" t="s">
        <v>172</v>
      </c>
    </row>
    <row r="306" spans="1:11" x14ac:dyDescent="0.25">
      <c r="A306" s="18">
        <v>7</v>
      </c>
      <c r="B306" s="19" t="s">
        <v>226</v>
      </c>
      <c r="C306" s="18" t="s">
        <v>225</v>
      </c>
      <c r="D306" s="15">
        <v>0</v>
      </c>
      <c r="E306" s="18">
        <v>28</v>
      </c>
      <c r="F306" s="1" t="s">
        <v>25</v>
      </c>
      <c r="G306" s="9">
        <v>90</v>
      </c>
      <c r="H306" s="11">
        <v>121.5</v>
      </c>
      <c r="I306" s="22">
        <f t="shared" si="4"/>
        <v>8.2304526748971192</v>
      </c>
      <c r="J306" s="18" t="s">
        <v>228</v>
      </c>
      <c r="K306" s="18" t="s">
        <v>172</v>
      </c>
    </row>
    <row r="307" spans="1:11" x14ac:dyDescent="0.25">
      <c r="A307" s="18">
        <v>7</v>
      </c>
      <c r="B307" s="19" t="s">
        <v>226</v>
      </c>
      <c r="C307" s="18" t="s">
        <v>225</v>
      </c>
      <c r="D307" s="15">
        <v>0</v>
      </c>
      <c r="E307" s="18">
        <v>29</v>
      </c>
      <c r="F307" s="1" t="s">
        <v>26</v>
      </c>
      <c r="G307" s="9">
        <v>90</v>
      </c>
      <c r="H307" s="11">
        <v>810</v>
      </c>
      <c r="I307" s="22">
        <f t="shared" si="4"/>
        <v>1.2345679012345678</v>
      </c>
      <c r="J307" s="18" t="s">
        <v>228</v>
      </c>
      <c r="K307" s="18" t="s">
        <v>172</v>
      </c>
    </row>
    <row r="308" spans="1:11" x14ac:dyDescent="0.25">
      <c r="A308" s="18">
        <v>7</v>
      </c>
      <c r="B308" s="19" t="s">
        <v>226</v>
      </c>
      <c r="C308" s="18" t="s">
        <v>225</v>
      </c>
      <c r="D308" s="15">
        <v>0</v>
      </c>
      <c r="E308" s="18">
        <v>30</v>
      </c>
      <c r="F308" s="1" t="s">
        <v>27</v>
      </c>
      <c r="G308" s="9">
        <v>90</v>
      </c>
      <c r="H308" s="11">
        <v>243</v>
      </c>
      <c r="I308" s="22">
        <f t="shared" si="4"/>
        <v>4.1152263374485596</v>
      </c>
      <c r="J308" s="18" t="s">
        <v>228</v>
      </c>
      <c r="K308" s="18" t="s">
        <v>172</v>
      </c>
    </row>
    <row r="309" spans="1:11" x14ac:dyDescent="0.25">
      <c r="A309" s="18">
        <v>7</v>
      </c>
      <c r="B309" s="19" t="s">
        <v>226</v>
      </c>
      <c r="C309" s="18" t="s">
        <v>225</v>
      </c>
      <c r="D309" s="15">
        <v>36</v>
      </c>
      <c r="E309" s="18">
        <v>31</v>
      </c>
      <c r="F309" s="1" t="s">
        <v>75</v>
      </c>
      <c r="G309" s="9">
        <v>85</v>
      </c>
      <c r="H309" s="11">
        <v>79.56</v>
      </c>
      <c r="I309" s="22">
        <f t="shared" si="4"/>
        <v>12.569130216189039</v>
      </c>
      <c r="J309" s="18" t="s">
        <v>228</v>
      </c>
      <c r="K309" s="18" t="s">
        <v>172</v>
      </c>
    </row>
    <row r="310" spans="1:11" x14ac:dyDescent="0.25">
      <c r="A310" s="18">
        <v>7</v>
      </c>
      <c r="B310" s="19" t="s">
        <v>226</v>
      </c>
      <c r="C310" s="18" t="s">
        <v>225</v>
      </c>
      <c r="D310" s="15">
        <v>60</v>
      </c>
      <c r="E310" s="18">
        <v>32</v>
      </c>
      <c r="F310" s="1" t="s">
        <v>28</v>
      </c>
      <c r="G310" s="9">
        <v>65</v>
      </c>
      <c r="H310" s="11">
        <v>140.4</v>
      </c>
      <c r="I310" s="22">
        <f t="shared" si="4"/>
        <v>7.1225071225071224</v>
      </c>
      <c r="J310" s="18" t="s">
        <v>228</v>
      </c>
      <c r="K310" s="18" t="s">
        <v>172</v>
      </c>
    </row>
    <row r="311" spans="1:11" x14ac:dyDescent="0.25">
      <c r="A311" s="18">
        <v>7</v>
      </c>
      <c r="B311" s="19" t="s">
        <v>226</v>
      </c>
      <c r="C311" s="18" t="s">
        <v>225</v>
      </c>
      <c r="D311" s="15">
        <v>0</v>
      </c>
      <c r="E311" s="18">
        <v>33</v>
      </c>
      <c r="F311" s="1" t="s">
        <v>76</v>
      </c>
      <c r="G311" s="9">
        <v>85.2</v>
      </c>
      <c r="H311" s="11">
        <v>1255.5072</v>
      </c>
      <c r="I311" s="22">
        <f t="shared" si="4"/>
        <v>0.79649085246185769</v>
      </c>
      <c r="J311" s="18" t="s">
        <v>228</v>
      </c>
      <c r="K311" s="18" t="s">
        <v>172</v>
      </c>
    </row>
    <row r="312" spans="1:11" x14ac:dyDescent="0.25">
      <c r="A312" s="18">
        <v>2</v>
      </c>
      <c r="B312" s="18">
        <v>21</v>
      </c>
      <c r="C312" s="18" t="s">
        <v>238</v>
      </c>
      <c r="D312" s="4">
        <v>0</v>
      </c>
      <c r="E312" s="18">
        <v>1</v>
      </c>
      <c r="F312" s="1" t="s">
        <v>234</v>
      </c>
      <c r="G312" s="10">
        <v>85</v>
      </c>
      <c r="H312" s="11">
        <v>40.799999999999997</v>
      </c>
      <c r="I312" s="22">
        <f t="shared" si="4"/>
        <v>24.509803921568629</v>
      </c>
      <c r="J312" s="18" t="s">
        <v>239</v>
      </c>
    </row>
    <row r="313" spans="1:11" x14ac:dyDescent="0.25">
      <c r="A313" s="18">
        <v>2</v>
      </c>
      <c r="B313" s="18">
        <v>21</v>
      </c>
      <c r="C313" s="18" t="s">
        <v>238</v>
      </c>
      <c r="D313" s="4">
        <v>32</v>
      </c>
      <c r="E313" s="18">
        <v>2</v>
      </c>
      <c r="F313" s="1" t="s">
        <v>235</v>
      </c>
      <c r="G313" s="24">
        <v>64</v>
      </c>
      <c r="H313" s="11">
        <v>68</v>
      </c>
      <c r="I313" s="22">
        <f t="shared" si="4"/>
        <v>14.705882352941176</v>
      </c>
      <c r="J313" s="18" t="s">
        <v>239</v>
      </c>
    </row>
    <row r="314" spans="1:11" x14ac:dyDescent="0.25">
      <c r="A314" s="18">
        <v>2</v>
      </c>
      <c r="B314" s="18">
        <v>21</v>
      </c>
      <c r="C314" s="18" t="s">
        <v>238</v>
      </c>
      <c r="D314" s="15">
        <v>1</v>
      </c>
      <c r="E314" s="18">
        <v>3</v>
      </c>
      <c r="F314" s="1" t="s">
        <v>204</v>
      </c>
      <c r="G314" s="9">
        <v>75</v>
      </c>
      <c r="H314" s="11">
        <v>171</v>
      </c>
      <c r="I314" s="22">
        <f t="shared" si="4"/>
        <v>5.8479532163742691</v>
      </c>
      <c r="J314" s="18" t="s">
        <v>219</v>
      </c>
    </row>
    <row r="315" spans="1:11" x14ac:dyDescent="0.25">
      <c r="A315" s="18">
        <v>2</v>
      </c>
      <c r="B315" s="18">
        <v>21</v>
      </c>
      <c r="C315" s="18" t="s">
        <v>238</v>
      </c>
      <c r="D315" s="15">
        <v>1</v>
      </c>
      <c r="E315" s="18">
        <v>4</v>
      </c>
      <c r="F315" s="1" t="s">
        <v>205</v>
      </c>
      <c r="G315" s="8">
        <v>75</v>
      </c>
      <c r="H315" s="11">
        <v>135</v>
      </c>
      <c r="I315" s="22">
        <f t="shared" si="4"/>
        <v>7.4074074074074074</v>
      </c>
      <c r="J315" s="18" t="s">
        <v>219</v>
      </c>
    </row>
    <row r="316" spans="1:11" x14ac:dyDescent="0.25">
      <c r="A316" s="18">
        <v>2</v>
      </c>
      <c r="B316" s="18">
        <v>21</v>
      </c>
      <c r="C316" s="18" t="s">
        <v>238</v>
      </c>
      <c r="D316" s="15">
        <v>2</v>
      </c>
      <c r="E316" s="18">
        <v>5</v>
      </c>
      <c r="F316" s="1" t="s">
        <v>206</v>
      </c>
      <c r="G316" s="8">
        <v>75</v>
      </c>
      <c r="H316" s="11">
        <v>114.75</v>
      </c>
      <c r="I316" s="22">
        <f t="shared" si="4"/>
        <v>8.7145969498910674</v>
      </c>
      <c r="J316" s="18" t="s">
        <v>219</v>
      </c>
    </row>
    <row r="317" spans="1:11" x14ac:dyDescent="0.25">
      <c r="A317" s="18">
        <v>2</v>
      </c>
      <c r="B317" s="18">
        <v>21</v>
      </c>
      <c r="C317" s="18" t="s">
        <v>238</v>
      </c>
      <c r="D317" s="15">
        <v>1</v>
      </c>
      <c r="E317" s="18">
        <v>6</v>
      </c>
      <c r="F317" s="1" t="s">
        <v>207</v>
      </c>
      <c r="G317" s="8">
        <v>85</v>
      </c>
      <c r="H317" s="11">
        <v>39.859050000000003</v>
      </c>
      <c r="I317" s="22">
        <f t="shared" si="4"/>
        <v>25.088405268063337</v>
      </c>
      <c r="J317" s="18" t="s">
        <v>219</v>
      </c>
    </row>
    <row r="318" spans="1:11" x14ac:dyDescent="0.25">
      <c r="A318" s="18">
        <v>2</v>
      </c>
      <c r="B318" s="18">
        <v>21</v>
      </c>
      <c r="C318" s="18" t="s">
        <v>238</v>
      </c>
      <c r="D318" s="15">
        <v>1</v>
      </c>
      <c r="E318" s="18">
        <v>7</v>
      </c>
      <c r="F318" s="1" t="s">
        <v>208</v>
      </c>
      <c r="G318" s="8">
        <v>75</v>
      </c>
      <c r="H318" s="11">
        <v>129.375</v>
      </c>
      <c r="I318" s="22">
        <f t="shared" si="4"/>
        <v>7.7294685990338161</v>
      </c>
      <c r="J318" s="18" t="s">
        <v>219</v>
      </c>
    </row>
    <row r="319" spans="1:11" x14ac:dyDescent="0.25">
      <c r="A319" s="18">
        <v>2</v>
      </c>
      <c r="B319" s="18">
        <v>21</v>
      </c>
      <c r="C319" s="18" t="s">
        <v>238</v>
      </c>
      <c r="D319" s="15">
        <v>1</v>
      </c>
      <c r="E319" s="18">
        <v>8</v>
      </c>
      <c r="F319" s="1" t="s">
        <v>209</v>
      </c>
      <c r="G319" s="8">
        <v>75</v>
      </c>
      <c r="H319" s="11">
        <v>129.375</v>
      </c>
      <c r="I319" s="22">
        <f t="shared" si="4"/>
        <v>7.7294685990338161</v>
      </c>
      <c r="J319" s="18" t="s">
        <v>219</v>
      </c>
    </row>
    <row r="320" spans="1:11" x14ac:dyDescent="0.25">
      <c r="A320" s="18">
        <v>2</v>
      </c>
      <c r="B320" s="18">
        <v>21</v>
      </c>
      <c r="C320" s="18" t="s">
        <v>238</v>
      </c>
      <c r="D320" s="15">
        <v>1</v>
      </c>
      <c r="E320" s="18">
        <v>9</v>
      </c>
      <c r="F320" s="1" t="s">
        <v>8</v>
      </c>
      <c r="G320" s="9">
        <v>75</v>
      </c>
      <c r="H320" s="11">
        <v>191.25</v>
      </c>
      <c r="I320" s="22">
        <f t="shared" si="4"/>
        <v>5.2287581699346406</v>
      </c>
      <c r="J320" s="18" t="s">
        <v>219</v>
      </c>
    </row>
    <row r="321" spans="1:11" x14ac:dyDescent="0.25">
      <c r="A321" s="18">
        <v>2</v>
      </c>
      <c r="B321" s="18">
        <v>21</v>
      </c>
      <c r="C321" s="18" t="s">
        <v>238</v>
      </c>
      <c r="D321" s="15">
        <v>2</v>
      </c>
      <c r="E321" s="18">
        <v>10</v>
      </c>
      <c r="F321" s="1" t="s">
        <v>9</v>
      </c>
      <c r="G321" s="9">
        <v>75</v>
      </c>
      <c r="H321" s="11">
        <v>214.19999999999996</v>
      </c>
      <c r="I321" s="22">
        <f t="shared" si="4"/>
        <v>4.6685340802987874</v>
      </c>
      <c r="J321" s="18" t="s">
        <v>219</v>
      </c>
    </row>
    <row r="322" spans="1:11" x14ac:dyDescent="0.25">
      <c r="A322" s="18">
        <v>2</v>
      </c>
      <c r="B322" s="18">
        <v>21</v>
      </c>
      <c r="C322" s="18" t="s">
        <v>238</v>
      </c>
      <c r="D322" s="15">
        <v>4</v>
      </c>
      <c r="E322" s="18">
        <v>11</v>
      </c>
      <c r="F322" s="1" t="s">
        <v>163</v>
      </c>
      <c r="G322" s="9">
        <v>75</v>
      </c>
      <c r="H322" s="11">
        <v>220.5</v>
      </c>
      <c r="I322" s="22">
        <f t="shared" si="4"/>
        <v>4.5351473922902494</v>
      </c>
      <c r="J322" s="18" t="s">
        <v>219</v>
      </c>
    </row>
    <row r="323" spans="1:11" x14ac:dyDescent="0.25">
      <c r="A323" s="18">
        <v>2</v>
      </c>
      <c r="B323" s="18">
        <v>21</v>
      </c>
      <c r="C323" s="18" t="s">
        <v>238</v>
      </c>
      <c r="D323" s="15">
        <v>4</v>
      </c>
      <c r="E323" s="18">
        <v>12</v>
      </c>
      <c r="F323" s="1" t="s">
        <v>87</v>
      </c>
      <c r="G323" s="9">
        <v>75</v>
      </c>
      <c r="H323" s="11">
        <v>253.8</v>
      </c>
      <c r="I323" s="22">
        <f t="shared" ref="I323:I386" si="5">1000/H323</f>
        <v>3.9401103230890464</v>
      </c>
      <c r="J323" s="18" t="s">
        <v>219</v>
      </c>
    </row>
    <row r="324" spans="1:11" x14ac:dyDescent="0.25">
      <c r="A324" s="18">
        <v>2</v>
      </c>
      <c r="B324" s="18">
        <v>21</v>
      </c>
      <c r="C324" s="18" t="s">
        <v>238</v>
      </c>
      <c r="D324" s="15">
        <v>24</v>
      </c>
      <c r="E324" s="18">
        <v>13</v>
      </c>
      <c r="F324" s="1" t="s">
        <v>210</v>
      </c>
      <c r="G324" s="9">
        <v>80</v>
      </c>
      <c r="H324" s="11">
        <v>192</v>
      </c>
      <c r="I324" s="22">
        <f t="shared" si="5"/>
        <v>5.208333333333333</v>
      </c>
      <c r="J324" s="18" t="s">
        <v>219</v>
      </c>
    </row>
    <row r="325" spans="1:11" x14ac:dyDescent="0.25">
      <c r="A325" s="18">
        <v>2</v>
      </c>
      <c r="B325" s="18">
        <v>21</v>
      </c>
      <c r="C325" s="18" t="s">
        <v>238</v>
      </c>
      <c r="D325" s="15">
        <v>864</v>
      </c>
      <c r="E325" s="18">
        <v>14</v>
      </c>
      <c r="F325" s="1" t="s">
        <v>187</v>
      </c>
      <c r="G325" s="9">
        <v>85</v>
      </c>
      <c r="H325" s="11">
        <v>40.058181818181815</v>
      </c>
      <c r="I325" s="22">
        <f t="shared" si="5"/>
        <v>24.963689179375457</v>
      </c>
      <c r="J325" s="18" t="s">
        <v>220</v>
      </c>
    </row>
    <row r="326" spans="1:11" x14ac:dyDescent="0.25">
      <c r="A326" s="18">
        <v>2</v>
      </c>
      <c r="B326" s="18">
        <v>21</v>
      </c>
      <c r="C326" s="18" t="s">
        <v>238</v>
      </c>
      <c r="D326" s="15">
        <v>0</v>
      </c>
      <c r="E326" s="18">
        <v>15</v>
      </c>
      <c r="F326" s="1" t="s">
        <v>211</v>
      </c>
      <c r="G326" s="9">
        <v>90</v>
      </c>
      <c r="H326" s="11">
        <v>216</v>
      </c>
      <c r="I326" s="22">
        <f t="shared" si="5"/>
        <v>4.6296296296296298</v>
      </c>
      <c r="J326" s="18" t="s">
        <v>220</v>
      </c>
    </row>
    <row r="327" spans="1:11" x14ac:dyDescent="0.25">
      <c r="A327" s="18">
        <v>2</v>
      </c>
      <c r="B327" s="18">
        <v>21</v>
      </c>
      <c r="C327" s="18" t="s">
        <v>238</v>
      </c>
      <c r="D327" s="15">
        <v>50</v>
      </c>
      <c r="E327" s="18">
        <v>16</v>
      </c>
      <c r="F327" s="1" t="s">
        <v>212</v>
      </c>
      <c r="G327" s="9">
        <v>70</v>
      </c>
      <c r="H327" s="11">
        <v>85.909090909090907</v>
      </c>
      <c r="I327" s="22">
        <f t="shared" si="5"/>
        <v>11.640211640211641</v>
      </c>
      <c r="J327" s="18" t="s">
        <v>220</v>
      </c>
    </row>
    <row r="328" spans="1:11" x14ac:dyDescent="0.25">
      <c r="A328" s="18">
        <v>2</v>
      </c>
      <c r="B328" s="18">
        <v>21</v>
      </c>
      <c r="C328" s="18" t="s">
        <v>238</v>
      </c>
      <c r="D328" s="15">
        <v>240</v>
      </c>
      <c r="E328" s="18">
        <v>17</v>
      </c>
      <c r="F328" s="1" t="s">
        <v>213</v>
      </c>
      <c r="G328" s="8">
        <v>85</v>
      </c>
      <c r="H328" s="30">
        <v>50.072727272727271</v>
      </c>
      <c r="I328" s="22">
        <f t="shared" si="5"/>
        <v>19.970951343500364</v>
      </c>
      <c r="J328" s="18" t="s">
        <v>221</v>
      </c>
    </row>
    <row r="329" spans="1:11" x14ac:dyDescent="0.25">
      <c r="A329" s="18">
        <v>2</v>
      </c>
      <c r="B329" s="18">
        <v>21</v>
      </c>
      <c r="C329" s="18" t="s">
        <v>238</v>
      </c>
      <c r="D329" s="15">
        <v>0</v>
      </c>
      <c r="E329" s="18">
        <v>18</v>
      </c>
      <c r="F329" s="1" t="s">
        <v>24</v>
      </c>
      <c r="G329" s="8">
        <v>70</v>
      </c>
      <c r="H329" s="30">
        <v>1713.6</v>
      </c>
      <c r="I329" s="22">
        <f t="shared" si="5"/>
        <v>0.58356676003734831</v>
      </c>
      <c r="J329" s="18" t="s">
        <v>222</v>
      </c>
    </row>
    <row r="330" spans="1:11" x14ac:dyDescent="0.25">
      <c r="A330" s="18">
        <v>2</v>
      </c>
      <c r="B330" s="18">
        <v>21</v>
      </c>
      <c r="C330" s="18" t="s">
        <v>238</v>
      </c>
      <c r="D330" s="15">
        <v>0</v>
      </c>
      <c r="E330" s="18">
        <v>19</v>
      </c>
      <c r="F330" s="1" t="s">
        <v>236</v>
      </c>
      <c r="G330" s="8">
        <v>90</v>
      </c>
      <c r="H330" s="27">
        <v>550.79999999999995</v>
      </c>
      <c r="I330" s="22">
        <f t="shared" si="5"/>
        <v>1.8155410312273059</v>
      </c>
      <c r="J330" s="18" t="s">
        <v>222</v>
      </c>
    </row>
    <row r="331" spans="1:11" x14ac:dyDescent="0.25">
      <c r="A331" s="18">
        <v>2</v>
      </c>
      <c r="B331" s="18">
        <v>21</v>
      </c>
      <c r="C331" s="18" t="s">
        <v>238</v>
      </c>
      <c r="D331" s="15">
        <v>0</v>
      </c>
      <c r="E331" s="18">
        <v>20</v>
      </c>
      <c r="F331" s="1" t="s">
        <v>26</v>
      </c>
      <c r="G331" s="8">
        <v>90</v>
      </c>
      <c r="H331" s="24">
        <v>918</v>
      </c>
      <c r="I331" s="22">
        <f t="shared" si="5"/>
        <v>1.0893246187363834</v>
      </c>
      <c r="J331" s="18" t="s">
        <v>222</v>
      </c>
    </row>
    <row r="332" spans="1:11" x14ac:dyDescent="0.25">
      <c r="A332" s="18">
        <v>2</v>
      </c>
      <c r="B332" s="18">
        <v>21</v>
      </c>
      <c r="C332" s="18" t="s">
        <v>238</v>
      </c>
      <c r="D332" s="15">
        <v>0</v>
      </c>
      <c r="E332" s="18">
        <v>21</v>
      </c>
      <c r="F332" s="1" t="s">
        <v>237</v>
      </c>
      <c r="G332" s="8">
        <v>90</v>
      </c>
      <c r="H332" s="24">
        <v>550.79999999999995</v>
      </c>
      <c r="I332" s="22">
        <f t="shared" si="5"/>
        <v>1.8155410312273059</v>
      </c>
      <c r="J332" s="18" t="s">
        <v>222</v>
      </c>
    </row>
    <row r="333" spans="1:11" x14ac:dyDescent="0.25">
      <c r="A333" s="18">
        <v>2</v>
      </c>
      <c r="B333" s="18">
        <v>21</v>
      </c>
      <c r="C333" s="18" t="s">
        <v>238</v>
      </c>
      <c r="D333" s="15">
        <v>60</v>
      </c>
      <c r="E333" s="18">
        <v>22</v>
      </c>
      <c r="F333" s="1" t="s">
        <v>216</v>
      </c>
      <c r="G333" s="9">
        <v>65</v>
      </c>
      <c r="H333" s="11">
        <v>191.45454545454544</v>
      </c>
      <c r="I333" s="22">
        <f t="shared" si="5"/>
        <v>5.2231718898385573</v>
      </c>
      <c r="J333" s="18" t="s">
        <v>222</v>
      </c>
    </row>
    <row r="334" spans="1:11" x14ac:dyDescent="0.25">
      <c r="A334" s="18">
        <v>2</v>
      </c>
      <c r="B334" s="18">
        <v>21</v>
      </c>
      <c r="C334" s="18" t="s">
        <v>238</v>
      </c>
      <c r="D334" s="15">
        <v>0</v>
      </c>
      <c r="E334" s="18">
        <v>23</v>
      </c>
      <c r="F334" s="1" t="s">
        <v>29</v>
      </c>
      <c r="G334" s="9">
        <v>85.2</v>
      </c>
      <c r="H334" s="11">
        <v>1506.6086400000004</v>
      </c>
      <c r="I334" s="22">
        <f t="shared" si="5"/>
        <v>0.66374237705154793</v>
      </c>
      <c r="J334" s="18" t="s">
        <v>222</v>
      </c>
    </row>
    <row r="335" spans="1:11" ht="15" customHeight="1" x14ac:dyDescent="0.25">
      <c r="A335" s="18">
        <v>0</v>
      </c>
      <c r="B335" s="19" t="s">
        <v>242</v>
      </c>
      <c r="C335" s="18" t="s">
        <v>241</v>
      </c>
      <c r="D335" s="15">
        <v>40</v>
      </c>
      <c r="E335" s="18">
        <v>1</v>
      </c>
      <c r="F335" s="23" t="s">
        <v>147</v>
      </c>
      <c r="G335" s="26">
        <v>80</v>
      </c>
      <c r="H335" s="25">
        <v>63.17647058823529</v>
      </c>
      <c r="I335" s="22">
        <f t="shared" si="5"/>
        <v>15.828677839851025</v>
      </c>
      <c r="J335" s="18" t="s">
        <v>243</v>
      </c>
      <c r="K335" s="18" t="s">
        <v>247</v>
      </c>
    </row>
    <row r="336" spans="1:11" ht="15" customHeight="1" x14ac:dyDescent="0.25">
      <c r="A336" s="18">
        <v>0</v>
      </c>
      <c r="B336" s="19" t="s">
        <v>242</v>
      </c>
      <c r="C336" s="18" t="s">
        <v>241</v>
      </c>
      <c r="D336" s="15">
        <v>0</v>
      </c>
      <c r="E336" s="18">
        <v>2</v>
      </c>
      <c r="F336" s="23" t="s">
        <v>148</v>
      </c>
      <c r="G336" s="26">
        <v>80</v>
      </c>
      <c r="H336" s="25">
        <v>63.17647058823529</v>
      </c>
      <c r="I336" s="22">
        <f t="shared" si="5"/>
        <v>15.828677839851025</v>
      </c>
      <c r="J336" s="18" t="s">
        <v>243</v>
      </c>
      <c r="K336" s="18" t="s">
        <v>247</v>
      </c>
    </row>
    <row r="337" spans="1:11" x14ac:dyDescent="0.25">
      <c r="A337" s="18">
        <v>0</v>
      </c>
      <c r="B337" s="19" t="s">
        <v>242</v>
      </c>
      <c r="C337" s="18" t="s">
        <v>241</v>
      </c>
      <c r="D337" s="15">
        <v>240</v>
      </c>
      <c r="E337" s="18">
        <v>3</v>
      </c>
      <c r="F337" s="23" t="s">
        <v>74</v>
      </c>
      <c r="G337" s="9">
        <v>85</v>
      </c>
      <c r="H337" s="11">
        <v>21.6</v>
      </c>
      <c r="I337" s="22">
        <f t="shared" si="5"/>
        <v>46.296296296296291</v>
      </c>
      <c r="J337" s="18" t="s">
        <v>243</v>
      </c>
      <c r="K337" s="18" t="s">
        <v>247</v>
      </c>
    </row>
    <row r="338" spans="1:11" x14ac:dyDescent="0.25">
      <c r="A338" s="18">
        <v>0</v>
      </c>
      <c r="B338" s="19" t="s">
        <v>242</v>
      </c>
      <c r="C338" s="18" t="s">
        <v>241</v>
      </c>
      <c r="D338" s="15">
        <v>32</v>
      </c>
      <c r="E338" s="18">
        <v>4</v>
      </c>
      <c r="F338" s="23" t="s">
        <v>152</v>
      </c>
      <c r="G338" s="9">
        <v>85</v>
      </c>
      <c r="H338" s="11">
        <v>67.2</v>
      </c>
      <c r="I338" s="22">
        <f t="shared" si="5"/>
        <v>14.88095238095238</v>
      </c>
      <c r="J338" s="18" t="s">
        <v>243</v>
      </c>
      <c r="K338" s="18" t="s">
        <v>247</v>
      </c>
    </row>
    <row r="339" spans="1:11" x14ac:dyDescent="0.25">
      <c r="A339" s="18">
        <v>0</v>
      </c>
      <c r="B339" s="19" t="s">
        <v>242</v>
      </c>
      <c r="C339" s="18" t="s">
        <v>241</v>
      </c>
      <c r="D339" s="15">
        <v>0</v>
      </c>
      <c r="E339" s="18">
        <v>5</v>
      </c>
      <c r="F339" s="23" t="s">
        <v>24</v>
      </c>
      <c r="G339" s="9">
        <v>70</v>
      </c>
      <c r="H339" s="11">
        <v>1008</v>
      </c>
      <c r="I339" s="22">
        <f t="shared" si="5"/>
        <v>0.99206349206349209</v>
      </c>
      <c r="J339" s="18" t="s">
        <v>244</v>
      </c>
      <c r="K339" s="18" t="s">
        <v>247</v>
      </c>
    </row>
    <row r="340" spans="1:11" x14ac:dyDescent="0.25">
      <c r="A340" s="18">
        <v>0</v>
      </c>
      <c r="B340" s="19" t="s">
        <v>242</v>
      </c>
      <c r="C340" s="18" t="s">
        <v>241</v>
      </c>
      <c r="D340" s="15">
        <v>0</v>
      </c>
      <c r="E340" s="18">
        <v>6</v>
      </c>
      <c r="F340" s="23" t="s">
        <v>240</v>
      </c>
      <c r="G340" s="9">
        <v>90</v>
      </c>
      <c r="H340" s="11">
        <v>21.6</v>
      </c>
      <c r="I340" s="22">
        <f t="shared" si="5"/>
        <v>46.296296296296291</v>
      </c>
      <c r="J340" s="18" t="s">
        <v>245</v>
      </c>
      <c r="K340" s="18" t="s">
        <v>249</v>
      </c>
    </row>
    <row r="341" spans="1:11" x14ac:dyDescent="0.25">
      <c r="A341" s="18">
        <v>0</v>
      </c>
      <c r="B341" s="19" t="s">
        <v>242</v>
      </c>
      <c r="C341" s="18" t="s">
        <v>241</v>
      </c>
      <c r="D341" s="15">
        <v>0</v>
      </c>
      <c r="E341" s="18">
        <v>7</v>
      </c>
      <c r="F341" s="23" t="s">
        <v>240</v>
      </c>
      <c r="G341" s="9">
        <v>90</v>
      </c>
      <c r="H341" s="11">
        <v>30.857142857142858</v>
      </c>
      <c r="I341" s="22">
        <f t="shared" si="5"/>
        <v>32.407407407407405</v>
      </c>
      <c r="J341" s="18" t="s">
        <v>246</v>
      </c>
      <c r="K341" s="18" t="s">
        <v>248</v>
      </c>
    </row>
    <row r="342" spans="1:11" x14ac:dyDescent="0.25">
      <c r="A342" s="18">
        <v>0</v>
      </c>
      <c r="B342" s="19" t="s">
        <v>242</v>
      </c>
      <c r="C342" s="18" t="s">
        <v>241</v>
      </c>
      <c r="D342" s="15">
        <v>0</v>
      </c>
      <c r="E342" s="18">
        <v>8</v>
      </c>
      <c r="F342" s="23" t="s">
        <v>26</v>
      </c>
      <c r="G342" s="9">
        <v>90</v>
      </c>
      <c r="H342" s="11">
        <v>432</v>
      </c>
      <c r="I342" s="22">
        <f t="shared" si="5"/>
        <v>2.3148148148148149</v>
      </c>
      <c r="J342" s="18" t="s">
        <v>244</v>
      </c>
      <c r="K342" s="18" t="s">
        <v>247</v>
      </c>
    </row>
    <row r="343" spans="1:11" x14ac:dyDescent="0.25">
      <c r="A343" s="18">
        <v>0</v>
      </c>
      <c r="B343" s="19" t="s">
        <v>242</v>
      </c>
      <c r="C343" s="18" t="s">
        <v>241</v>
      </c>
      <c r="D343" s="15">
        <v>0</v>
      </c>
      <c r="E343" s="18">
        <v>9</v>
      </c>
      <c r="F343" s="23" t="s">
        <v>115</v>
      </c>
      <c r="G343" s="9">
        <v>90</v>
      </c>
      <c r="H343" s="11">
        <v>72</v>
      </c>
      <c r="I343" s="22">
        <f t="shared" si="5"/>
        <v>13.888888888888889</v>
      </c>
      <c r="J343" s="18" t="s">
        <v>244</v>
      </c>
      <c r="K343" s="18" t="s">
        <v>247</v>
      </c>
    </row>
    <row r="344" spans="1:11" x14ac:dyDescent="0.25">
      <c r="A344" s="18">
        <v>0</v>
      </c>
      <c r="B344" s="19" t="s">
        <v>242</v>
      </c>
      <c r="C344" s="18" t="s">
        <v>241</v>
      </c>
      <c r="D344" s="15">
        <v>60</v>
      </c>
      <c r="E344" s="18">
        <v>10</v>
      </c>
      <c r="F344" s="23" t="s">
        <v>28</v>
      </c>
      <c r="G344" s="9">
        <v>65</v>
      </c>
      <c r="H344" s="11">
        <v>123.88235294117646</v>
      </c>
      <c r="I344" s="22">
        <f t="shared" si="5"/>
        <v>8.0721747388414062</v>
      </c>
      <c r="J344" s="18" t="s">
        <v>244</v>
      </c>
      <c r="K344" s="18" t="s">
        <v>247</v>
      </c>
    </row>
    <row r="345" spans="1:11" x14ac:dyDescent="0.25">
      <c r="A345" s="18">
        <v>0</v>
      </c>
      <c r="B345" s="19" t="s">
        <v>242</v>
      </c>
      <c r="C345" s="18" t="s">
        <v>241</v>
      </c>
      <c r="D345" s="15">
        <v>0</v>
      </c>
      <c r="E345" s="18">
        <v>11</v>
      </c>
      <c r="F345" s="23" t="s">
        <v>76</v>
      </c>
      <c r="G345" s="9">
        <v>85.2</v>
      </c>
      <c r="H345" s="11">
        <v>1255.5072</v>
      </c>
      <c r="I345" s="22">
        <f t="shared" si="5"/>
        <v>0.79649085246185769</v>
      </c>
      <c r="J345" s="18" t="s">
        <v>244</v>
      </c>
      <c r="K345" s="18" t="s">
        <v>247</v>
      </c>
    </row>
    <row r="346" spans="1:11" x14ac:dyDescent="0.25">
      <c r="A346" s="18">
        <v>4</v>
      </c>
      <c r="B346" s="19" t="s">
        <v>253</v>
      </c>
      <c r="C346" s="18" t="s">
        <v>252</v>
      </c>
      <c r="D346" s="15">
        <v>1</v>
      </c>
      <c r="E346" s="18">
        <v>1</v>
      </c>
      <c r="F346" s="1" t="s">
        <v>7</v>
      </c>
      <c r="G346" s="8">
        <v>85</v>
      </c>
      <c r="H346" s="31">
        <v>428.4</v>
      </c>
      <c r="I346" s="22">
        <f t="shared" si="5"/>
        <v>2.3342670401493932</v>
      </c>
      <c r="J346" s="18" t="s">
        <v>254</v>
      </c>
      <c r="K346" s="18" t="s">
        <v>42</v>
      </c>
    </row>
    <row r="347" spans="1:11" x14ac:dyDescent="0.25">
      <c r="A347" s="18">
        <v>4</v>
      </c>
      <c r="B347" s="19" t="s">
        <v>253</v>
      </c>
      <c r="C347" s="18" t="s">
        <v>252</v>
      </c>
      <c r="D347" s="15">
        <v>1</v>
      </c>
      <c r="E347" s="18">
        <v>2</v>
      </c>
      <c r="F347" s="1" t="s">
        <v>8</v>
      </c>
      <c r="G347" s="9">
        <v>75</v>
      </c>
      <c r="H347" s="31">
        <v>386.1</v>
      </c>
      <c r="I347" s="22">
        <f t="shared" si="5"/>
        <v>2.59000259000259</v>
      </c>
      <c r="J347" s="18" t="s">
        <v>254</v>
      </c>
      <c r="K347" s="18" t="s">
        <v>42</v>
      </c>
    </row>
    <row r="348" spans="1:11" x14ac:dyDescent="0.25">
      <c r="A348" s="18">
        <v>4</v>
      </c>
      <c r="B348" s="19" t="s">
        <v>253</v>
      </c>
      <c r="C348" s="18" t="s">
        <v>252</v>
      </c>
      <c r="D348" s="15">
        <v>1</v>
      </c>
      <c r="E348" s="18">
        <v>3</v>
      </c>
      <c r="F348" s="1" t="s">
        <v>250</v>
      </c>
      <c r="G348" s="9">
        <v>75</v>
      </c>
      <c r="H348" s="31">
        <v>356.4</v>
      </c>
      <c r="I348" s="22">
        <f t="shared" si="5"/>
        <v>2.8058361391694726</v>
      </c>
      <c r="J348" s="18" t="s">
        <v>254</v>
      </c>
      <c r="K348" s="18" t="s">
        <v>42</v>
      </c>
    </row>
    <row r="349" spans="1:11" x14ac:dyDescent="0.25">
      <c r="A349" s="18">
        <v>4</v>
      </c>
      <c r="B349" s="19" t="s">
        <v>253</v>
      </c>
      <c r="C349" s="18" t="s">
        <v>252</v>
      </c>
      <c r="D349" s="15">
        <v>2</v>
      </c>
      <c r="E349" s="18">
        <v>4</v>
      </c>
      <c r="F349" s="1" t="s">
        <v>10</v>
      </c>
      <c r="G349" s="9">
        <v>75</v>
      </c>
      <c r="H349" s="31">
        <v>356.4</v>
      </c>
      <c r="I349" s="22">
        <f t="shared" si="5"/>
        <v>2.8058361391694726</v>
      </c>
      <c r="J349" s="18" t="s">
        <v>254</v>
      </c>
      <c r="K349" s="18" t="s">
        <v>42</v>
      </c>
    </row>
    <row r="350" spans="1:11" x14ac:dyDescent="0.25">
      <c r="A350" s="18">
        <v>4</v>
      </c>
      <c r="B350" s="19" t="s">
        <v>253</v>
      </c>
      <c r="C350" s="18" t="s">
        <v>252</v>
      </c>
      <c r="D350" s="15">
        <v>2</v>
      </c>
      <c r="E350" s="18">
        <v>5</v>
      </c>
      <c r="F350" s="1" t="s">
        <v>11</v>
      </c>
      <c r="G350" s="9">
        <v>75</v>
      </c>
      <c r="H350" s="31">
        <v>331.2</v>
      </c>
      <c r="I350" s="22">
        <f t="shared" si="5"/>
        <v>3.0193236714975846</v>
      </c>
      <c r="J350" s="18" t="s">
        <v>254</v>
      </c>
      <c r="K350" s="18" t="s">
        <v>42</v>
      </c>
    </row>
    <row r="351" spans="1:11" x14ac:dyDescent="0.25">
      <c r="A351" s="18">
        <v>4</v>
      </c>
      <c r="B351" s="19" t="s">
        <v>253</v>
      </c>
      <c r="C351" s="18" t="s">
        <v>252</v>
      </c>
      <c r="D351" s="15">
        <v>24</v>
      </c>
      <c r="E351" s="18">
        <v>6</v>
      </c>
      <c r="F351" s="1" t="s">
        <v>12</v>
      </c>
      <c r="G351" s="9">
        <v>85</v>
      </c>
      <c r="H351" s="31">
        <v>171.36</v>
      </c>
      <c r="I351" s="22">
        <f t="shared" si="5"/>
        <v>5.8356676003734824</v>
      </c>
      <c r="J351" s="18" t="s">
        <v>254</v>
      </c>
      <c r="K351" s="18" t="s">
        <v>42</v>
      </c>
    </row>
    <row r="352" spans="1:11" x14ac:dyDescent="0.25">
      <c r="A352" s="18">
        <v>4</v>
      </c>
      <c r="B352" s="19" t="s">
        <v>253</v>
      </c>
      <c r="C352" s="18" t="s">
        <v>252</v>
      </c>
      <c r="D352" s="15">
        <v>828</v>
      </c>
      <c r="E352" s="18">
        <v>7</v>
      </c>
      <c r="F352" s="1" t="s">
        <v>18</v>
      </c>
      <c r="G352" s="9">
        <v>87.5</v>
      </c>
      <c r="H352" s="31">
        <v>21.734999999999999</v>
      </c>
      <c r="I352" s="22">
        <f t="shared" si="5"/>
        <v>46.008741660915575</v>
      </c>
      <c r="J352" s="18" t="s">
        <v>255</v>
      </c>
      <c r="K352" s="18" t="s">
        <v>42</v>
      </c>
    </row>
    <row r="353" spans="1:11" x14ac:dyDescent="0.25">
      <c r="A353" s="18">
        <v>4</v>
      </c>
      <c r="B353" s="19" t="s">
        <v>253</v>
      </c>
      <c r="C353" s="18" t="s">
        <v>252</v>
      </c>
      <c r="D353" s="15">
        <v>40</v>
      </c>
      <c r="E353" s="18">
        <v>8</v>
      </c>
      <c r="F353" s="1" t="s">
        <v>19</v>
      </c>
      <c r="G353" s="9">
        <v>75</v>
      </c>
      <c r="H353" s="31">
        <v>40.5</v>
      </c>
      <c r="I353" s="22">
        <f t="shared" si="5"/>
        <v>24.691358024691358</v>
      </c>
      <c r="J353" s="18" t="s">
        <v>255</v>
      </c>
      <c r="K353" s="18" t="s">
        <v>42</v>
      </c>
    </row>
    <row r="354" spans="1:11" x14ac:dyDescent="0.25">
      <c r="A354" s="18">
        <v>4</v>
      </c>
      <c r="B354" s="19" t="s">
        <v>253</v>
      </c>
      <c r="C354" s="18" t="s">
        <v>252</v>
      </c>
      <c r="D354" s="15">
        <v>0</v>
      </c>
      <c r="E354" s="18">
        <v>9</v>
      </c>
      <c r="F354" s="1" t="s">
        <v>166</v>
      </c>
      <c r="G354" s="9">
        <v>80</v>
      </c>
      <c r="H354" s="31">
        <v>320</v>
      </c>
      <c r="I354" s="22">
        <f t="shared" si="5"/>
        <v>3.125</v>
      </c>
      <c r="J354" s="18" t="s">
        <v>255</v>
      </c>
      <c r="K354" s="18" t="s">
        <v>42</v>
      </c>
    </row>
    <row r="355" spans="1:11" x14ac:dyDescent="0.25">
      <c r="A355" s="18">
        <v>4</v>
      </c>
      <c r="B355" s="19" t="s">
        <v>253</v>
      </c>
      <c r="C355" s="18" t="s">
        <v>252</v>
      </c>
      <c r="D355" s="15">
        <v>32</v>
      </c>
      <c r="E355" s="18">
        <v>10</v>
      </c>
      <c r="F355" s="1" t="s">
        <v>152</v>
      </c>
      <c r="G355" s="9">
        <v>85</v>
      </c>
      <c r="H355" s="31">
        <v>28.56</v>
      </c>
      <c r="I355" s="22">
        <f t="shared" si="5"/>
        <v>35.0140056022409</v>
      </c>
      <c r="J355" s="18" t="s">
        <v>255</v>
      </c>
      <c r="K355" s="18" t="s">
        <v>42</v>
      </c>
    </row>
    <row r="356" spans="1:11" x14ac:dyDescent="0.25">
      <c r="A356" s="18">
        <v>4</v>
      </c>
      <c r="B356" s="19" t="s">
        <v>253</v>
      </c>
      <c r="C356" s="18" t="s">
        <v>252</v>
      </c>
      <c r="D356" s="15">
        <v>0</v>
      </c>
      <c r="E356" s="18">
        <v>11</v>
      </c>
      <c r="F356" s="1" t="s">
        <v>24</v>
      </c>
      <c r="G356" s="9">
        <v>70</v>
      </c>
      <c r="H356" s="31">
        <v>1713.6</v>
      </c>
      <c r="I356" s="22">
        <f t="shared" si="5"/>
        <v>0.58356676003734831</v>
      </c>
      <c r="J356" s="18" t="s">
        <v>256</v>
      </c>
      <c r="K356" s="18" t="s">
        <v>42</v>
      </c>
    </row>
    <row r="357" spans="1:11" x14ac:dyDescent="0.25">
      <c r="A357" s="18">
        <v>4</v>
      </c>
      <c r="B357" s="19" t="s">
        <v>253</v>
      </c>
      <c r="C357" s="18" t="s">
        <v>252</v>
      </c>
      <c r="D357" s="15">
        <v>0</v>
      </c>
      <c r="E357" s="18">
        <v>12</v>
      </c>
      <c r="F357" s="1" t="s">
        <v>251</v>
      </c>
      <c r="G357" s="9">
        <v>90</v>
      </c>
      <c r="H357" s="31">
        <v>220.32</v>
      </c>
      <c r="I357" s="22">
        <f t="shared" si="5"/>
        <v>4.5388525780682647</v>
      </c>
      <c r="J357" s="18" t="s">
        <v>256</v>
      </c>
      <c r="K357" s="18" t="s">
        <v>42</v>
      </c>
    </row>
    <row r="358" spans="1:11" x14ac:dyDescent="0.25">
      <c r="A358" s="18">
        <v>4</v>
      </c>
      <c r="B358" s="19" t="s">
        <v>253</v>
      </c>
      <c r="C358" s="18" t="s">
        <v>252</v>
      </c>
      <c r="D358" s="15">
        <v>0</v>
      </c>
      <c r="E358" s="18">
        <v>13</v>
      </c>
      <c r="F358" s="1" t="s">
        <v>26</v>
      </c>
      <c r="G358" s="9">
        <v>90</v>
      </c>
      <c r="H358" s="31">
        <v>648</v>
      </c>
      <c r="I358" s="22">
        <f t="shared" si="5"/>
        <v>1.5432098765432098</v>
      </c>
      <c r="J358" s="18" t="s">
        <v>256</v>
      </c>
      <c r="K358" s="18" t="s">
        <v>42</v>
      </c>
    </row>
    <row r="359" spans="1:11" x14ac:dyDescent="0.25">
      <c r="A359" s="18">
        <v>4</v>
      </c>
      <c r="B359" s="19" t="s">
        <v>253</v>
      </c>
      <c r="C359" s="18" t="s">
        <v>252</v>
      </c>
      <c r="D359" s="15">
        <v>0</v>
      </c>
      <c r="E359" s="18">
        <v>14</v>
      </c>
      <c r="F359" s="1" t="s">
        <v>27</v>
      </c>
      <c r="G359" s="9">
        <v>90</v>
      </c>
      <c r="H359" s="31">
        <v>275.39999999999998</v>
      </c>
      <c r="I359" s="22">
        <f t="shared" si="5"/>
        <v>3.6310820624546118</v>
      </c>
      <c r="J359" s="18" t="s">
        <v>256</v>
      </c>
      <c r="K359" s="18" t="s">
        <v>42</v>
      </c>
    </row>
    <row r="360" spans="1:11" x14ac:dyDescent="0.25">
      <c r="A360" s="18">
        <v>4</v>
      </c>
      <c r="B360" s="19" t="s">
        <v>253</v>
      </c>
      <c r="C360" s="18" t="s">
        <v>252</v>
      </c>
      <c r="D360" s="15">
        <v>60</v>
      </c>
      <c r="E360" s="18">
        <v>15</v>
      </c>
      <c r="F360" s="1" t="s">
        <v>28</v>
      </c>
      <c r="G360" s="9">
        <v>65</v>
      </c>
      <c r="H360" s="31">
        <v>69.03</v>
      </c>
      <c r="I360" s="22">
        <f t="shared" si="5"/>
        <v>14.486455164421265</v>
      </c>
      <c r="J360" s="18" t="s">
        <v>256</v>
      </c>
      <c r="K360" s="18" t="s">
        <v>42</v>
      </c>
    </row>
    <row r="361" spans="1:11" x14ac:dyDescent="0.25">
      <c r="A361" s="18">
        <v>4</v>
      </c>
      <c r="B361" s="19" t="s">
        <v>253</v>
      </c>
      <c r="C361" s="18" t="s">
        <v>252</v>
      </c>
      <c r="D361" s="15">
        <v>1</v>
      </c>
      <c r="E361" s="18">
        <v>16</v>
      </c>
      <c r="F361" s="1" t="s">
        <v>29</v>
      </c>
      <c r="G361" s="9">
        <v>85.2</v>
      </c>
      <c r="H361" s="31">
        <v>1506.6086400000004</v>
      </c>
      <c r="I361" s="22">
        <f t="shared" si="5"/>
        <v>0.66374237705154793</v>
      </c>
      <c r="J361" s="18" t="s">
        <v>256</v>
      </c>
      <c r="K361" s="18" t="s">
        <v>42</v>
      </c>
    </row>
    <row r="362" spans="1:11" x14ac:dyDescent="0.25">
      <c r="A362" s="18">
        <v>9</v>
      </c>
      <c r="B362" s="19" t="s">
        <v>259</v>
      </c>
      <c r="C362" s="18" t="s">
        <v>258</v>
      </c>
      <c r="D362" s="43">
        <v>1</v>
      </c>
      <c r="E362" s="18">
        <v>1</v>
      </c>
      <c r="F362" s="16" t="s">
        <v>44</v>
      </c>
      <c r="G362" s="8">
        <v>70</v>
      </c>
      <c r="H362" s="27">
        <v>280</v>
      </c>
      <c r="I362" s="22">
        <f t="shared" si="5"/>
        <v>3.5714285714285716</v>
      </c>
      <c r="J362" s="18" t="s">
        <v>260</v>
      </c>
    </row>
    <row r="363" spans="1:11" x14ac:dyDescent="0.25">
      <c r="A363" s="18">
        <v>9</v>
      </c>
      <c r="B363" s="19" t="s">
        <v>259</v>
      </c>
      <c r="C363" s="18" t="s">
        <v>258</v>
      </c>
      <c r="D363" s="43">
        <v>1</v>
      </c>
      <c r="E363" s="18">
        <v>2</v>
      </c>
      <c r="F363" s="16" t="s">
        <v>45</v>
      </c>
      <c r="G363" s="9">
        <v>85</v>
      </c>
      <c r="H363" s="11">
        <v>43.094999999999999</v>
      </c>
      <c r="I363" s="22">
        <f t="shared" si="5"/>
        <v>23.20454809142592</v>
      </c>
      <c r="J363" s="18" t="s">
        <v>260</v>
      </c>
    </row>
    <row r="364" spans="1:11" x14ac:dyDescent="0.25">
      <c r="A364" s="18">
        <v>9</v>
      </c>
      <c r="B364" s="19" t="s">
        <v>259</v>
      </c>
      <c r="C364" s="18" t="s">
        <v>258</v>
      </c>
      <c r="D364" s="43">
        <v>1</v>
      </c>
      <c r="E364" s="18">
        <v>3</v>
      </c>
      <c r="F364" s="16" t="s">
        <v>257</v>
      </c>
      <c r="G364" s="9">
        <v>85</v>
      </c>
      <c r="H364" s="11">
        <v>190.74</v>
      </c>
      <c r="I364" s="22">
        <f t="shared" si="5"/>
        <v>5.242738806752647</v>
      </c>
      <c r="J364" s="18" t="s">
        <v>260</v>
      </c>
    </row>
    <row r="365" spans="1:11" x14ac:dyDescent="0.25">
      <c r="A365" s="18">
        <v>9</v>
      </c>
      <c r="B365" s="19" t="s">
        <v>259</v>
      </c>
      <c r="C365" s="18" t="s">
        <v>258</v>
      </c>
      <c r="D365" s="43">
        <v>1</v>
      </c>
      <c r="E365" s="18">
        <v>4</v>
      </c>
      <c r="F365" s="16" t="s">
        <v>186</v>
      </c>
      <c r="G365" s="9">
        <v>85</v>
      </c>
      <c r="H365" s="11">
        <v>182.32499999999999</v>
      </c>
      <c r="I365" s="22">
        <f t="shared" si="5"/>
        <v>5.4847113670643086</v>
      </c>
      <c r="J365" s="18" t="s">
        <v>260</v>
      </c>
    </row>
    <row r="366" spans="1:11" x14ac:dyDescent="0.25">
      <c r="A366" s="18">
        <v>9</v>
      </c>
      <c r="B366" s="19" t="s">
        <v>259</v>
      </c>
      <c r="C366" s="18" t="s">
        <v>258</v>
      </c>
      <c r="D366" s="43">
        <v>120</v>
      </c>
      <c r="E366" s="18">
        <v>5</v>
      </c>
      <c r="F366" s="16" t="s">
        <v>49</v>
      </c>
      <c r="G366" s="9">
        <v>80</v>
      </c>
      <c r="H366" s="11">
        <v>172.8</v>
      </c>
      <c r="I366" s="22">
        <f t="shared" si="5"/>
        <v>5.7870370370370363</v>
      </c>
      <c r="J366" s="18" t="s">
        <v>260</v>
      </c>
    </row>
    <row r="367" spans="1:11" x14ac:dyDescent="0.25">
      <c r="A367" s="18">
        <v>9</v>
      </c>
      <c r="B367" s="19" t="s">
        <v>259</v>
      </c>
      <c r="C367" s="18" t="s">
        <v>258</v>
      </c>
      <c r="D367" s="43">
        <v>1008</v>
      </c>
      <c r="E367" s="18">
        <v>6</v>
      </c>
      <c r="F367" s="16" t="s">
        <v>187</v>
      </c>
      <c r="G367" s="9">
        <v>87.5</v>
      </c>
      <c r="H367" s="11">
        <v>25.681764705882358</v>
      </c>
      <c r="I367" s="22">
        <f t="shared" si="5"/>
        <v>38.938134176229404</v>
      </c>
      <c r="J367" s="18" t="s">
        <v>261</v>
      </c>
    </row>
    <row r="368" spans="1:11" x14ac:dyDescent="0.25">
      <c r="A368" s="18">
        <v>9</v>
      </c>
      <c r="B368" s="19" t="s">
        <v>259</v>
      </c>
      <c r="C368" s="18" t="s">
        <v>258</v>
      </c>
      <c r="D368" s="43">
        <v>20</v>
      </c>
      <c r="E368" s="18">
        <v>7</v>
      </c>
      <c r="F368" s="16" t="s">
        <v>188</v>
      </c>
      <c r="G368" s="9">
        <v>85</v>
      </c>
      <c r="H368" s="11">
        <v>33</v>
      </c>
      <c r="I368" s="22">
        <f t="shared" si="5"/>
        <v>30.303030303030305</v>
      </c>
      <c r="J368" s="18" t="s">
        <v>261</v>
      </c>
    </row>
    <row r="369" spans="1:11" x14ac:dyDescent="0.25">
      <c r="A369" s="18">
        <v>9</v>
      </c>
      <c r="B369" s="19" t="s">
        <v>259</v>
      </c>
      <c r="C369" s="18" t="s">
        <v>258</v>
      </c>
      <c r="D369" s="43">
        <v>40</v>
      </c>
      <c r="E369" s="18">
        <v>8</v>
      </c>
      <c r="F369" s="16" t="s">
        <v>147</v>
      </c>
      <c r="G369" s="9">
        <v>85</v>
      </c>
      <c r="H369" s="11">
        <v>120</v>
      </c>
      <c r="I369" s="22">
        <f t="shared" si="5"/>
        <v>8.3333333333333339</v>
      </c>
      <c r="J369" s="18" t="s">
        <v>262</v>
      </c>
    </row>
    <row r="370" spans="1:11" x14ac:dyDescent="0.25">
      <c r="A370" s="18">
        <v>9</v>
      </c>
      <c r="B370" s="19" t="s">
        <v>259</v>
      </c>
      <c r="C370" s="18" t="s">
        <v>258</v>
      </c>
      <c r="D370" s="43">
        <v>160</v>
      </c>
      <c r="E370" s="18">
        <v>9</v>
      </c>
      <c r="F370" s="16" t="s">
        <v>197</v>
      </c>
      <c r="G370" s="9">
        <v>90</v>
      </c>
      <c r="H370" s="11">
        <v>20.692436974789917</v>
      </c>
      <c r="I370" s="22">
        <f t="shared" si="5"/>
        <v>48.326835607537362</v>
      </c>
      <c r="J370" s="18" t="s">
        <v>262</v>
      </c>
    </row>
    <row r="371" spans="1:11" x14ac:dyDescent="0.25">
      <c r="A371" s="18">
        <v>9</v>
      </c>
      <c r="B371" s="19" t="s">
        <v>259</v>
      </c>
      <c r="C371" s="18" t="s">
        <v>258</v>
      </c>
      <c r="D371" s="43">
        <v>1</v>
      </c>
      <c r="E371" s="18">
        <v>10</v>
      </c>
      <c r="F371" s="16" t="s">
        <v>146</v>
      </c>
      <c r="G371" s="9">
        <v>70</v>
      </c>
      <c r="H371" s="11">
        <v>1071</v>
      </c>
      <c r="I371" s="22">
        <f t="shared" si="5"/>
        <v>0.93370681605975725</v>
      </c>
      <c r="J371" s="18" t="s">
        <v>262</v>
      </c>
    </row>
    <row r="372" spans="1:11" x14ac:dyDescent="0.25">
      <c r="A372" s="18">
        <v>9</v>
      </c>
      <c r="B372" s="19" t="s">
        <v>259</v>
      </c>
      <c r="C372" s="18" t="s">
        <v>258</v>
      </c>
      <c r="D372" s="43">
        <v>0</v>
      </c>
      <c r="E372" s="18">
        <v>11</v>
      </c>
      <c r="F372" s="16" t="s">
        <v>24</v>
      </c>
      <c r="G372" s="9">
        <v>70</v>
      </c>
      <c r="H372" s="11">
        <v>1713.6</v>
      </c>
      <c r="I372" s="22">
        <f t="shared" si="5"/>
        <v>0.58356676003734831</v>
      </c>
      <c r="J372" s="18" t="s">
        <v>263</v>
      </c>
    </row>
    <row r="373" spans="1:11" x14ac:dyDescent="0.25">
      <c r="A373" s="18">
        <v>9</v>
      </c>
      <c r="B373" s="19" t="s">
        <v>259</v>
      </c>
      <c r="C373" s="18" t="s">
        <v>258</v>
      </c>
      <c r="D373" s="43">
        <v>0</v>
      </c>
      <c r="E373" s="18">
        <v>12</v>
      </c>
      <c r="F373" s="16" t="s">
        <v>153</v>
      </c>
      <c r="G373" s="9">
        <v>90</v>
      </c>
      <c r="H373" s="11">
        <v>146.88</v>
      </c>
      <c r="I373" s="22">
        <f t="shared" si="5"/>
        <v>6.8082788671023966</v>
      </c>
      <c r="J373" s="18" t="s">
        <v>263</v>
      </c>
    </row>
    <row r="374" spans="1:11" x14ac:dyDescent="0.25">
      <c r="A374" s="18">
        <v>9</v>
      </c>
      <c r="B374" s="19" t="s">
        <v>259</v>
      </c>
      <c r="C374" s="18" t="s">
        <v>258</v>
      </c>
      <c r="D374" s="43">
        <v>0</v>
      </c>
      <c r="E374" s="18">
        <v>13</v>
      </c>
      <c r="F374" s="16" t="s">
        <v>26</v>
      </c>
      <c r="G374" s="9">
        <v>90</v>
      </c>
      <c r="H374" s="11">
        <v>734.4</v>
      </c>
      <c r="I374" s="22">
        <f t="shared" si="5"/>
        <v>1.3616557734204793</v>
      </c>
      <c r="J374" s="18" t="s">
        <v>263</v>
      </c>
    </row>
    <row r="375" spans="1:11" x14ac:dyDescent="0.25">
      <c r="A375" s="18">
        <v>9</v>
      </c>
      <c r="B375" s="19" t="s">
        <v>259</v>
      </c>
      <c r="C375" s="18" t="s">
        <v>258</v>
      </c>
      <c r="D375" s="43">
        <v>0</v>
      </c>
      <c r="E375" s="18">
        <v>14</v>
      </c>
      <c r="F375" s="16" t="s">
        <v>115</v>
      </c>
      <c r="G375" s="9">
        <v>90</v>
      </c>
      <c r="H375" s="11">
        <v>367.2</v>
      </c>
      <c r="I375" s="22">
        <f t="shared" si="5"/>
        <v>2.7233115468409586</v>
      </c>
      <c r="J375" s="18" t="s">
        <v>263</v>
      </c>
    </row>
    <row r="376" spans="1:11" x14ac:dyDescent="0.25">
      <c r="A376" s="18">
        <v>9</v>
      </c>
      <c r="B376" s="19" t="s">
        <v>259</v>
      </c>
      <c r="C376" s="18" t="s">
        <v>258</v>
      </c>
      <c r="D376" s="43">
        <v>60</v>
      </c>
      <c r="E376" s="18">
        <v>15</v>
      </c>
      <c r="F376" s="16" t="s">
        <v>28</v>
      </c>
      <c r="G376" s="9">
        <v>65</v>
      </c>
      <c r="H376" s="11">
        <v>165.17647058823528</v>
      </c>
      <c r="I376" s="22">
        <f t="shared" si="5"/>
        <v>6.0541310541310551</v>
      </c>
      <c r="J376" s="18" t="s">
        <v>263</v>
      </c>
    </row>
    <row r="377" spans="1:11" x14ac:dyDescent="0.25">
      <c r="A377" s="18">
        <v>9</v>
      </c>
      <c r="B377" s="19" t="s">
        <v>259</v>
      </c>
      <c r="C377" s="18" t="s">
        <v>258</v>
      </c>
      <c r="D377" s="43">
        <v>0</v>
      </c>
      <c r="E377" s="18">
        <v>16</v>
      </c>
      <c r="F377" s="16" t="s">
        <v>76</v>
      </c>
      <c r="G377" s="9">
        <v>85.2</v>
      </c>
      <c r="H377" s="11">
        <v>1506.6086400000004</v>
      </c>
      <c r="I377" s="22">
        <f t="shared" si="5"/>
        <v>0.66374237705154793</v>
      </c>
      <c r="J377" s="18" t="s">
        <v>263</v>
      </c>
    </row>
    <row r="378" spans="1:11" x14ac:dyDescent="0.25">
      <c r="A378" s="18">
        <v>16</v>
      </c>
      <c r="B378" s="19" t="s">
        <v>265</v>
      </c>
      <c r="C378" s="18" t="s">
        <v>264</v>
      </c>
      <c r="D378" s="15">
        <v>1</v>
      </c>
      <c r="E378" s="18">
        <v>1</v>
      </c>
      <c r="F378" s="1" t="s">
        <v>137</v>
      </c>
      <c r="G378" s="8">
        <v>70</v>
      </c>
      <c r="H378" s="27">
        <v>280</v>
      </c>
      <c r="I378" s="22">
        <f t="shared" si="5"/>
        <v>3.5714285714285716</v>
      </c>
      <c r="J378" s="18" t="s">
        <v>266</v>
      </c>
      <c r="K378" s="18" t="s">
        <v>271</v>
      </c>
    </row>
    <row r="379" spans="1:11" x14ac:dyDescent="0.25">
      <c r="A379" s="18">
        <v>16</v>
      </c>
      <c r="B379" s="19" t="s">
        <v>265</v>
      </c>
      <c r="C379" s="18" t="s">
        <v>264</v>
      </c>
      <c r="D379" s="15">
        <v>1</v>
      </c>
      <c r="E379" s="18">
        <v>2</v>
      </c>
      <c r="F379" s="1" t="s">
        <v>138</v>
      </c>
      <c r="G379" s="9">
        <v>85</v>
      </c>
      <c r="H379" s="11">
        <v>33.659999999999997</v>
      </c>
      <c r="I379" s="22">
        <f t="shared" si="5"/>
        <v>29.708853238265007</v>
      </c>
      <c r="J379" s="18" t="s">
        <v>266</v>
      </c>
      <c r="K379" s="18" t="s">
        <v>271</v>
      </c>
    </row>
    <row r="380" spans="1:11" x14ac:dyDescent="0.25">
      <c r="A380" s="18">
        <v>16</v>
      </c>
      <c r="B380" s="19" t="s">
        <v>265</v>
      </c>
      <c r="C380" s="18" t="s">
        <v>264</v>
      </c>
      <c r="D380" s="15">
        <v>1</v>
      </c>
      <c r="E380" s="18">
        <v>3</v>
      </c>
      <c r="F380" s="1" t="s">
        <v>139</v>
      </c>
      <c r="G380" s="8">
        <v>70</v>
      </c>
      <c r="H380" s="27">
        <v>280</v>
      </c>
      <c r="I380" s="22">
        <f t="shared" si="5"/>
        <v>3.5714285714285716</v>
      </c>
      <c r="J380" s="18" t="s">
        <v>266</v>
      </c>
      <c r="K380" s="18" t="s">
        <v>271</v>
      </c>
    </row>
    <row r="381" spans="1:11" x14ac:dyDescent="0.25">
      <c r="A381" s="18">
        <v>16</v>
      </c>
      <c r="B381" s="19" t="s">
        <v>265</v>
      </c>
      <c r="C381" s="18" t="s">
        <v>264</v>
      </c>
      <c r="D381" s="15">
        <v>1</v>
      </c>
      <c r="E381" s="18">
        <v>4</v>
      </c>
      <c r="F381" s="1" t="s">
        <v>140</v>
      </c>
      <c r="G381" s="9">
        <v>85</v>
      </c>
      <c r="H381" s="11">
        <v>61.2</v>
      </c>
      <c r="I381" s="22">
        <f t="shared" si="5"/>
        <v>16.33986928104575</v>
      </c>
      <c r="J381" s="18" t="s">
        <v>266</v>
      </c>
      <c r="K381" s="18" t="s">
        <v>271</v>
      </c>
    </row>
    <row r="382" spans="1:11" x14ac:dyDescent="0.25">
      <c r="A382" s="18">
        <v>16</v>
      </c>
      <c r="B382" s="19" t="s">
        <v>265</v>
      </c>
      <c r="C382" s="18" t="s">
        <v>264</v>
      </c>
      <c r="D382" s="15">
        <v>1</v>
      </c>
      <c r="E382" s="18">
        <v>5</v>
      </c>
      <c r="F382" s="1" t="s">
        <v>141</v>
      </c>
      <c r="G382" s="9">
        <v>85</v>
      </c>
      <c r="H382" s="11">
        <v>188.95500000000001</v>
      </c>
      <c r="I382" s="22">
        <f t="shared" si="5"/>
        <v>5.2922653541848588</v>
      </c>
      <c r="J382" s="18" t="s">
        <v>266</v>
      </c>
      <c r="K382" s="18" t="s">
        <v>271</v>
      </c>
    </row>
    <row r="383" spans="1:11" x14ac:dyDescent="0.25">
      <c r="A383" s="18">
        <v>16</v>
      </c>
      <c r="B383" s="19" t="s">
        <v>265</v>
      </c>
      <c r="C383" s="18" t="s">
        <v>264</v>
      </c>
      <c r="D383" s="15">
        <v>1</v>
      </c>
      <c r="E383" s="18">
        <v>6</v>
      </c>
      <c r="F383" s="1" t="s">
        <v>142</v>
      </c>
      <c r="G383" s="9">
        <v>85</v>
      </c>
      <c r="H383" s="11">
        <v>211.13999999999996</v>
      </c>
      <c r="I383" s="22">
        <f t="shared" si="5"/>
        <v>4.7361939945060163</v>
      </c>
      <c r="J383" s="18" t="s">
        <v>266</v>
      </c>
      <c r="K383" s="18" t="s">
        <v>271</v>
      </c>
    </row>
    <row r="384" spans="1:11" x14ac:dyDescent="0.25">
      <c r="A384" s="18">
        <v>16</v>
      </c>
      <c r="B384" s="19" t="s">
        <v>265</v>
      </c>
      <c r="C384" s="18" t="s">
        <v>264</v>
      </c>
      <c r="D384" s="15">
        <v>1</v>
      </c>
      <c r="E384" s="18">
        <v>7</v>
      </c>
      <c r="F384" s="1" t="s">
        <v>143</v>
      </c>
      <c r="G384" s="9">
        <v>85</v>
      </c>
      <c r="H384" s="11">
        <v>205.02</v>
      </c>
      <c r="I384" s="22">
        <f t="shared" si="5"/>
        <v>4.8775729197151492</v>
      </c>
      <c r="J384" s="18" t="s">
        <v>266</v>
      </c>
      <c r="K384" s="18" t="s">
        <v>271</v>
      </c>
    </row>
    <row r="385" spans="1:11" x14ac:dyDescent="0.25">
      <c r="A385" s="18">
        <v>16</v>
      </c>
      <c r="B385" s="19" t="s">
        <v>265</v>
      </c>
      <c r="C385" s="18" t="s">
        <v>264</v>
      </c>
      <c r="D385" s="15">
        <v>1</v>
      </c>
      <c r="E385" s="18">
        <v>8</v>
      </c>
      <c r="F385" s="1" t="s">
        <v>144</v>
      </c>
      <c r="G385" s="9">
        <v>85</v>
      </c>
      <c r="H385" s="11">
        <v>198.9</v>
      </c>
      <c r="I385" s="22">
        <f t="shared" si="5"/>
        <v>5.0276520864756158</v>
      </c>
      <c r="J385" s="18" t="s">
        <v>266</v>
      </c>
      <c r="K385" s="18" t="s">
        <v>271</v>
      </c>
    </row>
    <row r="386" spans="1:11" x14ac:dyDescent="0.25">
      <c r="A386" s="18">
        <v>16</v>
      </c>
      <c r="B386" s="19" t="s">
        <v>265</v>
      </c>
      <c r="C386" s="18" t="s">
        <v>264</v>
      </c>
      <c r="D386" s="15">
        <v>120</v>
      </c>
      <c r="E386" s="18">
        <v>9</v>
      </c>
      <c r="F386" s="1" t="s">
        <v>49</v>
      </c>
      <c r="G386" s="9">
        <v>80</v>
      </c>
      <c r="H386" s="11">
        <v>188.5090909090909</v>
      </c>
      <c r="I386" s="22">
        <f t="shared" si="5"/>
        <v>5.304783950617284</v>
      </c>
      <c r="J386" s="18" t="s">
        <v>266</v>
      </c>
      <c r="K386" s="18" t="s">
        <v>271</v>
      </c>
    </row>
    <row r="387" spans="1:11" x14ac:dyDescent="0.25">
      <c r="A387" s="18">
        <v>16</v>
      </c>
      <c r="B387" s="19" t="s">
        <v>265</v>
      </c>
      <c r="C387" s="18" t="s">
        <v>264</v>
      </c>
      <c r="D387" s="44">
        <v>1008</v>
      </c>
      <c r="E387" s="18">
        <v>10</v>
      </c>
      <c r="F387" s="1" t="s">
        <v>145</v>
      </c>
      <c r="G387" s="9">
        <v>87.5</v>
      </c>
      <c r="H387" s="11">
        <v>33.613680781758951</v>
      </c>
      <c r="I387" s="22">
        <f t="shared" ref="I387:I450" si="6">1000/H387</f>
        <v>29.749791654553565</v>
      </c>
      <c r="J387" s="18" t="s">
        <v>270</v>
      </c>
      <c r="K387" s="18" t="s">
        <v>233</v>
      </c>
    </row>
    <row r="388" spans="1:11" x14ac:dyDescent="0.25">
      <c r="A388" s="18">
        <v>16</v>
      </c>
      <c r="B388" s="19" t="s">
        <v>265</v>
      </c>
      <c r="C388" s="18" t="s">
        <v>264</v>
      </c>
      <c r="D388" s="15">
        <v>20</v>
      </c>
      <c r="E388" s="18">
        <v>11</v>
      </c>
      <c r="F388" s="1" t="s">
        <v>51</v>
      </c>
      <c r="G388" s="9">
        <v>85</v>
      </c>
      <c r="H388" s="11">
        <v>39.869706840390876</v>
      </c>
      <c r="I388" s="22">
        <f t="shared" si="6"/>
        <v>25.08169934640523</v>
      </c>
      <c r="J388" s="18" t="s">
        <v>270</v>
      </c>
      <c r="K388" s="18" t="s">
        <v>233</v>
      </c>
    </row>
    <row r="389" spans="1:11" x14ac:dyDescent="0.25">
      <c r="A389" s="18">
        <v>16</v>
      </c>
      <c r="B389" s="19" t="s">
        <v>265</v>
      </c>
      <c r="C389" s="18" t="s">
        <v>264</v>
      </c>
      <c r="D389" s="45">
        <v>1008</v>
      </c>
      <c r="E389" s="18">
        <v>12</v>
      </c>
      <c r="F389" s="1" t="s">
        <v>187</v>
      </c>
      <c r="G389" s="10">
        <v>87.5</v>
      </c>
      <c r="H389" s="11">
        <v>28.442345276872963</v>
      </c>
      <c r="I389" s="22">
        <f t="shared" si="6"/>
        <v>35.158844682654205</v>
      </c>
      <c r="J389" s="18" t="s">
        <v>267</v>
      </c>
      <c r="K389" s="18" t="s">
        <v>272</v>
      </c>
    </row>
    <row r="390" spans="1:11" x14ac:dyDescent="0.25">
      <c r="A390" s="18">
        <v>16</v>
      </c>
      <c r="B390" s="19" t="s">
        <v>265</v>
      </c>
      <c r="C390" s="18" t="s">
        <v>264</v>
      </c>
      <c r="D390" s="4">
        <v>20</v>
      </c>
      <c r="E390" s="18">
        <v>13</v>
      </c>
      <c r="F390" s="1" t="s">
        <v>188</v>
      </c>
      <c r="G390" s="10">
        <v>85</v>
      </c>
      <c r="H390" s="11">
        <v>39.869706840390876</v>
      </c>
      <c r="I390" s="22">
        <f t="shared" si="6"/>
        <v>25.08169934640523</v>
      </c>
      <c r="J390" s="18" t="s">
        <v>267</v>
      </c>
      <c r="K390" s="18" t="s">
        <v>272</v>
      </c>
    </row>
    <row r="391" spans="1:11" x14ac:dyDescent="0.25">
      <c r="A391" s="18">
        <v>16</v>
      </c>
      <c r="B391" s="19" t="s">
        <v>265</v>
      </c>
      <c r="C391" s="18" t="s">
        <v>264</v>
      </c>
      <c r="D391" s="4">
        <v>40</v>
      </c>
      <c r="E391" s="18">
        <v>14</v>
      </c>
      <c r="F391" s="1" t="s">
        <v>196</v>
      </c>
      <c r="G391" s="10">
        <v>85</v>
      </c>
      <c r="H391" s="11">
        <v>146.18892508143321</v>
      </c>
      <c r="I391" s="22">
        <f t="shared" si="6"/>
        <v>6.8404634581105173</v>
      </c>
      <c r="J391" s="18" t="s">
        <v>267</v>
      </c>
      <c r="K391" s="18" t="s">
        <v>272</v>
      </c>
    </row>
    <row r="392" spans="1:11" x14ac:dyDescent="0.25">
      <c r="A392" s="18">
        <v>16</v>
      </c>
      <c r="B392" s="19" t="s">
        <v>265</v>
      </c>
      <c r="C392" s="18" t="s">
        <v>264</v>
      </c>
      <c r="D392" s="15">
        <v>160</v>
      </c>
      <c r="E392" s="18">
        <v>15</v>
      </c>
      <c r="F392" s="1" t="s">
        <v>197</v>
      </c>
      <c r="G392" s="9">
        <v>85</v>
      </c>
      <c r="H392" s="11">
        <v>21.64355514192648</v>
      </c>
      <c r="I392" s="22">
        <f t="shared" si="6"/>
        <v>46.203130374956991</v>
      </c>
      <c r="J392" s="18" t="s">
        <v>268</v>
      </c>
      <c r="K392" s="18" t="s">
        <v>271</v>
      </c>
    </row>
    <row r="393" spans="1:11" x14ac:dyDescent="0.25">
      <c r="A393" s="18">
        <v>16</v>
      </c>
      <c r="B393" s="19" t="s">
        <v>265</v>
      </c>
      <c r="C393" s="18" t="s">
        <v>264</v>
      </c>
      <c r="D393" s="15">
        <v>1</v>
      </c>
      <c r="E393" s="18">
        <v>16</v>
      </c>
      <c r="F393" s="1" t="s">
        <v>146</v>
      </c>
      <c r="G393" s="9">
        <v>70</v>
      </c>
      <c r="H393" s="11">
        <v>1071</v>
      </c>
      <c r="I393" s="22">
        <f t="shared" si="6"/>
        <v>0.93370681605975725</v>
      </c>
      <c r="J393" s="18" t="s">
        <v>268</v>
      </c>
      <c r="K393" s="18" t="s">
        <v>271</v>
      </c>
    </row>
    <row r="394" spans="1:11" x14ac:dyDescent="0.25">
      <c r="A394" s="18">
        <v>16</v>
      </c>
      <c r="B394" s="19" t="s">
        <v>265</v>
      </c>
      <c r="C394" s="18" t="s">
        <v>264</v>
      </c>
      <c r="D394" s="15">
        <v>0</v>
      </c>
      <c r="E394" s="18">
        <v>17</v>
      </c>
      <c r="F394" s="1" t="s">
        <v>24</v>
      </c>
      <c r="G394" s="9">
        <v>70</v>
      </c>
      <c r="H394" s="11">
        <v>1713.6</v>
      </c>
      <c r="I394" s="22">
        <f t="shared" si="6"/>
        <v>0.58356676003734831</v>
      </c>
      <c r="J394" s="18" t="s">
        <v>269</v>
      </c>
      <c r="K394" s="18" t="s">
        <v>271</v>
      </c>
    </row>
    <row r="395" spans="1:11" x14ac:dyDescent="0.25">
      <c r="A395" s="18">
        <v>16</v>
      </c>
      <c r="B395" s="19" t="s">
        <v>265</v>
      </c>
      <c r="C395" s="18" t="s">
        <v>264</v>
      </c>
      <c r="D395" s="15">
        <v>0</v>
      </c>
      <c r="E395" s="18">
        <v>18</v>
      </c>
      <c r="F395" s="1" t="s">
        <v>153</v>
      </c>
      <c r="G395" s="9">
        <v>90</v>
      </c>
      <c r="H395" s="11">
        <v>52.457142857142856</v>
      </c>
      <c r="I395" s="22">
        <f t="shared" si="6"/>
        <v>19.063180827886711</v>
      </c>
      <c r="J395" s="18" t="s">
        <v>269</v>
      </c>
      <c r="K395" s="18" t="s">
        <v>271</v>
      </c>
    </row>
    <row r="396" spans="1:11" x14ac:dyDescent="0.25">
      <c r="A396" s="18">
        <v>16</v>
      </c>
      <c r="B396" s="19" t="s">
        <v>265</v>
      </c>
      <c r="C396" s="18" t="s">
        <v>264</v>
      </c>
      <c r="D396" s="15">
        <v>0</v>
      </c>
      <c r="E396" s="18">
        <v>19</v>
      </c>
      <c r="F396" s="1" t="s">
        <v>26</v>
      </c>
      <c r="G396" s="9">
        <v>90</v>
      </c>
      <c r="H396" s="11">
        <v>734.4</v>
      </c>
      <c r="I396" s="22">
        <f t="shared" si="6"/>
        <v>1.3616557734204793</v>
      </c>
      <c r="J396" s="18" t="s">
        <v>269</v>
      </c>
      <c r="K396" s="18" t="s">
        <v>271</v>
      </c>
    </row>
    <row r="397" spans="1:11" x14ac:dyDescent="0.25">
      <c r="A397" s="18">
        <v>16</v>
      </c>
      <c r="B397" s="19" t="s">
        <v>265</v>
      </c>
      <c r="C397" s="18" t="s">
        <v>264</v>
      </c>
      <c r="D397" s="15">
        <v>0</v>
      </c>
      <c r="E397" s="18">
        <v>20</v>
      </c>
      <c r="F397" s="1" t="s">
        <v>115</v>
      </c>
      <c r="G397" s="9">
        <v>90</v>
      </c>
      <c r="H397" s="11">
        <v>183.6</v>
      </c>
      <c r="I397" s="22">
        <f t="shared" si="6"/>
        <v>5.4466230936819171</v>
      </c>
      <c r="J397" s="18" t="s">
        <v>269</v>
      </c>
      <c r="K397" s="18" t="s">
        <v>271</v>
      </c>
    </row>
    <row r="398" spans="1:11" x14ac:dyDescent="0.25">
      <c r="A398" s="18">
        <v>16</v>
      </c>
      <c r="B398" s="19" t="s">
        <v>265</v>
      </c>
      <c r="C398" s="18" t="s">
        <v>264</v>
      </c>
      <c r="D398" s="15">
        <v>60</v>
      </c>
      <c r="E398" s="18">
        <v>21</v>
      </c>
      <c r="F398" s="1" t="s">
        <v>28</v>
      </c>
      <c r="G398" s="9">
        <v>65</v>
      </c>
      <c r="H398" s="11">
        <v>187.2</v>
      </c>
      <c r="I398" s="22">
        <f t="shared" si="6"/>
        <v>5.3418803418803424</v>
      </c>
      <c r="J398" s="18" t="s">
        <v>269</v>
      </c>
      <c r="K398" s="18" t="s">
        <v>271</v>
      </c>
    </row>
    <row r="399" spans="1:11" x14ac:dyDescent="0.25">
      <c r="A399" s="18">
        <v>16</v>
      </c>
      <c r="B399" s="19" t="s">
        <v>265</v>
      </c>
      <c r="C399" s="18" t="s">
        <v>264</v>
      </c>
      <c r="D399" s="15">
        <v>1</v>
      </c>
      <c r="E399" s="18">
        <v>22</v>
      </c>
      <c r="F399" s="1" t="s">
        <v>29</v>
      </c>
      <c r="G399" s="9">
        <v>85.2</v>
      </c>
      <c r="H399" s="11">
        <v>1440.694512</v>
      </c>
      <c r="I399" s="22">
        <f t="shared" si="6"/>
        <v>0.69410967534802404</v>
      </c>
      <c r="J399" s="18" t="s">
        <v>269</v>
      </c>
      <c r="K399" s="18" t="s">
        <v>271</v>
      </c>
    </row>
    <row r="400" spans="1:11" customFormat="1" ht="15" customHeight="1" x14ac:dyDescent="0.25">
      <c r="A400" s="18">
        <v>0</v>
      </c>
      <c r="B400" s="19" t="s">
        <v>277</v>
      </c>
      <c r="C400" s="32" t="s">
        <v>276</v>
      </c>
      <c r="D400" s="15">
        <v>15</v>
      </c>
      <c r="E400" s="32">
        <v>1</v>
      </c>
      <c r="F400" s="1" t="s">
        <v>273</v>
      </c>
      <c r="G400" s="9">
        <v>65</v>
      </c>
      <c r="H400" s="11">
        <v>68.25</v>
      </c>
      <c r="I400" s="22">
        <f t="shared" si="6"/>
        <v>14.652014652014651</v>
      </c>
      <c r="J400" t="s">
        <v>278</v>
      </c>
    </row>
    <row r="401" spans="1:11" customFormat="1" ht="15" customHeight="1" x14ac:dyDescent="0.25">
      <c r="A401" s="18">
        <v>0</v>
      </c>
      <c r="B401" s="19" t="s">
        <v>277</v>
      </c>
      <c r="C401" s="32" t="s">
        <v>276</v>
      </c>
      <c r="D401" s="15">
        <v>0</v>
      </c>
      <c r="E401" s="32">
        <v>2</v>
      </c>
      <c r="F401" s="1" t="s">
        <v>24</v>
      </c>
      <c r="G401" s="9">
        <v>70</v>
      </c>
      <c r="H401" s="11">
        <v>1310.4000000000001</v>
      </c>
      <c r="I401" s="22">
        <f t="shared" si="6"/>
        <v>0.76312576312576308</v>
      </c>
      <c r="J401" t="s">
        <v>279</v>
      </c>
    </row>
    <row r="402" spans="1:11" customFormat="1" x14ac:dyDescent="0.25">
      <c r="A402" s="18">
        <v>0</v>
      </c>
      <c r="B402" s="19" t="s">
        <v>277</v>
      </c>
      <c r="C402" s="32" t="s">
        <v>276</v>
      </c>
      <c r="D402" s="15">
        <v>0</v>
      </c>
      <c r="E402" s="32">
        <v>3</v>
      </c>
      <c r="F402" s="1" t="s">
        <v>274</v>
      </c>
      <c r="G402" s="9">
        <v>90</v>
      </c>
      <c r="H402" s="11">
        <v>20.057142857142857</v>
      </c>
      <c r="I402" s="22">
        <f t="shared" si="6"/>
        <v>49.857549857549856</v>
      </c>
      <c r="J402" t="s">
        <v>279</v>
      </c>
    </row>
    <row r="403" spans="1:11" customFormat="1" x14ac:dyDescent="0.25">
      <c r="A403" s="18">
        <v>0</v>
      </c>
      <c r="B403" s="19" t="s">
        <v>277</v>
      </c>
      <c r="C403" s="32" t="s">
        <v>276</v>
      </c>
      <c r="D403" s="15">
        <v>0</v>
      </c>
      <c r="E403" s="32">
        <v>4</v>
      </c>
      <c r="F403" s="1" t="s">
        <v>26</v>
      </c>
      <c r="G403" s="9">
        <v>90</v>
      </c>
      <c r="H403" s="11">
        <v>702</v>
      </c>
      <c r="I403" s="22">
        <f t="shared" si="6"/>
        <v>1.4245014245014245</v>
      </c>
      <c r="J403" t="s">
        <v>279</v>
      </c>
    </row>
    <row r="404" spans="1:11" customFormat="1" x14ac:dyDescent="0.25">
      <c r="A404" s="18">
        <v>0</v>
      </c>
      <c r="B404" s="19" t="s">
        <v>277</v>
      </c>
      <c r="C404" s="32" t="s">
        <v>276</v>
      </c>
      <c r="D404" s="15">
        <v>0</v>
      </c>
      <c r="E404" s="32">
        <v>5</v>
      </c>
      <c r="F404" s="1" t="s">
        <v>275</v>
      </c>
      <c r="G404" s="9">
        <v>90</v>
      </c>
      <c r="H404" s="11">
        <v>140.4</v>
      </c>
      <c r="I404" s="22">
        <f t="shared" si="6"/>
        <v>7.1225071225071224</v>
      </c>
      <c r="J404" t="s">
        <v>279</v>
      </c>
    </row>
    <row r="405" spans="1:11" customFormat="1" x14ac:dyDescent="0.25">
      <c r="A405" s="18">
        <v>0</v>
      </c>
      <c r="B405" s="19" t="s">
        <v>277</v>
      </c>
      <c r="C405" s="32" t="s">
        <v>276</v>
      </c>
      <c r="D405" s="15">
        <v>60</v>
      </c>
      <c r="E405" s="32">
        <v>6</v>
      </c>
      <c r="F405" s="1" t="s">
        <v>28</v>
      </c>
      <c r="G405" s="9">
        <v>65</v>
      </c>
      <c r="H405" s="11">
        <v>312</v>
      </c>
      <c r="I405" s="22">
        <f t="shared" si="6"/>
        <v>3.2051282051282053</v>
      </c>
      <c r="J405" t="s">
        <v>279</v>
      </c>
    </row>
    <row r="406" spans="1:11" customFormat="1" x14ac:dyDescent="0.25">
      <c r="A406" s="18">
        <v>0</v>
      </c>
      <c r="B406" s="19" t="s">
        <v>277</v>
      </c>
      <c r="C406" s="32" t="s">
        <v>276</v>
      </c>
      <c r="D406" s="15">
        <v>1</v>
      </c>
      <c r="E406" s="32">
        <v>7</v>
      </c>
      <c r="F406" s="1" t="s">
        <v>29</v>
      </c>
      <c r="G406" s="10">
        <v>85.2</v>
      </c>
      <c r="H406" s="11">
        <v>1255.5072</v>
      </c>
      <c r="I406" s="22">
        <f t="shared" si="6"/>
        <v>0.79649085246185769</v>
      </c>
      <c r="J406" t="s">
        <v>279</v>
      </c>
    </row>
    <row r="407" spans="1:11" customFormat="1" x14ac:dyDescent="0.25">
      <c r="A407" s="18">
        <v>6</v>
      </c>
      <c r="B407" s="19" t="s">
        <v>282</v>
      </c>
      <c r="C407" s="32" t="s">
        <v>281</v>
      </c>
      <c r="D407" s="15">
        <v>1</v>
      </c>
      <c r="E407" s="32">
        <v>1</v>
      </c>
      <c r="F407" s="1" t="s">
        <v>280</v>
      </c>
      <c r="G407" s="8">
        <v>85</v>
      </c>
      <c r="H407" s="11">
        <v>384.54</v>
      </c>
      <c r="I407" s="22">
        <f t="shared" si="6"/>
        <v>2.6005096999011803</v>
      </c>
      <c r="J407" t="s">
        <v>283</v>
      </c>
      <c r="K407" t="s">
        <v>229</v>
      </c>
    </row>
    <row r="408" spans="1:11" customFormat="1" x14ac:dyDescent="0.25">
      <c r="A408" s="18">
        <v>6</v>
      </c>
      <c r="B408" s="19" t="s">
        <v>282</v>
      </c>
      <c r="C408" s="32" t="s">
        <v>281</v>
      </c>
      <c r="D408" s="15">
        <v>1</v>
      </c>
      <c r="E408" s="32">
        <v>2</v>
      </c>
      <c r="F408" s="1" t="s">
        <v>8</v>
      </c>
      <c r="G408" s="9">
        <v>75</v>
      </c>
      <c r="H408" s="11">
        <v>327.60000000000002</v>
      </c>
      <c r="I408" s="22">
        <f t="shared" si="6"/>
        <v>3.0525030525030523</v>
      </c>
      <c r="J408" t="s">
        <v>283</v>
      </c>
      <c r="K408" t="s">
        <v>229</v>
      </c>
    </row>
    <row r="409" spans="1:11" customFormat="1" x14ac:dyDescent="0.25">
      <c r="A409" s="18">
        <v>6</v>
      </c>
      <c r="B409" s="19" t="s">
        <v>282</v>
      </c>
      <c r="C409" s="32" t="s">
        <v>281</v>
      </c>
      <c r="D409" s="15">
        <v>1</v>
      </c>
      <c r="E409" s="32">
        <v>3</v>
      </c>
      <c r="F409" s="1" t="s">
        <v>9</v>
      </c>
      <c r="G409" s="9">
        <v>75</v>
      </c>
      <c r="H409" s="11">
        <v>267.3</v>
      </c>
      <c r="I409" s="22">
        <f t="shared" si="6"/>
        <v>3.7411148522259632</v>
      </c>
      <c r="J409" t="s">
        <v>283</v>
      </c>
      <c r="K409" t="s">
        <v>229</v>
      </c>
    </row>
    <row r="410" spans="1:11" x14ac:dyDescent="0.25">
      <c r="A410" s="18">
        <v>6</v>
      </c>
      <c r="B410" s="19" t="s">
        <v>282</v>
      </c>
      <c r="C410" s="32" t="s">
        <v>281</v>
      </c>
      <c r="D410" s="15">
        <v>2</v>
      </c>
      <c r="E410" s="32">
        <v>4</v>
      </c>
      <c r="F410" s="1" t="s">
        <v>10</v>
      </c>
      <c r="G410" s="9">
        <v>75</v>
      </c>
      <c r="H410" s="11">
        <v>267.3</v>
      </c>
      <c r="I410" s="22">
        <f t="shared" si="6"/>
        <v>3.7411148522259632</v>
      </c>
      <c r="J410" s="18" t="s">
        <v>283</v>
      </c>
      <c r="K410" t="s">
        <v>229</v>
      </c>
    </row>
    <row r="411" spans="1:11" x14ac:dyDescent="0.25">
      <c r="A411" s="18">
        <v>6</v>
      </c>
      <c r="B411" s="19" t="s">
        <v>282</v>
      </c>
      <c r="C411" s="32" t="s">
        <v>281</v>
      </c>
      <c r="D411" s="15">
        <v>2</v>
      </c>
      <c r="E411" s="32">
        <v>5</v>
      </c>
      <c r="F411" s="1" t="s">
        <v>223</v>
      </c>
      <c r="G411" s="9">
        <v>75</v>
      </c>
      <c r="H411" s="11">
        <v>307.8</v>
      </c>
      <c r="I411" s="22">
        <f t="shared" si="6"/>
        <v>3.2488628979857048</v>
      </c>
      <c r="J411" s="18" t="s">
        <v>283</v>
      </c>
      <c r="K411" t="s">
        <v>229</v>
      </c>
    </row>
    <row r="412" spans="1:11" x14ac:dyDescent="0.25">
      <c r="A412" s="18">
        <v>6</v>
      </c>
      <c r="B412" s="19" t="s">
        <v>282</v>
      </c>
      <c r="C412" s="32" t="s">
        <v>281</v>
      </c>
      <c r="D412" s="15">
        <v>24</v>
      </c>
      <c r="E412" s="32">
        <v>6</v>
      </c>
      <c r="F412" s="1" t="s">
        <v>12</v>
      </c>
      <c r="G412" s="9">
        <v>85</v>
      </c>
      <c r="H412" s="11">
        <v>181.33333333333331</v>
      </c>
      <c r="I412" s="22">
        <f t="shared" si="6"/>
        <v>5.514705882352942</v>
      </c>
      <c r="J412" s="18" t="s">
        <v>283</v>
      </c>
      <c r="K412" t="s">
        <v>229</v>
      </c>
    </row>
    <row r="413" spans="1:11" x14ac:dyDescent="0.25">
      <c r="A413" s="18">
        <v>6</v>
      </c>
      <c r="B413" s="19" t="s">
        <v>282</v>
      </c>
      <c r="C413" s="32" t="s">
        <v>281</v>
      </c>
      <c r="D413" s="4">
        <v>1</v>
      </c>
      <c r="E413" s="32">
        <v>7</v>
      </c>
      <c r="F413" s="1" t="s">
        <v>280</v>
      </c>
      <c r="G413" s="24">
        <v>85</v>
      </c>
      <c r="H413" s="11">
        <v>331.5</v>
      </c>
      <c r="I413" s="22">
        <f t="shared" si="6"/>
        <v>3.0165912518853695</v>
      </c>
      <c r="J413" s="18" t="s">
        <v>284</v>
      </c>
      <c r="K413" s="18" t="s">
        <v>41</v>
      </c>
    </row>
    <row r="414" spans="1:11" x14ac:dyDescent="0.25">
      <c r="A414" s="18">
        <v>6</v>
      </c>
      <c r="B414" s="19" t="s">
        <v>282</v>
      </c>
      <c r="C414" s="32" t="s">
        <v>281</v>
      </c>
      <c r="D414" s="4">
        <v>1</v>
      </c>
      <c r="E414" s="32">
        <v>8</v>
      </c>
      <c r="F414" s="1" t="s">
        <v>8</v>
      </c>
      <c r="G414" s="10">
        <v>75</v>
      </c>
      <c r="H414" s="11">
        <v>351</v>
      </c>
      <c r="I414" s="22">
        <f t="shared" si="6"/>
        <v>2.8490028490028489</v>
      </c>
      <c r="J414" s="18" t="s">
        <v>284</v>
      </c>
      <c r="K414" s="18" t="s">
        <v>41</v>
      </c>
    </row>
    <row r="415" spans="1:11" x14ac:dyDescent="0.25">
      <c r="A415" s="18">
        <v>6</v>
      </c>
      <c r="B415" s="19" t="s">
        <v>282</v>
      </c>
      <c r="C415" s="32" t="s">
        <v>281</v>
      </c>
      <c r="D415" s="4">
        <v>1</v>
      </c>
      <c r="E415" s="32">
        <v>9</v>
      </c>
      <c r="F415" s="1" t="s">
        <v>14</v>
      </c>
      <c r="G415" s="10">
        <v>75</v>
      </c>
      <c r="H415" s="11">
        <v>336.6</v>
      </c>
      <c r="I415" s="22">
        <f t="shared" si="6"/>
        <v>2.9708853238265003</v>
      </c>
      <c r="J415" s="18" t="s">
        <v>284</v>
      </c>
      <c r="K415" s="18" t="s">
        <v>41</v>
      </c>
    </row>
    <row r="416" spans="1:11" x14ac:dyDescent="0.25">
      <c r="A416" s="18">
        <v>6</v>
      </c>
      <c r="B416" s="19" t="s">
        <v>282</v>
      </c>
      <c r="C416" s="32" t="s">
        <v>281</v>
      </c>
      <c r="D416" s="4">
        <v>2</v>
      </c>
      <c r="E416" s="32">
        <v>10</v>
      </c>
      <c r="F416" s="1" t="s">
        <v>15</v>
      </c>
      <c r="G416" s="10">
        <v>75</v>
      </c>
      <c r="H416" s="11">
        <v>396</v>
      </c>
      <c r="I416" s="22">
        <f t="shared" si="6"/>
        <v>2.5252525252525251</v>
      </c>
      <c r="J416" s="18" t="s">
        <v>284</v>
      </c>
      <c r="K416" s="18" t="s">
        <v>41</v>
      </c>
    </row>
    <row r="417" spans="1:11" x14ac:dyDescent="0.25">
      <c r="A417" s="18">
        <v>6</v>
      </c>
      <c r="B417" s="19" t="s">
        <v>282</v>
      </c>
      <c r="C417" s="32" t="s">
        <v>281</v>
      </c>
      <c r="D417" s="4">
        <v>2</v>
      </c>
      <c r="E417" s="32">
        <v>11</v>
      </c>
      <c r="F417" s="1" t="s">
        <v>88</v>
      </c>
      <c r="G417" s="10">
        <v>75</v>
      </c>
      <c r="H417" s="11">
        <v>307.8</v>
      </c>
      <c r="I417" s="22">
        <f t="shared" si="6"/>
        <v>3.2488628979857048</v>
      </c>
      <c r="J417" s="18" t="s">
        <v>284</v>
      </c>
      <c r="K417" s="18" t="s">
        <v>41</v>
      </c>
    </row>
    <row r="418" spans="1:11" x14ac:dyDescent="0.25">
      <c r="A418" s="18">
        <v>6</v>
      </c>
      <c r="B418" s="19" t="s">
        <v>282</v>
      </c>
      <c r="C418" s="32" t="s">
        <v>281</v>
      </c>
      <c r="D418" s="4">
        <v>28</v>
      </c>
      <c r="E418" s="32">
        <v>12</v>
      </c>
      <c r="F418" s="1" t="s">
        <v>17</v>
      </c>
      <c r="G418" s="10">
        <v>85</v>
      </c>
      <c r="H418" s="11">
        <v>211.55555555555554</v>
      </c>
      <c r="I418" s="22">
        <f t="shared" si="6"/>
        <v>4.7268907563025211</v>
      </c>
      <c r="J418" s="18" t="s">
        <v>284</v>
      </c>
      <c r="K418" s="18" t="s">
        <v>41</v>
      </c>
    </row>
    <row r="419" spans="1:11" x14ac:dyDescent="0.25">
      <c r="A419" s="18">
        <v>6</v>
      </c>
      <c r="B419" s="19" t="s">
        <v>282</v>
      </c>
      <c r="C419" s="32" t="s">
        <v>281</v>
      </c>
      <c r="D419" s="15">
        <v>828</v>
      </c>
      <c r="E419" s="32">
        <v>13</v>
      </c>
      <c r="F419" s="1" t="s">
        <v>18</v>
      </c>
      <c r="G419" s="9">
        <v>87.5</v>
      </c>
      <c r="H419" s="11">
        <v>28.026739124999995</v>
      </c>
      <c r="I419" s="22">
        <f t="shared" si="6"/>
        <v>35.680212226615936</v>
      </c>
      <c r="J419" s="18" t="s">
        <v>285</v>
      </c>
      <c r="K419" s="18" t="s">
        <v>42</v>
      </c>
    </row>
    <row r="420" spans="1:11" x14ac:dyDescent="0.25">
      <c r="A420" s="18">
        <v>6</v>
      </c>
      <c r="B420" s="19" t="s">
        <v>282</v>
      </c>
      <c r="C420" s="32" t="s">
        <v>281</v>
      </c>
      <c r="D420" s="15">
        <v>40</v>
      </c>
      <c r="E420" s="32">
        <v>14</v>
      </c>
      <c r="F420" s="1" t="s">
        <v>19</v>
      </c>
      <c r="G420" s="9">
        <v>75</v>
      </c>
      <c r="H420" s="11">
        <v>56.25</v>
      </c>
      <c r="I420" s="22">
        <f t="shared" si="6"/>
        <v>17.777777777777779</v>
      </c>
      <c r="J420" s="18" t="s">
        <v>285</v>
      </c>
      <c r="K420" s="18" t="s">
        <v>42</v>
      </c>
    </row>
    <row r="421" spans="1:11" x14ac:dyDescent="0.25">
      <c r="A421" s="18">
        <v>6</v>
      </c>
      <c r="B421" s="19" t="s">
        <v>282</v>
      </c>
      <c r="C421" s="32" t="s">
        <v>281</v>
      </c>
      <c r="D421" s="15">
        <v>1</v>
      </c>
      <c r="E421" s="32">
        <v>15</v>
      </c>
      <c r="F421" s="1" t="s">
        <v>166</v>
      </c>
      <c r="G421" s="9">
        <v>80</v>
      </c>
      <c r="H421" s="11">
        <v>373.36</v>
      </c>
      <c r="I421" s="22">
        <f t="shared" si="6"/>
        <v>2.678380115706021</v>
      </c>
      <c r="J421" s="18" t="s">
        <v>285</v>
      </c>
      <c r="K421" s="18" t="s">
        <v>42</v>
      </c>
    </row>
    <row r="422" spans="1:11" x14ac:dyDescent="0.25">
      <c r="A422" s="18">
        <v>6</v>
      </c>
      <c r="B422" s="19" t="s">
        <v>282</v>
      </c>
      <c r="C422" s="32" t="s">
        <v>281</v>
      </c>
      <c r="D422" s="15">
        <v>1200</v>
      </c>
      <c r="E422" s="32">
        <v>16</v>
      </c>
      <c r="F422" s="1" t="s">
        <v>167</v>
      </c>
      <c r="G422" s="9">
        <v>87.5</v>
      </c>
      <c r="H422" s="11">
        <v>40.618462499999993</v>
      </c>
      <c r="I422" s="22">
        <f t="shared" si="6"/>
        <v>24.619346436364996</v>
      </c>
      <c r="J422" s="18" t="s">
        <v>286</v>
      </c>
      <c r="K422" s="18" t="s">
        <v>41</v>
      </c>
    </row>
    <row r="423" spans="1:11" x14ac:dyDescent="0.25">
      <c r="A423" s="18">
        <v>6</v>
      </c>
      <c r="B423" s="19" t="s">
        <v>282</v>
      </c>
      <c r="C423" s="32" t="s">
        <v>281</v>
      </c>
      <c r="D423" s="15">
        <v>36</v>
      </c>
      <c r="E423" s="32">
        <v>17</v>
      </c>
      <c r="F423" s="1" t="s">
        <v>21</v>
      </c>
      <c r="G423" s="9">
        <v>75</v>
      </c>
      <c r="H423" s="11">
        <v>60.75</v>
      </c>
      <c r="I423" s="22">
        <f t="shared" si="6"/>
        <v>16.460905349794238</v>
      </c>
      <c r="J423" s="18" t="s">
        <v>286</v>
      </c>
      <c r="K423" s="18" t="s">
        <v>41</v>
      </c>
    </row>
    <row r="424" spans="1:11" x14ac:dyDescent="0.25">
      <c r="A424" s="18">
        <v>6</v>
      </c>
      <c r="B424" s="19" t="s">
        <v>282</v>
      </c>
      <c r="C424" s="32" t="s">
        <v>281</v>
      </c>
      <c r="D424" s="15">
        <v>1</v>
      </c>
      <c r="E424" s="32">
        <v>18</v>
      </c>
      <c r="F424" s="1" t="s">
        <v>166</v>
      </c>
      <c r="G424" s="9">
        <v>80</v>
      </c>
      <c r="H424" s="11">
        <v>373.36</v>
      </c>
      <c r="I424" s="22">
        <f t="shared" si="6"/>
        <v>2.678380115706021</v>
      </c>
      <c r="J424" s="18" t="s">
        <v>286</v>
      </c>
      <c r="K424" s="18" t="s">
        <v>41</v>
      </c>
    </row>
    <row r="425" spans="1:11" x14ac:dyDescent="0.25">
      <c r="A425" s="18">
        <v>6</v>
      </c>
      <c r="B425" s="19" t="s">
        <v>282</v>
      </c>
      <c r="C425" s="32" t="s">
        <v>281</v>
      </c>
      <c r="D425" s="15">
        <v>816</v>
      </c>
      <c r="E425" s="32">
        <v>19</v>
      </c>
      <c r="F425" s="1" t="s">
        <v>89</v>
      </c>
      <c r="G425" s="9">
        <v>87.5</v>
      </c>
      <c r="H425" s="11">
        <v>26.774999999999999</v>
      </c>
      <c r="I425" s="22">
        <f t="shared" si="6"/>
        <v>37.348272642390292</v>
      </c>
      <c r="J425" s="18" t="s">
        <v>287</v>
      </c>
      <c r="K425" s="18" t="s">
        <v>85</v>
      </c>
    </row>
    <row r="426" spans="1:11" x14ac:dyDescent="0.25">
      <c r="A426" s="18">
        <v>6</v>
      </c>
      <c r="B426" s="19" t="s">
        <v>282</v>
      </c>
      <c r="C426" s="32" t="s">
        <v>281</v>
      </c>
      <c r="D426" s="15">
        <v>40</v>
      </c>
      <c r="E426" s="32">
        <v>20</v>
      </c>
      <c r="F426" s="1" t="s">
        <v>19</v>
      </c>
      <c r="G426" s="9">
        <v>75</v>
      </c>
      <c r="H426" s="11">
        <v>56.25</v>
      </c>
      <c r="I426" s="22">
        <f t="shared" si="6"/>
        <v>17.777777777777779</v>
      </c>
      <c r="J426" s="18" t="s">
        <v>287</v>
      </c>
      <c r="K426" s="18" t="s">
        <v>85</v>
      </c>
    </row>
    <row r="427" spans="1:11" x14ac:dyDescent="0.25">
      <c r="A427" s="18">
        <v>6</v>
      </c>
      <c r="B427" s="19" t="s">
        <v>282</v>
      </c>
      <c r="C427" s="32" t="s">
        <v>281</v>
      </c>
      <c r="D427" s="15">
        <v>1</v>
      </c>
      <c r="E427" s="32">
        <v>21</v>
      </c>
      <c r="F427" s="1" t="s">
        <v>166</v>
      </c>
      <c r="G427" s="9">
        <v>80</v>
      </c>
      <c r="H427" s="11">
        <v>373.36</v>
      </c>
      <c r="I427" s="22">
        <f t="shared" si="6"/>
        <v>2.678380115706021</v>
      </c>
      <c r="J427" s="18" t="s">
        <v>287</v>
      </c>
      <c r="K427" s="18" t="s">
        <v>85</v>
      </c>
    </row>
    <row r="428" spans="1:11" x14ac:dyDescent="0.25">
      <c r="A428" s="18">
        <v>6</v>
      </c>
      <c r="B428" s="19" t="s">
        <v>282</v>
      </c>
      <c r="C428" s="32" t="s">
        <v>281</v>
      </c>
      <c r="D428" s="15">
        <v>240</v>
      </c>
      <c r="E428" s="32">
        <v>22</v>
      </c>
      <c r="F428" s="1" t="s">
        <v>74</v>
      </c>
      <c r="G428" s="9">
        <v>90</v>
      </c>
      <c r="H428" s="11">
        <v>26.227800000000002</v>
      </c>
      <c r="I428" s="22">
        <f t="shared" si="6"/>
        <v>38.12748305233378</v>
      </c>
      <c r="J428" s="18" t="s">
        <v>288</v>
      </c>
      <c r="K428" s="18" t="s">
        <v>172</v>
      </c>
    </row>
    <row r="429" spans="1:11" x14ac:dyDescent="0.25">
      <c r="A429" s="18">
        <v>6</v>
      </c>
      <c r="B429" s="19" t="s">
        <v>282</v>
      </c>
      <c r="C429" s="32" t="s">
        <v>281</v>
      </c>
      <c r="D429" s="15">
        <v>0</v>
      </c>
      <c r="E429" s="32">
        <v>23</v>
      </c>
      <c r="F429" s="1" t="s">
        <v>24</v>
      </c>
      <c r="G429" s="9">
        <v>70</v>
      </c>
      <c r="H429" s="11">
        <v>1915.2</v>
      </c>
      <c r="I429" s="22">
        <f t="shared" si="6"/>
        <v>0.5221386800334169</v>
      </c>
      <c r="J429" s="18" t="s">
        <v>289</v>
      </c>
      <c r="K429" s="18" t="s">
        <v>172</v>
      </c>
    </row>
    <row r="430" spans="1:11" x14ac:dyDescent="0.25">
      <c r="A430" s="18">
        <v>6</v>
      </c>
      <c r="B430" s="19" t="s">
        <v>282</v>
      </c>
      <c r="C430" s="32" t="s">
        <v>281</v>
      </c>
      <c r="D430" s="15">
        <v>0</v>
      </c>
      <c r="E430" s="32">
        <v>24</v>
      </c>
      <c r="F430" s="1" t="s">
        <v>25</v>
      </c>
      <c r="G430" s="9">
        <v>90</v>
      </c>
      <c r="H430" s="11">
        <v>273.60000000000002</v>
      </c>
      <c r="I430" s="22">
        <f t="shared" si="6"/>
        <v>3.6549707602339176</v>
      </c>
      <c r="J430" s="18" t="s">
        <v>289</v>
      </c>
      <c r="K430" s="18" t="s">
        <v>172</v>
      </c>
    </row>
    <row r="431" spans="1:11" x14ac:dyDescent="0.25">
      <c r="A431" s="18">
        <v>6</v>
      </c>
      <c r="B431" s="19" t="s">
        <v>282</v>
      </c>
      <c r="C431" s="32" t="s">
        <v>281</v>
      </c>
      <c r="D431" s="15">
        <v>0</v>
      </c>
      <c r="E431" s="32">
        <v>25</v>
      </c>
      <c r="F431" s="1" t="s">
        <v>26</v>
      </c>
      <c r="G431" s="9">
        <v>90</v>
      </c>
      <c r="H431" s="11">
        <v>1026</v>
      </c>
      <c r="I431" s="22">
        <f t="shared" si="6"/>
        <v>0.97465886939571145</v>
      </c>
      <c r="J431" s="18" t="s">
        <v>289</v>
      </c>
      <c r="K431" s="18" t="s">
        <v>172</v>
      </c>
    </row>
    <row r="432" spans="1:11" x14ac:dyDescent="0.25">
      <c r="A432" s="18">
        <v>6</v>
      </c>
      <c r="B432" s="19" t="s">
        <v>282</v>
      </c>
      <c r="C432" s="32" t="s">
        <v>281</v>
      </c>
      <c r="D432" s="15">
        <v>0</v>
      </c>
      <c r="E432" s="32">
        <v>26</v>
      </c>
      <c r="F432" s="1" t="s">
        <v>27</v>
      </c>
      <c r="G432" s="9">
        <v>90</v>
      </c>
      <c r="H432" s="11">
        <v>153.9</v>
      </c>
      <c r="I432" s="22">
        <f t="shared" si="6"/>
        <v>6.4977257959714096</v>
      </c>
      <c r="J432" s="18" t="s">
        <v>289</v>
      </c>
      <c r="K432" s="18" t="s">
        <v>172</v>
      </c>
    </row>
    <row r="433" spans="1:11" x14ac:dyDescent="0.25">
      <c r="A433" s="18">
        <v>6</v>
      </c>
      <c r="B433" s="19" t="s">
        <v>282</v>
      </c>
      <c r="C433" s="32" t="s">
        <v>281</v>
      </c>
      <c r="D433" s="15">
        <v>60</v>
      </c>
      <c r="E433" s="32">
        <v>27</v>
      </c>
      <c r="F433" s="1" t="s">
        <v>28</v>
      </c>
      <c r="G433" s="9">
        <v>65</v>
      </c>
      <c r="H433" s="11">
        <v>172.57499999999999</v>
      </c>
      <c r="I433" s="22">
        <f t="shared" si="6"/>
        <v>5.7945820657685072</v>
      </c>
      <c r="J433" s="18" t="s">
        <v>289</v>
      </c>
      <c r="K433" s="18" t="s">
        <v>172</v>
      </c>
    </row>
    <row r="434" spans="1:11" x14ac:dyDescent="0.25">
      <c r="A434" s="18">
        <v>6</v>
      </c>
      <c r="B434" s="19" t="s">
        <v>282</v>
      </c>
      <c r="C434" s="32" t="s">
        <v>281</v>
      </c>
      <c r="D434" s="15">
        <v>1</v>
      </c>
      <c r="E434" s="32">
        <v>28</v>
      </c>
      <c r="F434" s="1" t="s">
        <v>29</v>
      </c>
      <c r="G434" s="9">
        <v>85.2</v>
      </c>
      <c r="H434" s="11">
        <v>1553.6901599999997</v>
      </c>
      <c r="I434" s="22">
        <f t="shared" si="6"/>
        <v>0.6436289716863498</v>
      </c>
      <c r="J434" s="18" t="s">
        <v>289</v>
      </c>
      <c r="K434" s="18" t="s">
        <v>172</v>
      </c>
    </row>
    <row r="435" spans="1:11" x14ac:dyDescent="0.25">
      <c r="A435" s="18">
        <v>0</v>
      </c>
      <c r="B435" s="19" t="s">
        <v>291</v>
      </c>
      <c r="C435" s="18" t="s">
        <v>290</v>
      </c>
      <c r="D435" s="15">
        <v>15</v>
      </c>
      <c r="E435" s="18">
        <v>1</v>
      </c>
      <c r="F435" s="1" t="s">
        <v>113</v>
      </c>
      <c r="G435" s="9">
        <v>65</v>
      </c>
      <c r="H435" s="11">
        <v>51.1875</v>
      </c>
      <c r="I435" s="22">
        <f t="shared" si="6"/>
        <v>19.536019536019538</v>
      </c>
      <c r="J435" s="18" t="s">
        <v>292</v>
      </c>
    </row>
    <row r="436" spans="1:11" x14ac:dyDescent="0.25">
      <c r="A436" s="18">
        <v>0</v>
      </c>
      <c r="B436" s="19" t="s">
        <v>291</v>
      </c>
      <c r="C436" s="18" t="s">
        <v>290</v>
      </c>
      <c r="D436" s="15">
        <v>0</v>
      </c>
      <c r="E436" s="18">
        <v>2</v>
      </c>
      <c r="F436" s="1" t="s">
        <v>24</v>
      </c>
      <c r="G436" s="9">
        <v>70</v>
      </c>
      <c r="H436" s="11">
        <v>1209.5999999999999</v>
      </c>
      <c r="I436" s="22">
        <f t="shared" si="6"/>
        <v>0.82671957671957674</v>
      </c>
      <c r="J436" s="18" t="s">
        <v>293</v>
      </c>
    </row>
    <row r="437" spans="1:11" x14ac:dyDescent="0.25">
      <c r="A437" s="18">
        <v>0</v>
      </c>
      <c r="B437" s="19" t="s">
        <v>291</v>
      </c>
      <c r="C437" s="18" t="s">
        <v>290</v>
      </c>
      <c r="D437" s="15">
        <v>0</v>
      </c>
      <c r="E437" s="18">
        <v>3</v>
      </c>
      <c r="F437" s="1" t="s">
        <v>114</v>
      </c>
      <c r="G437" s="9">
        <v>90</v>
      </c>
      <c r="H437" s="11">
        <v>64.8</v>
      </c>
      <c r="I437" s="22">
        <f t="shared" si="6"/>
        <v>15.4320987654321</v>
      </c>
      <c r="J437" s="18" t="s">
        <v>293</v>
      </c>
    </row>
    <row r="438" spans="1:11" x14ac:dyDescent="0.25">
      <c r="A438" s="18">
        <v>0</v>
      </c>
      <c r="B438" s="19" t="s">
        <v>291</v>
      </c>
      <c r="C438" s="18" t="s">
        <v>290</v>
      </c>
      <c r="D438" s="15">
        <v>0</v>
      </c>
      <c r="E438" s="18">
        <v>4</v>
      </c>
      <c r="F438" s="1" t="s">
        <v>26</v>
      </c>
      <c r="G438" s="9">
        <v>90</v>
      </c>
      <c r="H438" s="11">
        <v>648</v>
      </c>
      <c r="I438" s="22">
        <f t="shared" si="6"/>
        <v>1.5432098765432098</v>
      </c>
      <c r="J438" s="18" t="s">
        <v>293</v>
      </c>
    </row>
    <row r="439" spans="1:11" x14ac:dyDescent="0.25">
      <c r="A439" s="18">
        <v>0</v>
      </c>
      <c r="B439" s="19" t="s">
        <v>291</v>
      </c>
      <c r="C439" s="18" t="s">
        <v>290</v>
      </c>
      <c r="D439" s="15">
        <v>0</v>
      </c>
      <c r="E439" s="18">
        <v>5</v>
      </c>
      <c r="F439" s="1" t="s">
        <v>115</v>
      </c>
      <c r="G439" s="9">
        <v>90</v>
      </c>
      <c r="H439" s="11">
        <v>259.2</v>
      </c>
      <c r="I439" s="22">
        <f t="shared" si="6"/>
        <v>3.8580246913580249</v>
      </c>
      <c r="J439" s="18" t="s">
        <v>293</v>
      </c>
    </row>
    <row r="440" spans="1:11" x14ac:dyDescent="0.25">
      <c r="A440" s="18">
        <v>0</v>
      </c>
      <c r="B440" s="19" t="s">
        <v>291</v>
      </c>
      <c r="C440" s="18" t="s">
        <v>290</v>
      </c>
      <c r="D440" s="15">
        <v>60</v>
      </c>
      <c r="E440" s="18">
        <v>6</v>
      </c>
      <c r="F440" s="1" t="s">
        <v>28</v>
      </c>
      <c r="G440" s="9">
        <v>65</v>
      </c>
      <c r="H440" s="11">
        <v>204.75</v>
      </c>
      <c r="I440" s="22">
        <f t="shared" si="6"/>
        <v>4.8840048840048844</v>
      </c>
      <c r="J440" s="18" t="s">
        <v>293</v>
      </c>
    </row>
    <row r="441" spans="1:11" x14ac:dyDescent="0.25">
      <c r="A441" s="18">
        <v>0</v>
      </c>
      <c r="B441" s="19" t="s">
        <v>291</v>
      </c>
      <c r="C441" s="18" t="s">
        <v>290</v>
      </c>
      <c r="D441" s="15">
        <v>1</v>
      </c>
      <c r="E441" s="18">
        <v>7</v>
      </c>
      <c r="F441" s="1" t="s">
        <v>29</v>
      </c>
      <c r="G441" s="10">
        <v>85.2</v>
      </c>
      <c r="H441" s="11">
        <v>1506.6086400000004</v>
      </c>
      <c r="I441" s="22">
        <f t="shared" si="6"/>
        <v>0.66374237705154793</v>
      </c>
      <c r="J441" s="18" t="s">
        <v>293</v>
      </c>
    </row>
    <row r="442" spans="1:11" x14ac:dyDescent="0.25">
      <c r="A442" s="18">
        <v>4</v>
      </c>
      <c r="B442" s="19" t="s">
        <v>296</v>
      </c>
      <c r="C442" s="18" t="s">
        <v>295</v>
      </c>
      <c r="D442" s="15">
        <v>1</v>
      </c>
      <c r="E442" s="18">
        <v>1</v>
      </c>
      <c r="F442" s="1" t="s">
        <v>7</v>
      </c>
      <c r="G442" s="8">
        <v>85</v>
      </c>
      <c r="H442" s="33">
        <v>502.8599999999999</v>
      </c>
      <c r="I442" s="22">
        <f t="shared" si="6"/>
        <v>1.988625064630315</v>
      </c>
      <c r="J442" s="18" t="s">
        <v>297</v>
      </c>
      <c r="K442" s="18" t="s">
        <v>229</v>
      </c>
    </row>
    <row r="443" spans="1:11" x14ac:dyDescent="0.25">
      <c r="A443" s="18">
        <v>4</v>
      </c>
      <c r="B443" s="19" t="s">
        <v>296</v>
      </c>
      <c r="C443" s="18" t="s">
        <v>295</v>
      </c>
      <c r="D443" s="15">
        <v>1</v>
      </c>
      <c r="E443" s="18">
        <v>2</v>
      </c>
      <c r="F443" s="1" t="s">
        <v>8</v>
      </c>
      <c r="G443" s="9">
        <v>75</v>
      </c>
      <c r="H443" s="33">
        <v>378</v>
      </c>
      <c r="I443" s="22">
        <f t="shared" si="6"/>
        <v>2.6455026455026456</v>
      </c>
      <c r="J443" s="18" t="s">
        <v>297</v>
      </c>
      <c r="K443" s="18" t="s">
        <v>229</v>
      </c>
    </row>
    <row r="444" spans="1:11" x14ac:dyDescent="0.25">
      <c r="A444" s="18">
        <v>4</v>
      </c>
      <c r="B444" s="19" t="s">
        <v>296</v>
      </c>
      <c r="C444" s="18" t="s">
        <v>295</v>
      </c>
      <c r="D444" s="15">
        <v>1</v>
      </c>
      <c r="E444" s="18">
        <v>3</v>
      </c>
      <c r="F444" s="1" t="s">
        <v>250</v>
      </c>
      <c r="G444" s="9">
        <v>75</v>
      </c>
      <c r="H444" s="33">
        <v>351</v>
      </c>
      <c r="I444" s="22">
        <f t="shared" si="6"/>
        <v>2.8490028490028489</v>
      </c>
      <c r="J444" s="18" t="s">
        <v>297</v>
      </c>
      <c r="K444" s="18" t="s">
        <v>229</v>
      </c>
    </row>
    <row r="445" spans="1:11" x14ac:dyDescent="0.25">
      <c r="A445" s="18">
        <v>4</v>
      </c>
      <c r="B445" s="19" t="s">
        <v>296</v>
      </c>
      <c r="C445" s="18" t="s">
        <v>295</v>
      </c>
      <c r="D445" s="15">
        <v>2</v>
      </c>
      <c r="E445" s="18">
        <v>4</v>
      </c>
      <c r="F445" s="1" t="s">
        <v>10</v>
      </c>
      <c r="G445" s="9">
        <v>75</v>
      </c>
      <c r="H445" s="33">
        <v>378</v>
      </c>
      <c r="I445" s="22">
        <f t="shared" si="6"/>
        <v>2.6455026455026456</v>
      </c>
      <c r="J445" s="18" t="s">
        <v>297</v>
      </c>
      <c r="K445" s="18" t="s">
        <v>229</v>
      </c>
    </row>
    <row r="446" spans="1:11" x14ac:dyDescent="0.25">
      <c r="A446" s="18">
        <v>4</v>
      </c>
      <c r="B446" s="19" t="s">
        <v>296</v>
      </c>
      <c r="C446" s="18" t="s">
        <v>295</v>
      </c>
      <c r="D446" s="15">
        <v>2</v>
      </c>
      <c r="E446" s="18">
        <v>5</v>
      </c>
      <c r="F446" s="1" t="s">
        <v>11</v>
      </c>
      <c r="G446" s="9">
        <v>75</v>
      </c>
      <c r="H446" s="33">
        <v>342</v>
      </c>
      <c r="I446" s="22">
        <f t="shared" si="6"/>
        <v>2.9239766081871346</v>
      </c>
      <c r="J446" s="18" t="s">
        <v>297</v>
      </c>
      <c r="K446" s="18" t="s">
        <v>229</v>
      </c>
    </row>
    <row r="447" spans="1:11" x14ac:dyDescent="0.25">
      <c r="A447" s="18">
        <v>4</v>
      </c>
      <c r="B447" s="19" t="s">
        <v>296</v>
      </c>
      <c r="C447" s="18" t="s">
        <v>295</v>
      </c>
      <c r="D447" s="15">
        <v>24</v>
      </c>
      <c r="E447" s="18">
        <v>6</v>
      </c>
      <c r="F447" s="1" t="s">
        <v>12</v>
      </c>
      <c r="G447" s="9">
        <v>85</v>
      </c>
      <c r="H447" s="33">
        <v>195.84</v>
      </c>
      <c r="I447" s="22">
        <f t="shared" si="6"/>
        <v>5.106209150326797</v>
      </c>
      <c r="J447" s="18" t="s">
        <v>297</v>
      </c>
      <c r="K447" s="18" t="s">
        <v>229</v>
      </c>
    </row>
    <row r="448" spans="1:11" x14ac:dyDescent="0.25">
      <c r="A448" s="18">
        <v>4</v>
      </c>
      <c r="B448" s="19" t="s">
        <v>296</v>
      </c>
      <c r="C448" s="18" t="s">
        <v>295</v>
      </c>
      <c r="D448" s="15">
        <v>1</v>
      </c>
      <c r="E448" s="18">
        <v>7</v>
      </c>
      <c r="F448" s="1" t="s">
        <v>13</v>
      </c>
      <c r="G448" s="8">
        <v>85</v>
      </c>
      <c r="H448" s="33">
        <v>485.51999999999992</v>
      </c>
      <c r="I448" s="22">
        <f t="shared" si="6"/>
        <v>2.0596473883671118</v>
      </c>
      <c r="J448" s="18" t="s">
        <v>298</v>
      </c>
      <c r="K448" s="18" t="s">
        <v>41</v>
      </c>
    </row>
    <row r="449" spans="1:11" x14ac:dyDescent="0.25">
      <c r="A449" s="18">
        <v>4</v>
      </c>
      <c r="B449" s="19" t="s">
        <v>296</v>
      </c>
      <c r="C449" s="18" t="s">
        <v>295</v>
      </c>
      <c r="D449" s="15">
        <v>1</v>
      </c>
      <c r="E449" s="18">
        <v>8</v>
      </c>
      <c r="F449" s="1" t="s">
        <v>8</v>
      </c>
      <c r="G449" s="9">
        <v>75</v>
      </c>
      <c r="H449" s="33">
        <v>415.8</v>
      </c>
      <c r="I449" s="22">
        <f t="shared" si="6"/>
        <v>2.405002405002405</v>
      </c>
      <c r="J449" s="18" t="s">
        <v>298</v>
      </c>
      <c r="K449" s="18" t="s">
        <v>41</v>
      </c>
    </row>
    <row r="450" spans="1:11" x14ac:dyDescent="0.25">
      <c r="A450" s="18">
        <v>4</v>
      </c>
      <c r="B450" s="19" t="s">
        <v>296</v>
      </c>
      <c r="C450" s="18" t="s">
        <v>295</v>
      </c>
      <c r="D450" s="15">
        <v>1</v>
      </c>
      <c r="E450" s="18">
        <v>9</v>
      </c>
      <c r="F450" s="1" t="s">
        <v>14</v>
      </c>
      <c r="G450" s="9">
        <v>75</v>
      </c>
      <c r="H450" s="33">
        <v>421.19999999999993</v>
      </c>
      <c r="I450" s="22">
        <f t="shared" si="6"/>
        <v>2.3741690408357079</v>
      </c>
      <c r="J450" s="18" t="s">
        <v>298</v>
      </c>
      <c r="K450" s="18" t="s">
        <v>41</v>
      </c>
    </row>
    <row r="451" spans="1:11" x14ac:dyDescent="0.25">
      <c r="A451" s="18">
        <v>4</v>
      </c>
      <c r="B451" s="19" t="s">
        <v>296</v>
      </c>
      <c r="C451" s="18" t="s">
        <v>295</v>
      </c>
      <c r="D451" s="15">
        <v>2</v>
      </c>
      <c r="E451" s="18">
        <v>10</v>
      </c>
      <c r="F451" s="1" t="s">
        <v>15</v>
      </c>
      <c r="G451" s="9">
        <v>75</v>
      </c>
      <c r="H451" s="33">
        <v>441</v>
      </c>
      <c r="I451" s="22">
        <f t="shared" ref="I451:I466" si="7">1000/H451</f>
        <v>2.2675736961451247</v>
      </c>
      <c r="J451" s="18" t="s">
        <v>298</v>
      </c>
      <c r="K451" s="18" t="s">
        <v>41</v>
      </c>
    </row>
    <row r="452" spans="1:11" x14ac:dyDescent="0.25">
      <c r="A452" s="18">
        <v>4</v>
      </c>
      <c r="B452" s="19" t="s">
        <v>296</v>
      </c>
      <c r="C452" s="18" t="s">
        <v>295</v>
      </c>
      <c r="D452" s="15">
        <v>2</v>
      </c>
      <c r="E452" s="18">
        <v>11</v>
      </c>
      <c r="F452" s="1" t="s">
        <v>16</v>
      </c>
      <c r="G452" s="9">
        <v>75</v>
      </c>
      <c r="H452" s="33">
        <v>360</v>
      </c>
      <c r="I452" s="22">
        <f t="shared" si="7"/>
        <v>2.7777777777777777</v>
      </c>
      <c r="J452" s="18" t="s">
        <v>298</v>
      </c>
      <c r="K452" s="18" t="s">
        <v>41</v>
      </c>
    </row>
    <row r="453" spans="1:11" x14ac:dyDescent="0.25">
      <c r="A453" s="18">
        <v>4</v>
      </c>
      <c r="B453" s="19" t="s">
        <v>296</v>
      </c>
      <c r="C453" s="18" t="s">
        <v>295</v>
      </c>
      <c r="D453" s="15">
        <v>28</v>
      </c>
      <c r="E453" s="18">
        <v>12</v>
      </c>
      <c r="F453" s="1" t="s">
        <v>17</v>
      </c>
      <c r="G453" s="9">
        <v>85</v>
      </c>
      <c r="H453" s="33">
        <v>228.48</v>
      </c>
      <c r="I453" s="22">
        <f t="shared" si="7"/>
        <v>4.3767507002801125</v>
      </c>
      <c r="J453" s="18" t="s">
        <v>298</v>
      </c>
      <c r="K453" s="18" t="s">
        <v>41</v>
      </c>
    </row>
    <row r="454" spans="1:11" x14ac:dyDescent="0.25">
      <c r="A454" s="18">
        <v>4</v>
      </c>
      <c r="B454" s="19" t="s">
        <v>296</v>
      </c>
      <c r="C454" s="18" t="s">
        <v>295</v>
      </c>
      <c r="D454" s="15">
        <v>828</v>
      </c>
      <c r="E454" s="18">
        <v>13</v>
      </c>
      <c r="F454" s="1" t="s">
        <v>18</v>
      </c>
      <c r="G454" s="9">
        <v>87.5</v>
      </c>
      <c r="H454" s="33">
        <v>37.108536585365862</v>
      </c>
      <c r="I454" s="22">
        <f t="shared" si="7"/>
        <v>26.947977258536259</v>
      </c>
      <c r="J454" s="18" t="s">
        <v>299</v>
      </c>
      <c r="K454" s="18" t="s">
        <v>42</v>
      </c>
    </row>
    <row r="455" spans="1:11" x14ac:dyDescent="0.25">
      <c r="A455" s="18">
        <v>4</v>
      </c>
      <c r="B455" s="19" t="s">
        <v>296</v>
      </c>
      <c r="C455" s="18" t="s">
        <v>295</v>
      </c>
      <c r="D455" s="15">
        <v>40</v>
      </c>
      <c r="E455" s="18">
        <v>14</v>
      </c>
      <c r="F455" s="1" t="s">
        <v>19</v>
      </c>
      <c r="G455" s="9">
        <v>75</v>
      </c>
      <c r="H455" s="33">
        <v>60</v>
      </c>
      <c r="I455" s="22">
        <f t="shared" si="7"/>
        <v>16.666666666666668</v>
      </c>
      <c r="J455" s="18" t="s">
        <v>299</v>
      </c>
      <c r="K455" s="18" t="s">
        <v>42</v>
      </c>
    </row>
    <row r="456" spans="1:11" x14ac:dyDescent="0.25">
      <c r="A456" s="18">
        <v>4</v>
      </c>
      <c r="B456" s="19" t="s">
        <v>296</v>
      </c>
      <c r="C456" s="18" t="s">
        <v>295</v>
      </c>
      <c r="D456" s="37">
        <v>1200</v>
      </c>
      <c r="E456" s="18">
        <v>15</v>
      </c>
      <c r="F456" s="1" t="s">
        <v>167</v>
      </c>
      <c r="G456" s="9">
        <v>87.5</v>
      </c>
      <c r="H456" s="33">
        <v>53.780487804878049</v>
      </c>
      <c r="I456" s="22">
        <f t="shared" si="7"/>
        <v>18.594104308390023</v>
      </c>
      <c r="J456" s="18" t="s">
        <v>300</v>
      </c>
      <c r="K456" s="18" t="s">
        <v>41</v>
      </c>
    </row>
    <row r="457" spans="1:11" x14ac:dyDescent="0.25">
      <c r="A457" s="18">
        <v>4</v>
      </c>
      <c r="B457" s="19" t="s">
        <v>296</v>
      </c>
      <c r="C457" s="18" t="s">
        <v>295</v>
      </c>
      <c r="D457" s="15">
        <v>36</v>
      </c>
      <c r="E457" s="18">
        <v>16</v>
      </c>
      <c r="F457" s="1" t="s">
        <v>21</v>
      </c>
      <c r="G457" s="9">
        <v>75</v>
      </c>
      <c r="H457" s="33">
        <v>64.8</v>
      </c>
      <c r="I457" s="22">
        <f t="shared" si="7"/>
        <v>15.4320987654321</v>
      </c>
      <c r="J457" s="18" t="s">
        <v>300</v>
      </c>
      <c r="K457" s="18" t="s">
        <v>41</v>
      </c>
    </row>
    <row r="458" spans="1:11" x14ac:dyDescent="0.25">
      <c r="A458" s="18">
        <v>4</v>
      </c>
      <c r="B458" s="19" t="s">
        <v>296</v>
      </c>
      <c r="C458" s="18" t="s">
        <v>295</v>
      </c>
      <c r="D458" s="3">
        <v>816</v>
      </c>
      <c r="E458" s="18">
        <v>17</v>
      </c>
      <c r="F458" s="1" t="s">
        <v>89</v>
      </c>
      <c r="G458" s="10">
        <v>87.5</v>
      </c>
      <c r="H458" s="34">
        <v>33.087804878048779</v>
      </c>
      <c r="I458" s="22">
        <f t="shared" si="7"/>
        <v>30.222615361934249</v>
      </c>
      <c r="J458" s="18" t="s">
        <v>301</v>
      </c>
      <c r="K458" s="18" t="s">
        <v>85</v>
      </c>
    </row>
    <row r="459" spans="1:11" x14ac:dyDescent="0.25">
      <c r="A459" s="18">
        <v>4</v>
      </c>
      <c r="B459" s="19" t="s">
        <v>296</v>
      </c>
      <c r="C459" s="18" t="s">
        <v>295</v>
      </c>
      <c r="D459" s="4">
        <v>40</v>
      </c>
      <c r="E459" s="18">
        <v>18</v>
      </c>
      <c r="F459" s="1" t="s">
        <v>19</v>
      </c>
      <c r="G459" s="10">
        <v>75</v>
      </c>
      <c r="H459" s="34">
        <v>60</v>
      </c>
      <c r="I459" s="22">
        <f t="shared" si="7"/>
        <v>16.666666666666668</v>
      </c>
      <c r="J459" s="18" t="s">
        <v>301</v>
      </c>
      <c r="K459" s="18" t="s">
        <v>85</v>
      </c>
    </row>
    <row r="460" spans="1:11" x14ac:dyDescent="0.25">
      <c r="A460" s="18">
        <v>4</v>
      </c>
      <c r="B460" s="19" t="s">
        <v>296</v>
      </c>
      <c r="C460" s="18" t="s">
        <v>295</v>
      </c>
      <c r="D460" s="15">
        <v>240</v>
      </c>
      <c r="E460" s="18">
        <v>19</v>
      </c>
      <c r="F460" s="1" t="s">
        <v>74</v>
      </c>
      <c r="G460" s="9">
        <v>85</v>
      </c>
      <c r="H460" s="33">
        <v>44.88</v>
      </c>
      <c r="I460" s="22">
        <f t="shared" si="7"/>
        <v>22.281639928698752</v>
      </c>
      <c r="J460" s="18" t="s">
        <v>302</v>
      </c>
      <c r="K460" s="18" t="s">
        <v>172</v>
      </c>
    </row>
    <row r="461" spans="1:11" x14ac:dyDescent="0.25">
      <c r="A461" s="18">
        <v>4</v>
      </c>
      <c r="B461" s="19" t="s">
        <v>296</v>
      </c>
      <c r="C461" s="18" t="s">
        <v>295</v>
      </c>
      <c r="D461" s="15">
        <v>0</v>
      </c>
      <c r="E461" s="18">
        <v>20</v>
      </c>
      <c r="F461" s="1" t="s">
        <v>24</v>
      </c>
      <c r="G461" s="9">
        <v>70</v>
      </c>
      <c r="H461" s="33">
        <v>1915.2</v>
      </c>
      <c r="I461" s="22">
        <f t="shared" si="7"/>
        <v>0.5221386800334169</v>
      </c>
      <c r="J461" s="18" t="s">
        <v>303</v>
      </c>
      <c r="K461" s="18" t="s">
        <v>172</v>
      </c>
    </row>
    <row r="462" spans="1:11" x14ac:dyDescent="0.25">
      <c r="A462" s="18">
        <v>4</v>
      </c>
      <c r="B462" s="19" t="s">
        <v>296</v>
      </c>
      <c r="C462" s="18" t="s">
        <v>295</v>
      </c>
      <c r="D462" s="15">
        <v>0</v>
      </c>
      <c r="E462" s="18">
        <v>21</v>
      </c>
      <c r="F462" s="1" t="s">
        <v>294</v>
      </c>
      <c r="G462" s="9">
        <v>90</v>
      </c>
      <c r="H462" s="33">
        <v>182.4</v>
      </c>
      <c r="I462" s="22">
        <f t="shared" si="7"/>
        <v>5.4824561403508767</v>
      </c>
      <c r="J462" s="18" t="s">
        <v>303</v>
      </c>
      <c r="K462" s="18" t="s">
        <v>172</v>
      </c>
    </row>
    <row r="463" spans="1:11" x14ac:dyDescent="0.25">
      <c r="A463" s="18">
        <v>4</v>
      </c>
      <c r="B463" s="19" t="s">
        <v>296</v>
      </c>
      <c r="C463" s="18" t="s">
        <v>295</v>
      </c>
      <c r="D463" s="15">
        <v>0</v>
      </c>
      <c r="E463" s="18">
        <v>22</v>
      </c>
      <c r="F463" s="1" t="s">
        <v>26</v>
      </c>
      <c r="G463" s="9">
        <v>90</v>
      </c>
      <c r="H463" s="33">
        <v>1026</v>
      </c>
      <c r="I463" s="22">
        <f t="shared" si="7"/>
        <v>0.97465886939571145</v>
      </c>
      <c r="J463" s="18" t="s">
        <v>303</v>
      </c>
      <c r="K463" s="18" t="s">
        <v>172</v>
      </c>
    </row>
    <row r="464" spans="1:11" x14ac:dyDescent="0.25">
      <c r="A464" s="18">
        <v>4</v>
      </c>
      <c r="B464" s="19" t="s">
        <v>296</v>
      </c>
      <c r="C464" s="18" t="s">
        <v>295</v>
      </c>
      <c r="D464" s="15">
        <v>0</v>
      </c>
      <c r="E464" s="18">
        <v>23</v>
      </c>
      <c r="F464" s="1" t="s">
        <v>115</v>
      </c>
      <c r="G464" s="9">
        <v>90</v>
      </c>
      <c r="H464" s="33">
        <v>410.4</v>
      </c>
      <c r="I464" s="22">
        <f t="shared" si="7"/>
        <v>2.4366471734892787</v>
      </c>
      <c r="J464" s="18" t="s">
        <v>303</v>
      </c>
      <c r="K464" s="18" t="s">
        <v>172</v>
      </c>
    </row>
    <row r="465" spans="1:11" x14ac:dyDescent="0.25">
      <c r="A465" s="18">
        <v>4</v>
      </c>
      <c r="B465" s="19" t="s">
        <v>296</v>
      </c>
      <c r="C465" s="18" t="s">
        <v>295</v>
      </c>
      <c r="D465" s="15">
        <v>60</v>
      </c>
      <c r="E465" s="18">
        <v>24</v>
      </c>
      <c r="F465" s="1" t="s">
        <v>28</v>
      </c>
      <c r="G465" s="9">
        <v>65</v>
      </c>
      <c r="H465" s="33">
        <v>184.08</v>
      </c>
      <c r="I465" s="22">
        <f t="shared" si="7"/>
        <v>5.4324206866579745</v>
      </c>
      <c r="J465" s="18" t="s">
        <v>303</v>
      </c>
      <c r="K465" s="18" t="s">
        <v>172</v>
      </c>
    </row>
    <row r="466" spans="1:11" x14ac:dyDescent="0.25">
      <c r="A466" s="18">
        <v>4</v>
      </c>
      <c r="B466" s="19" t="s">
        <v>296</v>
      </c>
      <c r="C466" s="18" t="s">
        <v>295</v>
      </c>
      <c r="D466" s="15">
        <v>1</v>
      </c>
      <c r="E466" s="18">
        <v>25</v>
      </c>
      <c r="F466" s="1" t="s">
        <v>29</v>
      </c>
      <c r="G466" s="9">
        <v>85.2</v>
      </c>
      <c r="H466" s="33">
        <v>1506.6086400000004</v>
      </c>
      <c r="I466" s="22">
        <f t="shared" si="7"/>
        <v>0.66374237705154793</v>
      </c>
      <c r="J466" s="18" t="s">
        <v>303</v>
      </c>
      <c r="K466" s="18" t="s">
        <v>172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de Freitas</dc:creator>
  <cp:lastModifiedBy>Gustavo Henrique de Freitas</cp:lastModifiedBy>
  <dcterms:created xsi:type="dcterms:W3CDTF">2025-05-16T17:27:35Z</dcterms:created>
  <dcterms:modified xsi:type="dcterms:W3CDTF">2025-06-02T17:12:38Z</dcterms:modified>
</cp:coreProperties>
</file>