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1 - Estudos\Work-Paramount\pages\"/>
    </mc:Choice>
  </mc:AlternateContent>
  <xr:revisionPtr revIDLastSave="0" documentId="13_ncr:1_{620A4294-A520-47BF-ABF8-43E7C395CF50}" xr6:coauthVersionLast="47" xr6:coauthVersionMax="47" xr10:uidLastSave="{00000000-0000-0000-0000-000000000000}"/>
  <bookViews>
    <workbookView xWindow="-120" yWindow="-120" windowWidth="20730" windowHeight="1131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Planilha1!$A$1:$L$466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35" i="1" l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07" i="1" l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00" i="1" l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378" i="1" l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362" i="1" l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35" i="1" l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12" i="1" l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279" i="1" l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255" i="1" l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36" i="1" l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23" i="1" l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191" i="1" l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180" i="1"/>
  <c r="L180" i="1" s="1"/>
  <c r="I167" i="1" l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55" i="1" l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48" i="1" l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94" i="1" l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68" i="1" l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62" i="1"/>
  <c r="L62" i="1" s="1"/>
  <c r="I67" i="1"/>
  <c r="L67" i="1" s="1"/>
  <c r="I66" i="1"/>
  <c r="L66" i="1" s="1"/>
  <c r="I65" i="1"/>
  <c r="L65" i="1" s="1"/>
  <c r="I64" i="1"/>
  <c r="L64" i="1" s="1"/>
  <c r="I63" i="1"/>
  <c r="L63" i="1" s="1"/>
  <c r="I61" i="1"/>
  <c r="L61" i="1" s="1"/>
  <c r="I60" i="1"/>
  <c r="L60" i="1" s="1"/>
  <c r="I59" i="1"/>
  <c r="L59" i="1" s="1"/>
  <c r="I58" i="1"/>
  <c r="L58" i="1" s="1"/>
  <c r="I57" i="1"/>
  <c r="L57" i="1" s="1"/>
  <c r="I56" i="1"/>
  <c r="L56" i="1" s="1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 l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L26" i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" i="1"/>
  <c r="L2" i="1" s="1"/>
</calcChain>
</file>

<file path=xl/sharedStrings.xml><?xml version="1.0" encoding="utf-8"?>
<sst xmlns="http://schemas.openxmlformats.org/spreadsheetml/2006/main" count="4371" uniqueCount="311">
  <si>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</si>
  <si>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</si>
  <si>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</si>
  <si>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</si>
  <si>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</si>
  <si>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</si>
  <si>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</si>
  <si>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</si>
  <si>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</si>
  <si>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</si>
  <si>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</si>
  <si>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</si>
  <si>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</si>
  <si>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</si>
  <si>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</si>
  <si>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</si>
  <si>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</si>
  <si>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</si>
  <si>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</si>
  <si>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</si>
  <si>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</si>
  <si>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</si>
  <si>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</si>
  <si>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</si>
  <si>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</si>
  <si>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</si>
  <si>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</si>
  <si>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</si>
  <si>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</si>
  <si>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</si>
  <si>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</si>
  <si>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</si>
  <si>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</si>
  <si>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</si>
  <si>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</si>
  <si>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</si>
  <si>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</si>
  <si>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</si>
  <si>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</si>
  <si>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</si>
  <si>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</si>
  <si>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</si>
  <si>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</si>
  <si>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</si>
  <si>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</si>
  <si>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</si>
  <si>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</si>
  <si>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</si>
  <si>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</si>
  <si>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</si>
  <si>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</si>
  <si>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</si>
  <si>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</si>
  <si>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</si>
  <si>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</si>
  <si>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</si>
  <si>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</si>
  <si>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</si>
  <si>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</si>
  <si>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</si>
  <si>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</si>
  <si>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</si>
  <si>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</si>
  <si>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</si>
  <si>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</si>
  <si>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</si>
  <si>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</si>
  <si>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</si>
  <si>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</si>
  <si>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</si>
  <si>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</si>
  <si>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</si>
  <si>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</si>
  <si>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</si>
  <si>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</si>
  <si>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</si>
  <si>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</si>
  <si>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</si>
  <si>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</si>
  <si>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</si>
  <si>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</si>
  <si>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</si>
  <si>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</si>
  <si>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</si>
  <si>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</si>
  <si>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</si>
  <si>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</si>
  <si>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</si>
  <si>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</si>
  <si>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</si>
  <si>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</si>
  <si>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</si>
  <si>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</si>
  <si>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</si>
  <si>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</si>
  <si>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</si>
  <si>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</si>
  <si>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</si>
  <si>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</si>
  <si>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</si>
  <si>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</si>
  <si>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</si>
  <si>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</si>
  <si>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</si>
  <si>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</si>
  <si>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</si>
  <si>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</si>
  <si>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</si>
  <si>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</si>
  <si>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</si>
  <si>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</si>
  <si>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</si>
  <si>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</si>
  <si>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</si>
  <si>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</si>
  <si>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</si>
  <si>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</si>
  <si>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</si>
  <si>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</si>
  <si>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</si>
  <si>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</si>
  <si>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</si>
  <si>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</si>
  <si>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</si>
  <si>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</si>
  <si>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</si>
  <si>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</si>
  <si>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</si>
  <si>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</si>
  <si>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</si>
  <si>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</si>
  <si>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</si>
  <si>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</si>
  <si>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</si>
  <si>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</si>
  <si>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</si>
  <si>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</si>
  <si>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</si>
  <si>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</si>
  <si>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</si>
  <si>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</si>
  <si>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</si>
  <si>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</si>
  <si>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</si>
  <si>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</si>
  <si>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</si>
  <si>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</si>
  <si>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</si>
  <si>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</si>
  <si>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</si>
  <si>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</si>
  <si>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</si>
  <si>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</si>
  <si>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</si>
  <si>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</si>
  <si>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</si>
  <si>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</si>
  <si>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</si>
  <si>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</si>
  <si>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</si>
  <si>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</si>
  <si>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</si>
  <si>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</si>
  <si>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</si>
  <si>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</si>
  <si>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</si>
  <si>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</si>
  <si>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</si>
  <si>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</si>
  <si>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</si>
  <si>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</si>
  <si>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</si>
  <si>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</si>
  <si>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</si>
  <si>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</si>
  <si>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</si>
  <si>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</si>
  <si>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</si>
  <si>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</si>
  <si>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</si>
  <si>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</si>
  <si>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</si>
  <si>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</si>
  <si>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</si>
  <si>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</si>
  <si>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</si>
  <si>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</si>
  <si>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</si>
  <si>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</si>
  <si>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</si>
  <si>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</si>
  <si>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</si>
  <si>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</si>
  <si>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</si>
  <si>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</si>
  <si>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</si>
  <si>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</si>
  <si>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</si>
  <si>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</si>
  <si>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</si>
  <si>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</si>
  <si>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</si>
  <si>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</si>
  <si>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</si>
  <si>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</si>
  <si>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</si>
  <si>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</si>
  <si>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</si>
  <si>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</si>
  <si>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</si>
  <si>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</si>
  <si>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</si>
  <si>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</si>
  <si>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</si>
  <si>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</si>
  <si>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</si>
  <si>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</si>
  <si>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</si>
  <si>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</si>
  <si>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</si>
  <si>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</si>
  <si>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</si>
  <si>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</si>
  <si>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</si>
  <si>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</si>
  <si>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</si>
  <si>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</si>
  <si>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</si>
  <si>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</si>
  <si>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</si>
  <si>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</si>
  <si>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</si>
  <si>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</si>
  <si>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</si>
  <si>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</si>
  <si>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</si>
  <si>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</si>
  <si>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</si>
  <si>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</si>
  <si>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</si>
  <si>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</si>
  <si>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</si>
  <si>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</si>
  <si>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</si>
  <si>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</si>
  <si>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</si>
  <si>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</si>
  <si>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</si>
  <si>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</si>
  <si>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</si>
  <si>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</si>
  <si>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</si>
  <si>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</si>
  <si>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</si>
  <si>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</si>
  <si>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</si>
  <si>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</si>
  <si>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</si>
  <si>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</si>
  <si>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</si>
  <si>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</si>
  <si>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</si>
  <si>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</si>
  <si>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</si>
  <si>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</si>
  <si>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</si>
  <si>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</si>
  <si>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</si>
  <si>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</si>
  <si>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</si>
  <si>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</si>
  <si>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</si>
  <si>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</si>
  <si>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</si>
  <si>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</si>
  <si>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</si>
  <si>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</si>
  <si>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</si>
  <si>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</si>
  <si>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</si>
  <si>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</si>
  <si>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</si>
  <si>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</si>
  <si>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</si>
  <si>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</si>
  <si>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</si>
  <si>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</si>
  <si>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</si>
  <si>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</si>
  <si>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</si>
  <si>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</si>
  <si>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</si>
  <si>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</si>
  <si>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</si>
  <si>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</si>
  <si>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</si>
  <si>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</si>
  <si>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</si>
  <si>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</si>
  <si>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</si>
  <si>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</si>
  <si>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</si>
  <si>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</si>
  <si>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</si>
  <si>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</si>
  <si>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</si>
  <si>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</si>
  <si>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</si>
  <si>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</si>
  <si>
    <t>Terceira pass. GC-15</t>
  </si>
  <si>
    <t>Segunda pass. GC-15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</si>
</sst>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</cellXfs>
  <cellStyles count="20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2 5" xfId="19" xr:uid="{EABEBC4E-9ACE-4DAC-A2B7-A3661FE13FC2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L467"/>
  <sheetViews>
    <sheetView tabSelected="1" topLeftCell="C1" zoomScaleNormal="100" workbookViewId="0">
      <selection activeCell="D20" sqref="D20:D464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54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5703125" style="18" customWidth="1"/>
    <col min="12" max="12" width="11" style="46" bestFit="1" customWidth="1"/>
    <col min="13" max="16384" width="9.140625" style="18"/>
  </cols>
  <sheetData>
    <row r="1" spans="1:12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50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  <c r="L1" s="46" t="s">
        <v>308</v>
      </c>
    </row>
    <row r="2" spans="1:12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51" t="s">
        <v>7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  <c r="L2" s="46">
        <f>I2 - Planilha2!I2 / Planilha1!I2</f>
        <v>1.2933149868134386</v>
      </c>
    </row>
    <row r="3" spans="1:12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51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  <c r="L3" s="46">
        <f>I3 - Planilha2!I3 / Planilha1!I3</f>
        <v>1.405002405002405</v>
      </c>
    </row>
    <row r="4" spans="1:12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51" t="s">
        <v>310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  <c r="L4" s="46">
        <f>I4 - Planilha2!I4 / Planilha1!I4</f>
        <v>1.59000259000259</v>
      </c>
    </row>
    <row r="5" spans="1:12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51" t="s">
        <v>309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  <c r="L5" s="46">
        <f>I5 - Planilha2!I5 / Planilha1!I5</f>
        <v>1.405002405002405</v>
      </c>
    </row>
    <row r="6" spans="1:12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5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  <c r="L6" s="46">
        <f>I6 - Planilha2!I6 / Planilha1!I6</f>
        <v>1.9239766081871346</v>
      </c>
    </row>
    <row r="7" spans="1:12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51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  <c r="L7" s="46">
        <f>I7 - Planilha2!I7 / Planilha1!I7</f>
        <v>3.4572814149194127</v>
      </c>
    </row>
    <row r="8" spans="1:12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51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  <c r="L8" s="46">
        <f>I8 - Planilha2!I8 / Planilha1!I8</f>
        <v>1.3723948139449367</v>
      </c>
    </row>
    <row r="9" spans="1:12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51" t="s">
        <v>305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  <c r="L9" s="46">
        <f>I9 - Planilha2!I9 / Planilha1!I9</f>
        <v>1.6455026455026456</v>
      </c>
    </row>
    <row r="10" spans="1:12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51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  <c r="L10" s="46">
        <f>I10 - Planilha2!I10 / Planilha1!I10</f>
        <v>1.59000259000259</v>
      </c>
    </row>
    <row r="11" spans="1:12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51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  <c r="L11" s="46">
        <f>I11 - Planilha2!I11 / Planilha1!I11</f>
        <v>1.405002405002405</v>
      </c>
    </row>
    <row r="12" spans="1:12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5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  <c r="L12" s="46">
        <f>I12 - Planilha2!I12 / Planilha1!I12</f>
        <v>1.7777777777777777</v>
      </c>
    </row>
    <row r="13" spans="1:12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51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  <c r="L13" s="46">
        <f>I13 - Planilha2!I13 / Planilha1!I13</f>
        <v>2.8205269270737814</v>
      </c>
    </row>
    <row r="14" spans="1:12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51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  <c r="L14" s="46">
        <f>I14 - Planilha2!I14 / Planilha1!I14</f>
        <v>18.13963653094088</v>
      </c>
    </row>
    <row r="15" spans="1:12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51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  <c r="L15" s="46">
        <f>I15 - Planilha2!I15 / Planilha1!I15</f>
        <v>8.8765432098765427</v>
      </c>
    </row>
    <row r="16" spans="1:12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5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  <c r="L16" s="46">
        <f>I16 - Planilha2!I16 / Planilha1!I16</f>
        <v>12.206349206349207</v>
      </c>
    </row>
    <row r="17" spans="1:12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51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  <c r="L17" s="46">
        <f>I17 - Planilha2!I17 / Planilha1!I17</f>
        <v>9.9739368998628262</v>
      </c>
    </row>
    <row r="18" spans="1:12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51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  <c r="L18" s="46">
        <f>I18 - Planilha2!I18 / Planilha1!I18</f>
        <v>10.312217194570136</v>
      </c>
    </row>
    <row r="19" spans="1:12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51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  <c r="L19" s="46">
        <f>I19 - Planilha2!I19 / Planilha1!I19</f>
        <v>8.0497737556561102</v>
      </c>
    </row>
    <row r="20" spans="1:12" x14ac:dyDescent="0.25">
      <c r="A20" s="18">
        <v>2</v>
      </c>
      <c r="B20" s="19" t="s">
        <v>31</v>
      </c>
      <c r="C20" s="18" t="s">
        <v>32</v>
      </c>
      <c r="D20" s="38">
        <v>1</v>
      </c>
      <c r="E20" s="18">
        <v>19</v>
      </c>
      <c r="F20" s="51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  <c r="L20" s="46">
        <f>I20 - Planilha2!I20 / Planilha1!I20</f>
        <v>-0.33862433862433861</v>
      </c>
    </row>
    <row r="21" spans="1:12" x14ac:dyDescent="0.25">
      <c r="A21" s="18">
        <v>2</v>
      </c>
      <c r="B21" s="19" t="s">
        <v>31</v>
      </c>
      <c r="C21" s="18" t="s">
        <v>32</v>
      </c>
      <c r="D21" s="38">
        <v>1</v>
      </c>
      <c r="E21" s="18">
        <v>20</v>
      </c>
      <c r="F21" s="52" t="s">
        <v>236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  <c r="L21" s="46">
        <f>I21 - Planilha2!I21 / Planilha1!I21</f>
        <v>3.6296296296296298</v>
      </c>
    </row>
    <row r="22" spans="1:12" x14ac:dyDescent="0.25">
      <c r="A22" s="18">
        <v>2</v>
      </c>
      <c r="B22" s="19" t="s">
        <v>31</v>
      </c>
      <c r="C22" s="18" t="s">
        <v>32</v>
      </c>
      <c r="D22" s="38">
        <v>1</v>
      </c>
      <c r="E22" s="18">
        <v>21</v>
      </c>
      <c r="F22" s="51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  <c r="L22" s="46">
        <f>I22 - Planilha2!I22 / Planilha1!I22</f>
        <v>0.23456790123456783</v>
      </c>
    </row>
    <row r="23" spans="1:12" x14ac:dyDescent="0.25">
      <c r="A23" s="18">
        <v>2</v>
      </c>
      <c r="B23" s="19" t="s">
        <v>31</v>
      </c>
      <c r="C23" s="18" t="s">
        <v>32</v>
      </c>
      <c r="D23" s="38">
        <v>1</v>
      </c>
      <c r="E23" s="18">
        <v>22</v>
      </c>
      <c r="F23" s="51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  <c r="L23" s="46">
        <f>I23 - Planilha2!I23 / Planilha1!I23</f>
        <v>1.0576131687242798</v>
      </c>
    </row>
    <row r="24" spans="1:12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51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  <c r="L24" s="46">
        <f>I24 - Planilha2!I24 / Planilha1!I24</f>
        <v>3.8891786179921777</v>
      </c>
    </row>
    <row r="25" spans="1:12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51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  <c r="L25" s="46">
        <f>I25 - Planilha2!I25 / Planilha1!I25</f>
        <v>-0.11501016393126917</v>
      </c>
    </row>
    <row r="26" spans="1:12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51" t="s">
        <v>44</v>
      </c>
      <c r="G26" s="7">
        <v>70</v>
      </c>
      <c r="H26" s="12">
        <v>280</v>
      </c>
      <c r="I26" s="22">
        <f>1000/H26</f>
        <v>3.5714285714285716</v>
      </c>
      <c r="J26" s="21" t="s">
        <v>54</v>
      </c>
      <c r="K26" s="21" t="s">
        <v>232</v>
      </c>
      <c r="L26" s="46">
        <f>I26 - Planilha2!I26 / Planilha1!I26</f>
        <v>2.5714285714285716</v>
      </c>
    </row>
    <row r="27" spans="1:12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51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  <c r="L27" s="46">
        <f>I27 - Planilha2!I27 / Planilha1!I27</f>
        <v>15.33986928104575</v>
      </c>
    </row>
    <row r="28" spans="1:12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51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  <c r="L28" s="46">
        <f>I28 - Planilha2!I28 / Planilha1!I28</f>
        <v>5.1050061050061046</v>
      </c>
    </row>
    <row r="29" spans="1:12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51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  <c r="L29" s="46">
        <f>I29 - Planilha2!I29 / Planilha1!I29</f>
        <v>7.019246190858059</v>
      </c>
    </row>
    <row r="30" spans="1:12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51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  <c r="L30" s="46">
        <f>I30 - Planilha2!I30 / Planilha1!I30</f>
        <v>5.1050061050061046</v>
      </c>
    </row>
    <row r="31" spans="1:12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51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  <c r="L31" s="46">
        <f>I31 - Planilha2!I31 / Planilha1!I31</f>
        <v>5.4143681847338039</v>
      </c>
    </row>
    <row r="32" spans="1:12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51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  <c r="L32" s="46">
        <f>I32 - Planilha2!I32 / Planilha1!I32</f>
        <v>16.006802721088437</v>
      </c>
    </row>
    <row r="33" spans="1:12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51" t="s">
        <v>19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  <c r="L33" s="46">
        <f>I33 - Planilha2!I33 / Planilha1!I33</f>
        <v>12.888888888888889</v>
      </c>
    </row>
    <row r="34" spans="1:12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51" t="s">
        <v>44</v>
      </c>
      <c r="G34" s="4">
        <v>70</v>
      </c>
      <c r="H34" s="55">
        <v>280</v>
      </c>
      <c r="I34" s="22">
        <f t="shared" si="0"/>
        <v>3.5714285714285716</v>
      </c>
      <c r="J34" s="21" t="s">
        <v>60</v>
      </c>
      <c r="K34" s="21" t="s">
        <v>232</v>
      </c>
      <c r="L34" s="46">
        <f>I34 - Planilha2!I34 / Planilha1!I34</f>
        <v>2.5714285714285716</v>
      </c>
    </row>
    <row r="35" spans="1:12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51" t="s">
        <v>45</v>
      </c>
      <c r="G35" s="35">
        <v>85</v>
      </c>
      <c r="H35" s="56">
        <v>61.2</v>
      </c>
      <c r="I35" s="22">
        <f t="shared" si="0"/>
        <v>16.33986928104575</v>
      </c>
      <c r="J35" s="21" t="s">
        <v>60</v>
      </c>
      <c r="K35" s="21" t="s">
        <v>232</v>
      </c>
      <c r="L35" s="46">
        <f>I35 - Planilha2!I35 / Planilha1!I35</f>
        <v>15.33986928104575</v>
      </c>
    </row>
    <row r="36" spans="1:12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51" t="s">
        <v>46</v>
      </c>
      <c r="G36" s="35">
        <v>70</v>
      </c>
      <c r="H36" s="56">
        <v>163.80000000000001</v>
      </c>
      <c r="I36" s="22">
        <f t="shared" si="0"/>
        <v>6.1050061050061046</v>
      </c>
      <c r="J36" s="18" t="s">
        <v>61</v>
      </c>
      <c r="K36" s="21" t="s">
        <v>58</v>
      </c>
      <c r="L36" s="46">
        <f>I36 - Planilha2!I36 / Planilha1!I36</f>
        <v>5.1050061050061046</v>
      </c>
    </row>
    <row r="37" spans="1:12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51" t="s">
        <v>47</v>
      </c>
      <c r="G37" s="35">
        <v>80</v>
      </c>
      <c r="H37" s="56">
        <v>124.68705882352943</v>
      </c>
      <c r="I37" s="22">
        <f t="shared" si="0"/>
        <v>8.0200785024154584</v>
      </c>
      <c r="J37" s="18" t="s">
        <v>61</v>
      </c>
      <c r="K37" s="21" t="s">
        <v>58</v>
      </c>
      <c r="L37" s="46">
        <f>I37 - Planilha2!I37 / Planilha1!I37</f>
        <v>7.0200785024154584</v>
      </c>
    </row>
    <row r="38" spans="1:12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51" t="s">
        <v>48</v>
      </c>
      <c r="G38" s="35">
        <v>70</v>
      </c>
      <c r="H38" s="56">
        <v>163.80000000000001</v>
      </c>
      <c r="I38" s="22">
        <f t="shared" si="0"/>
        <v>6.1050061050061046</v>
      </c>
      <c r="J38" s="18" t="s">
        <v>62</v>
      </c>
      <c r="K38" s="21" t="s">
        <v>233</v>
      </c>
      <c r="L38" s="46">
        <f>I38 - Planilha2!I38 / Planilha1!I38</f>
        <v>5.1050061050061046</v>
      </c>
    </row>
    <row r="39" spans="1:12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51" t="s">
        <v>49</v>
      </c>
      <c r="G39" s="35">
        <v>80</v>
      </c>
      <c r="H39" s="56">
        <v>155.85882352941178</v>
      </c>
      <c r="I39" s="22">
        <f t="shared" si="0"/>
        <v>6.4160628019323669</v>
      </c>
      <c r="J39" s="18" t="s">
        <v>62</v>
      </c>
      <c r="K39" s="21" t="s">
        <v>233</v>
      </c>
      <c r="L39" s="46">
        <f>I39 - Planilha2!I39 / Planilha1!I39</f>
        <v>5.4160628019323669</v>
      </c>
    </row>
    <row r="40" spans="1:12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51" t="s">
        <v>50</v>
      </c>
      <c r="G40" s="35">
        <v>82.4</v>
      </c>
      <c r="H40" s="56">
        <v>82.317599999999999</v>
      </c>
      <c r="I40" s="22">
        <f t="shared" si="0"/>
        <v>12.148070400497586</v>
      </c>
      <c r="J40" s="18" t="s">
        <v>63</v>
      </c>
      <c r="K40" s="21" t="s">
        <v>232</v>
      </c>
      <c r="L40" s="46">
        <f>I40 - Planilha2!I40 / Planilha1!I40</f>
        <v>11.448070400497587</v>
      </c>
    </row>
    <row r="41" spans="1:12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51" t="s">
        <v>19</v>
      </c>
      <c r="G41" s="35">
        <v>80</v>
      </c>
      <c r="H41" s="56">
        <v>96</v>
      </c>
      <c r="I41" s="22">
        <f t="shared" si="0"/>
        <v>10.416666666666666</v>
      </c>
      <c r="J41" s="18" t="s">
        <v>63</v>
      </c>
      <c r="K41" s="21" t="s">
        <v>232</v>
      </c>
      <c r="L41" s="46">
        <f>I41 - Planilha2!I41 / Planilha1!I41</f>
        <v>9.6388888888888875</v>
      </c>
    </row>
    <row r="42" spans="1:12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51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  <c r="L42" s="46">
        <f>I42 - Planilha2!I42 / Planilha1!I42</f>
        <v>2.5714285714285716</v>
      </c>
    </row>
    <row r="43" spans="1:12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51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  <c r="L43" s="46">
        <f>I43 - Planilha2!I43 / Planilha1!I43</f>
        <v>15.33986928104575</v>
      </c>
    </row>
    <row r="44" spans="1:12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51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  <c r="L44" s="46">
        <f>I44 - Planilha2!I44 / Planilha1!I44</f>
        <v>5.1050061050061046</v>
      </c>
    </row>
    <row r="45" spans="1:12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51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  <c r="L45" s="46">
        <f>I45 - Planilha2!I45 / Planilha1!I45</f>
        <v>7.0200785024154584</v>
      </c>
    </row>
    <row r="46" spans="1:12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51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  <c r="L46" s="46">
        <f>I46 - Planilha2!I46 / Planilha1!I46</f>
        <v>5.1050061050061046</v>
      </c>
    </row>
    <row r="47" spans="1:12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51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  <c r="L47" s="46">
        <f>I47 - Planilha2!I47 / Planilha1!I47</f>
        <v>5.4160628019323669</v>
      </c>
    </row>
    <row r="48" spans="1:12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51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  <c r="L48" s="46">
        <f>I48 - Planilha2!I48 / Planilha1!I48</f>
        <v>7.5036492803483092</v>
      </c>
    </row>
    <row r="49" spans="1:12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51" t="s">
        <v>19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  <c r="L49" s="46">
        <f>I49 - Planilha2!I49 / Planilha1!I49</f>
        <v>7.1018518518518512</v>
      </c>
    </row>
    <row r="50" spans="1:12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51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  <c r="L50" s="46">
        <f>I50 - Planilha2!I50 / Planilha1!I50</f>
        <v>1.3342670401493932</v>
      </c>
    </row>
    <row r="51" spans="1:12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51" t="s">
        <v>305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  <c r="L51" s="46">
        <f>I51 - Planilha2!I51 / Planilha1!I51</f>
        <v>1.5767882910740054</v>
      </c>
    </row>
    <row r="52" spans="1:12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51" t="s">
        <v>310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  <c r="L52" s="46">
        <f>I52 - Planilha2!I52 / Planilha1!I52</f>
        <v>1.59000259000259</v>
      </c>
    </row>
    <row r="53" spans="1:12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51" t="s">
        <v>309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  <c r="L53" s="46">
        <f>I53 - Planilha2!I53 / Planilha1!I53</f>
        <v>1.405002405002405</v>
      </c>
    </row>
    <row r="54" spans="1:12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52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  <c r="L54" s="46">
        <f>I54 - Planilha2!I54 / Planilha1!I54</f>
        <v>1.9239766081871346</v>
      </c>
    </row>
    <row r="55" spans="1:12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51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  <c r="L55" s="46">
        <f>I55 - Planilha2!I55 / Planilha1!I55</f>
        <v>4.2521008403361353</v>
      </c>
    </row>
    <row r="56" spans="1:12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53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  <c r="L56" s="46">
        <f>I56 - Planilha2!I56 / Planilha1!I56</f>
        <v>31.581453634085221</v>
      </c>
    </row>
    <row r="57" spans="1:12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51" t="s">
        <v>19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  <c r="L57" s="46">
        <f>I57 - Planilha2!I57 / Planilha1!I57</f>
        <v>17.888888888888886</v>
      </c>
    </row>
    <row r="58" spans="1:12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53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  <c r="L58" s="46">
        <f>I58 - Planilha2!I58 / Planilha1!I58</f>
        <v>30.126322164476562</v>
      </c>
    </row>
    <row r="59" spans="1:12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51" t="s">
        <v>19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  <c r="L59" s="46">
        <f>I59 - Planilha2!I59 / Planilha1!I59</f>
        <v>17.888888888888886</v>
      </c>
    </row>
    <row r="60" spans="1:12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53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  <c r="L60" s="46">
        <f>I60 - Planilha2!I60 / Planilha1!I60</f>
        <v>24.252525252525253</v>
      </c>
    </row>
    <row r="61" spans="1:12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51" t="s">
        <v>22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  <c r="L61" s="46">
        <f>I61 - Planilha2!I61 / Planilha1!I61</f>
        <v>11.150159208982739</v>
      </c>
    </row>
    <row r="62" spans="1:12" x14ac:dyDescent="0.25">
      <c r="A62" s="18">
        <v>9</v>
      </c>
      <c r="B62" s="19" t="s">
        <v>78</v>
      </c>
      <c r="C62" s="18" t="s">
        <v>77</v>
      </c>
      <c r="D62" s="38">
        <v>1</v>
      </c>
      <c r="E62" s="18">
        <v>13</v>
      </c>
      <c r="F62" s="51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  <c r="L62" s="46">
        <f>I62 - Planilha2!I62 / Planilha1!I62</f>
        <v>-0.33862433862433861</v>
      </c>
    </row>
    <row r="63" spans="1:12" x14ac:dyDescent="0.25">
      <c r="A63" s="18">
        <v>9</v>
      </c>
      <c r="B63" s="19" t="s">
        <v>78</v>
      </c>
      <c r="C63" s="18" t="s">
        <v>77</v>
      </c>
      <c r="D63" s="38">
        <v>1</v>
      </c>
      <c r="E63" s="18">
        <v>14</v>
      </c>
      <c r="F63" s="52" t="s">
        <v>236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  <c r="L63" s="46">
        <f>I63 - Planilha2!I63 / Planilha1!I63</f>
        <v>3.6296296296296298</v>
      </c>
    </row>
    <row r="64" spans="1:12" x14ac:dyDescent="0.25">
      <c r="A64" s="18">
        <v>9</v>
      </c>
      <c r="B64" s="19" t="s">
        <v>78</v>
      </c>
      <c r="C64" s="18" t="s">
        <v>77</v>
      </c>
      <c r="D64" s="38">
        <v>1</v>
      </c>
      <c r="E64" s="18">
        <v>15</v>
      </c>
      <c r="F64" s="51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  <c r="L64" s="46">
        <f>I64 - Planilha2!I64 / Planilha1!I64</f>
        <v>0.23456790123456783</v>
      </c>
    </row>
    <row r="65" spans="1:12" x14ac:dyDescent="0.25">
      <c r="A65" s="18">
        <v>9</v>
      </c>
      <c r="B65" s="19" t="s">
        <v>78</v>
      </c>
      <c r="C65" s="18" t="s">
        <v>77</v>
      </c>
      <c r="D65" s="38">
        <v>1</v>
      </c>
      <c r="E65" s="18">
        <v>16</v>
      </c>
      <c r="F65" s="51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  <c r="L65" s="46">
        <f>I65 - Planilha2!I65 / Planilha1!I65</f>
        <v>1.0576131687242798</v>
      </c>
    </row>
    <row r="66" spans="1:12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51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  <c r="L66" s="46">
        <f>I66 - Planilha2!I66 / Planilha1!I66</f>
        <v>4.2513399971027086</v>
      </c>
    </row>
    <row r="67" spans="1:12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51" t="s">
        <v>29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  <c r="L67" s="46">
        <f>I67 - Planilha2!I67 / Planilha1!I67</f>
        <v>-3.4556542470475682E-2</v>
      </c>
    </row>
    <row r="68" spans="1:12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51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  <c r="L68" s="46">
        <f>I68 - Planilha2!I68 / Planilha1!I68</f>
        <v>1.4147590070510967</v>
      </c>
    </row>
    <row r="69" spans="1:12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51" t="s">
        <v>305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  <c r="L69" s="46">
        <f>I69 - Planilha2!I69 / Planilha1!I69</f>
        <v>1.405002405002405</v>
      </c>
    </row>
    <row r="70" spans="1:12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51" t="s">
        <v>310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  <c r="L70" s="46">
        <f>I70 - Planilha2!I70 / Planilha1!I70</f>
        <v>1.59000259000259</v>
      </c>
    </row>
    <row r="71" spans="1:12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51" t="s">
        <v>309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  <c r="L71" s="46">
        <f>I71 - Planilha2!I71 / Planilha1!I71</f>
        <v>1.405002405002405</v>
      </c>
    </row>
    <row r="72" spans="1:12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52" t="s">
        <v>11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  <c r="L72" s="46">
        <f>I72 - Planilha2!I72 / Planilha1!I72</f>
        <v>1.9239766081871346</v>
      </c>
    </row>
    <row r="73" spans="1:12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51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  <c r="L73" s="46">
        <f>I73 - Planilha2!I73 / Planilha1!I73</f>
        <v>4.2930216802168024</v>
      </c>
    </row>
    <row r="74" spans="1:12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51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  <c r="L74" s="46">
        <f>I74 - Planilha2!I74 / Planilha1!I74</f>
        <v>1.3723948139449367</v>
      </c>
    </row>
    <row r="75" spans="1:12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51" t="s">
        <v>305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  <c r="L75" s="46">
        <f>I75 - Planilha2!I75 / Planilha1!I75</f>
        <v>1.554278416347382</v>
      </c>
    </row>
    <row r="76" spans="1:12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51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  <c r="L76" s="46">
        <f>I76 - Planilha2!I76 / Planilha1!I76</f>
        <v>1.59000259000259</v>
      </c>
    </row>
    <row r="77" spans="1:12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51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  <c r="L77" s="46">
        <f>I77 - Planilha2!I77 / Planilha1!I77</f>
        <v>1.405002405002405</v>
      </c>
    </row>
    <row r="78" spans="1:12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52" t="s">
        <v>16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  <c r="L78" s="46">
        <f>I78 - Planilha2!I78 / Planilha1!I78</f>
        <v>1.7777777777777777</v>
      </c>
    </row>
    <row r="79" spans="1:12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51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  <c r="L79" s="46">
        <f>I79 - Planilha2!I79 / Planilha1!I79</f>
        <v>3.5368757259001162</v>
      </c>
    </row>
    <row r="80" spans="1:12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51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  <c r="L80" s="46">
        <f>I80 - Planilha2!I80 / Planilha1!I80</f>
        <v>29.503826225013253</v>
      </c>
    </row>
    <row r="81" spans="1:12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51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  <c r="L81" s="46">
        <f>I81 - Planilha2!I81 / Planilha1!I81</f>
        <v>17.888888888888886</v>
      </c>
    </row>
    <row r="82" spans="1:12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52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  <c r="L82" s="46">
        <f>I82 - Planilha2!I82 / Planilha1!I82</f>
        <v>20.047640095259148</v>
      </c>
    </row>
    <row r="83" spans="1:12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51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  <c r="L83" s="46">
        <f>I83 - Planilha2!I83 / Planilha1!I83</f>
        <v>16.489711934156379</v>
      </c>
    </row>
    <row r="84" spans="1:12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52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  <c r="L84" s="46">
        <f>I84 - Planilha2!I84 / Planilha1!I84</f>
        <v>34.087719298245602</v>
      </c>
    </row>
    <row r="85" spans="1:12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51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  <c r="L85" s="46">
        <f>I85 - Planilha2!I85 / Planilha1!I85</f>
        <v>17.888888888888886</v>
      </c>
    </row>
    <row r="86" spans="1:12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51" t="s">
        <v>22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  <c r="L86" s="46">
        <f>I86 - Planilha2!I86 / Planilha1!I86</f>
        <v>23.300318417965478</v>
      </c>
    </row>
    <row r="87" spans="1:12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51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  <c r="L87" s="46">
        <f>I87 - Planilha2!I87 / Planilha1!I87</f>
        <v>18.440254734372381</v>
      </c>
    </row>
    <row r="88" spans="1:12" x14ac:dyDescent="0.25">
      <c r="A88" s="18">
        <v>1</v>
      </c>
      <c r="B88" s="19" t="s">
        <v>91</v>
      </c>
      <c r="C88" s="18" t="s">
        <v>92</v>
      </c>
      <c r="D88" s="38">
        <v>1</v>
      </c>
      <c r="E88" s="18">
        <v>21</v>
      </c>
      <c r="F88" s="51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  <c r="L88" s="46">
        <f>I88 - Planilha2!I88 / Planilha1!I88</f>
        <v>-0.33862433862433861</v>
      </c>
    </row>
    <row r="89" spans="1:12" x14ac:dyDescent="0.25">
      <c r="A89" s="18">
        <v>1</v>
      </c>
      <c r="B89" s="19" t="s">
        <v>91</v>
      </c>
      <c r="C89" s="18" t="s">
        <v>92</v>
      </c>
      <c r="D89" s="38">
        <v>1</v>
      </c>
      <c r="E89" s="18">
        <v>22</v>
      </c>
      <c r="F89" s="52" t="s">
        <v>236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  <c r="L89" s="46">
        <f>I89 - Planilha2!I89 / Planilha1!I89</f>
        <v>4.144032921810699</v>
      </c>
    </row>
    <row r="90" spans="1:12" x14ac:dyDescent="0.25">
      <c r="A90" s="18">
        <v>1</v>
      </c>
      <c r="B90" s="19" t="s">
        <v>91</v>
      </c>
      <c r="C90" s="18" t="s">
        <v>92</v>
      </c>
      <c r="D90" s="38">
        <v>1</v>
      </c>
      <c r="E90" s="18">
        <v>23</v>
      </c>
      <c r="F90" s="51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  <c r="L90" s="46">
        <f>I90 - Planilha2!I90 / Planilha1!I90</f>
        <v>0.23456790123456783</v>
      </c>
    </row>
    <row r="91" spans="1:12" x14ac:dyDescent="0.25">
      <c r="A91" s="18">
        <v>1</v>
      </c>
      <c r="B91" s="19" t="s">
        <v>91</v>
      </c>
      <c r="C91" s="18" t="s">
        <v>92</v>
      </c>
      <c r="D91" s="38">
        <v>1</v>
      </c>
      <c r="E91" s="18">
        <v>24</v>
      </c>
      <c r="F91" s="51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  <c r="L91" s="46">
        <f>I91 - Planilha2!I91 / Planilha1!I91</f>
        <v>1.0576131687242798</v>
      </c>
    </row>
    <row r="92" spans="1:12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51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  <c r="L92" s="46">
        <f>I92 - Planilha2!I92 / Planilha1!I92</f>
        <v>12.770180436847101</v>
      </c>
    </row>
    <row r="93" spans="1:12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51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  <c r="L93" s="46">
        <f>I93 - Planilha2!I93 / Planilha1!I93</f>
        <v>-0.11501016393126917</v>
      </c>
    </row>
    <row r="94" spans="1:12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51" t="s">
        <v>7</v>
      </c>
      <c r="G94" s="15">
        <v>85</v>
      </c>
      <c r="H94" s="20">
        <v>414.11999999999995</v>
      </c>
      <c r="I94" s="22">
        <f t="shared" si="1"/>
        <v>2.4147590070510967</v>
      </c>
      <c r="J94" s="18" t="s">
        <v>93</v>
      </c>
      <c r="K94" s="18" t="s">
        <v>229</v>
      </c>
      <c r="L94" s="46">
        <f>I94 - Planilha2!I94 / Planilha1!I94</f>
        <v>1.4147590070510967</v>
      </c>
    </row>
    <row r="95" spans="1:12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51" t="s">
        <v>305</v>
      </c>
      <c r="G95" s="14">
        <v>75</v>
      </c>
      <c r="H95" s="20">
        <v>415.8</v>
      </c>
      <c r="I95" s="22">
        <f t="shared" si="1"/>
        <v>2.405002405002405</v>
      </c>
      <c r="J95" s="18" t="s">
        <v>93</v>
      </c>
      <c r="K95" s="18" t="s">
        <v>229</v>
      </c>
      <c r="L95" s="46">
        <f>I95 - Planilha2!I95 / Planilha1!I95</f>
        <v>1.405002405002405</v>
      </c>
    </row>
    <row r="96" spans="1:12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51" t="s">
        <v>310</v>
      </c>
      <c r="G96" s="14">
        <v>75</v>
      </c>
      <c r="H96" s="20">
        <v>386.1</v>
      </c>
      <c r="I96" s="22">
        <f t="shared" si="1"/>
        <v>2.59000259000259</v>
      </c>
      <c r="J96" s="18" t="s">
        <v>93</v>
      </c>
      <c r="K96" s="18" t="s">
        <v>229</v>
      </c>
      <c r="L96" s="46">
        <f>I96 - Planilha2!I96 / Planilha1!I96</f>
        <v>1.59000259000259</v>
      </c>
    </row>
    <row r="97" spans="1:12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51" t="s">
        <v>309</v>
      </c>
      <c r="G97" s="14">
        <v>75</v>
      </c>
      <c r="H97" s="20">
        <v>415.8</v>
      </c>
      <c r="I97" s="22">
        <f t="shared" si="1"/>
        <v>2.405002405002405</v>
      </c>
      <c r="J97" s="18" t="s">
        <v>93</v>
      </c>
      <c r="K97" s="18" t="s">
        <v>229</v>
      </c>
      <c r="L97" s="46">
        <f>I97 - Planilha2!I97 / Planilha1!I97</f>
        <v>1.405002405002405</v>
      </c>
    </row>
    <row r="98" spans="1:12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52" t="s">
        <v>11</v>
      </c>
      <c r="G98" s="14">
        <v>75</v>
      </c>
      <c r="H98" s="20">
        <v>342</v>
      </c>
      <c r="I98" s="22">
        <f t="shared" si="1"/>
        <v>2.9239766081871346</v>
      </c>
      <c r="J98" s="18" t="s">
        <v>93</v>
      </c>
      <c r="K98" s="18" t="s">
        <v>229</v>
      </c>
      <c r="L98" s="46">
        <f>I98 - Planilha2!I98 / Planilha1!I98</f>
        <v>1.9239766081871346</v>
      </c>
    </row>
    <row r="99" spans="1:12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51" t="s">
        <v>12</v>
      </c>
      <c r="G99" s="14">
        <v>82</v>
      </c>
      <c r="H99" s="20">
        <v>188.928</v>
      </c>
      <c r="I99" s="22">
        <f t="shared" si="1"/>
        <v>5.2930216802168024</v>
      </c>
      <c r="J99" s="18" t="s">
        <v>93</v>
      </c>
      <c r="K99" s="18" t="s">
        <v>229</v>
      </c>
      <c r="L99" s="46">
        <f>I99 - Planilha2!I99 / Planilha1!I99</f>
        <v>4.2930216802168024</v>
      </c>
    </row>
    <row r="100" spans="1:12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51" t="s">
        <v>13</v>
      </c>
      <c r="G100" s="14">
        <v>85</v>
      </c>
      <c r="H100" s="20">
        <v>421.51499999999999</v>
      </c>
      <c r="I100" s="22">
        <f t="shared" si="1"/>
        <v>2.3723948139449367</v>
      </c>
      <c r="J100" s="18" t="s">
        <v>94</v>
      </c>
      <c r="K100" s="18" t="s">
        <v>41</v>
      </c>
      <c r="L100" s="46">
        <f>I100 - Planilha2!I100 / Planilha1!I100</f>
        <v>1.3723948139449367</v>
      </c>
    </row>
    <row r="101" spans="1:12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51" t="s">
        <v>305</v>
      </c>
      <c r="G101" s="14">
        <v>75</v>
      </c>
      <c r="H101" s="20">
        <v>391.5</v>
      </c>
      <c r="I101" s="22">
        <f t="shared" si="1"/>
        <v>2.554278416347382</v>
      </c>
      <c r="J101" s="18" t="s">
        <v>94</v>
      </c>
      <c r="K101" s="18" t="s">
        <v>41</v>
      </c>
      <c r="L101" s="46">
        <f>I101 - Planilha2!I101 / Planilha1!I101</f>
        <v>1.554278416347382</v>
      </c>
    </row>
    <row r="102" spans="1:12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51" t="s">
        <v>14</v>
      </c>
      <c r="G102" s="14">
        <v>75</v>
      </c>
      <c r="H102" s="20">
        <v>386.1</v>
      </c>
      <c r="I102" s="22">
        <f t="shared" si="1"/>
        <v>2.59000259000259</v>
      </c>
      <c r="J102" s="18" t="s">
        <v>94</v>
      </c>
      <c r="K102" s="18" t="s">
        <v>41</v>
      </c>
      <c r="L102" s="46">
        <f>I102 - Planilha2!I102 / Planilha1!I102</f>
        <v>1.59000259000259</v>
      </c>
    </row>
    <row r="103" spans="1:12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51" t="s">
        <v>15</v>
      </c>
      <c r="G103" s="14">
        <v>75</v>
      </c>
      <c r="H103" s="20">
        <v>415.8</v>
      </c>
      <c r="I103" s="22">
        <f t="shared" si="1"/>
        <v>2.405002405002405</v>
      </c>
      <c r="J103" s="18" t="s">
        <v>94</v>
      </c>
      <c r="K103" s="18" t="s">
        <v>41</v>
      </c>
      <c r="L103" s="46">
        <f>I103 - Planilha2!I103 / Planilha1!I103</f>
        <v>1.405002405002405</v>
      </c>
    </row>
    <row r="104" spans="1:12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52" t="s">
        <v>16</v>
      </c>
      <c r="G104" s="14">
        <v>75</v>
      </c>
      <c r="H104" s="20">
        <v>360</v>
      </c>
      <c r="I104" s="22">
        <f t="shared" si="1"/>
        <v>2.7777777777777777</v>
      </c>
      <c r="J104" s="18" t="s">
        <v>94</v>
      </c>
      <c r="K104" s="18" t="s">
        <v>41</v>
      </c>
      <c r="L104" s="46">
        <f>I104 - Planilha2!I104 / Planilha1!I104</f>
        <v>1.7777777777777777</v>
      </c>
    </row>
    <row r="105" spans="1:12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51" t="s">
        <v>17</v>
      </c>
      <c r="G105" s="14">
        <v>82</v>
      </c>
      <c r="H105" s="20">
        <v>220.416</v>
      </c>
      <c r="I105" s="22">
        <f t="shared" si="1"/>
        <v>4.5368757259001162</v>
      </c>
      <c r="J105" s="18" t="s">
        <v>94</v>
      </c>
      <c r="K105" s="18" t="s">
        <v>41</v>
      </c>
      <c r="L105" s="46">
        <f>I105 - Planilha2!I105 / Planilha1!I105</f>
        <v>3.5368757259001162</v>
      </c>
    </row>
    <row r="106" spans="1:12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51" t="s">
        <v>18</v>
      </c>
      <c r="G106" s="14">
        <v>87.5</v>
      </c>
      <c r="H106" s="20">
        <v>32.78277264705882</v>
      </c>
      <c r="I106" s="22">
        <f t="shared" si="1"/>
        <v>30.503826225013253</v>
      </c>
      <c r="J106" s="18" t="s">
        <v>103</v>
      </c>
      <c r="K106" s="18" t="s">
        <v>42</v>
      </c>
      <c r="L106" s="46">
        <f>I106 - Planilha2!I106 / Planilha1!I106</f>
        <v>29.503826225013253</v>
      </c>
    </row>
    <row r="107" spans="1:12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51" t="s">
        <v>19</v>
      </c>
      <c r="G107" s="14">
        <v>75</v>
      </c>
      <c r="H107" s="20">
        <v>52.941176470588246</v>
      </c>
      <c r="I107" s="22">
        <f t="shared" si="1"/>
        <v>18.888888888888886</v>
      </c>
      <c r="J107" s="18" t="s">
        <v>103</v>
      </c>
      <c r="K107" s="18" t="s">
        <v>42</v>
      </c>
      <c r="L107" s="46">
        <f>I107 - Planilha2!I107 / Planilha1!I107</f>
        <v>17.888888888888886</v>
      </c>
    </row>
    <row r="108" spans="1:12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52" t="s">
        <v>20</v>
      </c>
      <c r="G108" s="14">
        <v>87.5</v>
      </c>
      <c r="H108" s="20">
        <v>47.51126470588234</v>
      </c>
      <c r="I108" s="22">
        <f t="shared" si="1"/>
        <v>21.047640095259148</v>
      </c>
      <c r="J108" s="18" t="s">
        <v>104</v>
      </c>
      <c r="K108" s="18" t="s">
        <v>41</v>
      </c>
      <c r="L108" s="46">
        <f>I108 - Planilha2!I108 / Planilha1!I108</f>
        <v>20.047640095259148</v>
      </c>
    </row>
    <row r="109" spans="1:12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51" t="s">
        <v>21</v>
      </c>
      <c r="G109" s="14">
        <v>75</v>
      </c>
      <c r="H109" s="20">
        <v>57.176470588235297</v>
      </c>
      <c r="I109" s="22">
        <f t="shared" si="1"/>
        <v>17.489711934156379</v>
      </c>
      <c r="J109" s="18" t="s">
        <v>104</v>
      </c>
      <c r="K109" s="18" t="s">
        <v>41</v>
      </c>
      <c r="L109" s="46">
        <f>I109 - Planilha2!I109 / Planilha1!I109</f>
        <v>16.489711934156379</v>
      </c>
    </row>
    <row r="110" spans="1:12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52" t="s">
        <v>89</v>
      </c>
      <c r="G110" s="17">
        <v>87.5</v>
      </c>
      <c r="H110" s="20">
        <v>30.692307692307686</v>
      </c>
      <c r="I110" s="22">
        <f t="shared" si="1"/>
        <v>32.581453634085221</v>
      </c>
      <c r="J110" s="18" t="s">
        <v>105</v>
      </c>
      <c r="K110" s="18" t="s">
        <v>85</v>
      </c>
      <c r="L110" s="46">
        <f>I110 - Planilha2!I110 / Planilha1!I110</f>
        <v>31.581453634085221</v>
      </c>
    </row>
    <row r="111" spans="1:12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51" t="s">
        <v>19</v>
      </c>
      <c r="G111" s="17">
        <v>75</v>
      </c>
      <c r="H111" s="20">
        <v>52.941176470588246</v>
      </c>
      <c r="I111" s="22">
        <f t="shared" si="1"/>
        <v>18.888888888888886</v>
      </c>
      <c r="J111" s="18" t="s">
        <v>105</v>
      </c>
      <c r="K111" s="18" t="s">
        <v>85</v>
      </c>
      <c r="L111" s="46">
        <f>I111 - Planilha2!I111 / Planilha1!I111</f>
        <v>17.888888888888886</v>
      </c>
    </row>
    <row r="112" spans="1:12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53" t="s">
        <v>74</v>
      </c>
      <c r="G112" s="14">
        <v>85</v>
      </c>
      <c r="H112" s="20">
        <v>39.6</v>
      </c>
      <c r="I112" s="22">
        <f t="shared" si="1"/>
        <v>25.252525252525253</v>
      </c>
      <c r="J112" s="18" t="s">
        <v>106</v>
      </c>
      <c r="K112" s="18" t="s">
        <v>230</v>
      </c>
      <c r="L112" s="46">
        <f>I112 - Planilha2!I112 / Planilha1!I112</f>
        <v>24.252525252525253</v>
      </c>
    </row>
    <row r="113" spans="1:12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51" t="s">
        <v>22</v>
      </c>
      <c r="G113" s="14">
        <v>85</v>
      </c>
      <c r="H113" s="20">
        <v>82.303448275862067</v>
      </c>
      <c r="I113" s="22">
        <f t="shared" si="1"/>
        <v>12.150159208982739</v>
      </c>
      <c r="J113" s="18" t="s">
        <v>107</v>
      </c>
      <c r="K113" s="18" t="s">
        <v>229</v>
      </c>
      <c r="L113" s="46">
        <f>I113 - Planilha2!I113 / Planilha1!I113</f>
        <v>11.150159208982739</v>
      </c>
    </row>
    <row r="114" spans="1:12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51" t="s">
        <v>23</v>
      </c>
      <c r="G114" s="17">
        <v>85</v>
      </c>
      <c r="H114" s="20">
        <v>102.87931034482759</v>
      </c>
      <c r="I114" s="22">
        <f t="shared" si="1"/>
        <v>9.7201273671861905</v>
      </c>
      <c r="J114" s="18" t="s">
        <v>108</v>
      </c>
      <c r="K114" s="18" t="s">
        <v>41</v>
      </c>
      <c r="L114" s="46">
        <f>I114 - Planilha2!I114 / Planilha1!I114</f>
        <v>8.7201273671861905</v>
      </c>
    </row>
    <row r="115" spans="1:12" x14ac:dyDescent="0.25">
      <c r="A115" s="18">
        <v>12</v>
      </c>
      <c r="B115" s="18" t="s">
        <v>101</v>
      </c>
      <c r="C115" s="18" t="s">
        <v>102</v>
      </c>
      <c r="D115" s="38">
        <v>1</v>
      </c>
      <c r="E115" s="18">
        <v>22</v>
      </c>
      <c r="F115" s="51" t="s">
        <v>24</v>
      </c>
      <c r="G115" s="14">
        <v>70</v>
      </c>
      <c r="H115" s="20">
        <v>1512</v>
      </c>
      <c r="I115" s="22">
        <f t="shared" si="1"/>
        <v>0.66137566137566139</v>
      </c>
      <c r="J115" s="18" t="s">
        <v>109</v>
      </c>
      <c r="K115" s="18" t="s">
        <v>172</v>
      </c>
      <c r="L115" s="46">
        <f>I115 - Planilha2!I115 / Planilha1!I115</f>
        <v>-0.33862433862433861</v>
      </c>
    </row>
    <row r="116" spans="1:12" x14ac:dyDescent="0.25">
      <c r="A116" s="18">
        <v>12</v>
      </c>
      <c r="B116" s="18" t="s">
        <v>101</v>
      </c>
      <c r="C116" s="18" t="s">
        <v>102</v>
      </c>
      <c r="D116" s="38">
        <v>1</v>
      </c>
      <c r="E116" s="18">
        <v>23</v>
      </c>
      <c r="F116" s="52" t="s">
        <v>236</v>
      </c>
      <c r="G116" s="14">
        <v>90</v>
      </c>
      <c r="H116" s="20">
        <v>216</v>
      </c>
      <c r="I116" s="22">
        <f t="shared" si="1"/>
        <v>4.6296296296296298</v>
      </c>
      <c r="J116" s="18" t="s">
        <v>109</v>
      </c>
      <c r="K116" s="18" t="s">
        <v>172</v>
      </c>
      <c r="L116" s="46">
        <f>I116 - Planilha2!I116 / Planilha1!I116</f>
        <v>3.6296296296296298</v>
      </c>
    </row>
    <row r="117" spans="1:12" x14ac:dyDescent="0.25">
      <c r="A117" s="18">
        <v>12</v>
      </c>
      <c r="B117" s="18" t="s">
        <v>101</v>
      </c>
      <c r="C117" s="18" t="s">
        <v>102</v>
      </c>
      <c r="D117" s="38">
        <v>1</v>
      </c>
      <c r="E117" s="18">
        <v>24</v>
      </c>
      <c r="F117" s="51" t="s">
        <v>26</v>
      </c>
      <c r="G117" s="14">
        <v>90</v>
      </c>
      <c r="H117" s="20">
        <v>810</v>
      </c>
      <c r="I117" s="22">
        <f t="shared" si="1"/>
        <v>1.2345679012345678</v>
      </c>
      <c r="J117" s="18" t="s">
        <v>109</v>
      </c>
      <c r="K117" s="18" t="s">
        <v>172</v>
      </c>
      <c r="L117" s="46">
        <f>I117 - Planilha2!I117 / Planilha1!I117</f>
        <v>0.23456790123456783</v>
      </c>
    </row>
    <row r="118" spans="1:12" x14ac:dyDescent="0.25">
      <c r="A118" s="18">
        <v>12</v>
      </c>
      <c r="B118" s="18" t="s">
        <v>101</v>
      </c>
      <c r="C118" s="18" t="s">
        <v>102</v>
      </c>
      <c r="D118" s="38">
        <v>1</v>
      </c>
      <c r="E118" s="18">
        <v>25</v>
      </c>
      <c r="F118" s="51" t="s">
        <v>27</v>
      </c>
      <c r="G118" s="14">
        <v>90</v>
      </c>
      <c r="H118" s="20">
        <v>486</v>
      </c>
      <c r="I118" s="22">
        <f t="shared" si="1"/>
        <v>2.0576131687242798</v>
      </c>
      <c r="J118" s="18" t="s">
        <v>109</v>
      </c>
      <c r="K118" s="18" t="s">
        <v>172</v>
      </c>
      <c r="L118" s="46">
        <f>I118 - Planilha2!I118 / Planilha1!I118</f>
        <v>1.0576131687242798</v>
      </c>
    </row>
    <row r="119" spans="1:12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51" t="s">
        <v>28</v>
      </c>
      <c r="G119" s="14">
        <v>65</v>
      </c>
      <c r="H119" s="20">
        <v>190.42758620689656</v>
      </c>
      <c r="I119" s="22">
        <f t="shared" si="1"/>
        <v>5.2513399971027086</v>
      </c>
      <c r="J119" s="18" t="s">
        <v>109</v>
      </c>
      <c r="K119" s="18" t="s">
        <v>172</v>
      </c>
      <c r="L119" s="46">
        <f>I119 - Planilha2!I119 / Planilha1!I119</f>
        <v>4.2513399971027086</v>
      </c>
    </row>
    <row r="120" spans="1:12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51" t="s">
        <v>29</v>
      </c>
      <c r="G120" s="17">
        <v>85.2</v>
      </c>
      <c r="H120" s="20">
        <v>1082.8749599999999</v>
      </c>
      <c r="I120" s="22">
        <f t="shared" si="1"/>
        <v>0.92346765502824091</v>
      </c>
      <c r="J120" s="18" t="s">
        <v>109</v>
      </c>
      <c r="K120" s="18" t="s">
        <v>172</v>
      </c>
      <c r="L120" s="46">
        <f>I120 - Planilha2!I120 / Planilha1!I120</f>
        <v>-7.6532344971759092E-2</v>
      </c>
    </row>
    <row r="121" spans="1:12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51" t="s">
        <v>7</v>
      </c>
      <c r="G121" s="15">
        <v>85</v>
      </c>
      <c r="H121" s="20">
        <v>414.11999999999995</v>
      </c>
      <c r="I121" s="22">
        <f t="shared" si="1"/>
        <v>2.4147590070510967</v>
      </c>
      <c r="J121" s="18" t="s">
        <v>93</v>
      </c>
      <c r="K121" s="18" t="s">
        <v>231</v>
      </c>
      <c r="L121" s="46">
        <f>I121 - Planilha2!I121 / Planilha1!I121</f>
        <v>1.4147590070510967</v>
      </c>
    </row>
    <row r="122" spans="1:12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51" t="s">
        <v>305</v>
      </c>
      <c r="G122" s="14">
        <v>75</v>
      </c>
      <c r="H122" s="20">
        <v>415.8</v>
      </c>
      <c r="I122" s="22">
        <f t="shared" si="1"/>
        <v>2.405002405002405</v>
      </c>
      <c r="J122" s="18" t="s">
        <v>93</v>
      </c>
      <c r="K122" s="18" t="s">
        <v>231</v>
      </c>
      <c r="L122" s="46">
        <f>I122 - Planilha2!I122 / Planilha1!I122</f>
        <v>1.405002405002405</v>
      </c>
    </row>
    <row r="123" spans="1:12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51" t="s">
        <v>310</v>
      </c>
      <c r="G123" s="14">
        <v>75</v>
      </c>
      <c r="H123" s="20">
        <v>386.1</v>
      </c>
      <c r="I123" s="22">
        <f t="shared" si="1"/>
        <v>2.59000259000259</v>
      </c>
      <c r="J123" s="18" t="s">
        <v>93</v>
      </c>
      <c r="K123" s="18" t="s">
        <v>231</v>
      </c>
      <c r="L123" s="46">
        <f>I123 - Planilha2!I123 / Planilha1!I123</f>
        <v>1.59000259000259</v>
      </c>
    </row>
    <row r="124" spans="1:12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51" t="s">
        <v>309</v>
      </c>
      <c r="G124" s="14">
        <v>75</v>
      </c>
      <c r="H124" s="20">
        <v>415.8</v>
      </c>
      <c r="I124" s="22">
        <f t="shared" si="1"/>
        <v>2.405002405002405</v>
      </c>
      <c r="J124" s="18" t="s">
        <v>93</v>
      </c>
      <c r="K124" s="18" t="s">
        <v>231</v>
      </c>
      <c r="L124" s="46">
        <f>I124 - Planilha2!I124 / Planilha1!I124</f>
        <v>1.405002405002405</v>
      </c>
    </row>
    <row r="125" spans="1:12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52" t="s">
        <v>11</v>
      </c>
      <c r="G125" s="14">
        <v>75</v>
      </c>
      <c r="H125" s="20">
        <v>342</v>
      </c>
      <c r="I125" s="22">
        <f t="shared" si="1"/>
        <v>2.9239766081871346</v>
      </c>
      <c r="J125" s="18" t="s">
        <v>93</v>
      </c>
      <c r="K125" s="18" t="s">
        <v>231</v>
      </c>
      <c r="L125" s="46">
        <f>I125 - Planilha2!I125 / Planilha1!I125</f>
        <v>1.9239766081871346</v>
      </c>
    </row>
    <row r="126" spans="1:12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51" t="s">
        <v>12</v>
      </c>
      <c r="G126" s="14">
        <v>82</v>
      </c>
      <c r="H126" s="20">
        <v>188.928</v>
      </c>
      <c r="I126" s="22">
        <f t="shared" si="1"/>
        <v>5.2930216802168024</v>
      </c>
      <c r="J126" s="18" t="s">
        <v>93</v>
      </c>
      <c r="K126" s="18" t="s">
        <v>231</v>
      </c>
      <c r="L126" s="46">
        <f>I126 - Planilha2!I126 / Planilha1!I126</f>
        <v>4.2930216802168024</v>
      </c>
    </row>
    <row r="127" spans="1:12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51" t="s">
        <v>13</v>
      </c>
      <c r="G127" s="14">
        <v>85</v>
      </c>
      <c r="H127" s="20">
        <v>421.51499999999999</v>
      </c>
      <c r="I127" s="22">
        <f t="shared" si="1"/>
        <v>2.3723948139449367</v>
      </c>
      <c r="J127" s="18" t="s">
        <v>94</v>
      </c>
      <c r="K127" s="18" t="s">
        <v>41</v>
      </c>
      <c r="L127" s="46">
        <f>I127 - Planilha2!I127 / Planilha1!I127</f>
        <v>1.3723948139449367</v>
      </c>
    </row>
    <row r="128" spans="1:12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51" t="s">
        <v>305</v>
      </c>
      <c r="G128" s="14">
        <v>75</v>
      </c>
      <c r="H128" s="20">
        <v>391.5</v>
      </c>
      <c r="I128" s="22">
        <f t="shared" si="1"/>
        <v>2.554278416347382</v>
      </c>
      <c r="J128" s="18" t="s">
        <v>94</v>
      </c>
      <c r="K128" s="18" t="s">
        <v>41</v>
      </c>
      <c r="L128" s="46">
        <f>I128 - Planilha2!I128 / Planilha1!I128</f>
        <v>1.554278416347382</v>
      </c>
    </row>
    <row r="129" spans="1:12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51" t="s">
        <v>14</v>
      </c>
      <c r="G129" s="14">
        <v>75</v>
      </c>
      <c r="H129" s="20">
        <v>386.1</v>
      </c>
      <c r="I129" s="22">
        <f t="shared" si="1"/>
        <v>2.59000259000259</v>
      </c>
      <c r="J129" s="18" t="s">
        <v>94</v>
      </c>
      <c r="K129" s="18" t="s">
        <v>41</v>
      </c>
      <c r="L129" s="46">
        <f>I129 - Planilha2!I129 / Planilha1!I129</f>
        <v>1.59000259000259</v>
      </c>
    </row>
    <row r="130" spans="1:12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51" t="s">
        <v>15</v>
      </c>
      <c r="G130" s="14">
        <v>75</v>
      </c>
      <c r="H130" s="20">
        <v>415.8</v>
      </c>
      <c r="I130" s="22">
        <f t="shared" si="1"/>
        <v>2.405002405002405</v>
      </c>
      <c r="J130" s="18" t="s">
        <v>94</v>
      </c>
      <c r="K130" s="18" t="s">
        <v>41</v>
      </c>
      <c r="L130" s="46">
        <f>I130 - Planilha2!I130 / Planilha1!I130</f>
        <v>1.405002405002405</v>
      </c>
    </row>
    <row r="131" spans="1:12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52" t="s">
        <v>16</v>
      </c>
      <c r="G131" s="14">
        <v>75</v>
      </c>
      <c r="H131" s="20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  <c r="L131" s="46">
        <f>I131 - Planilha2!I131 / Planilha1!I131</f>
        <v>1.7777777777777777</v>
      </c>
    </row>
    <row r="132" spans="1:12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51" t="s">
        <v>17</v>
      </c>
      <c r="G132" s="14">
        <v>82</v>
      </c>
      <c r="H132" s="20">
        <v>220.416</v>
      </c>
      <c r="I132" s="22">
        <f t="shared" si="2"/>
        <v>4.5368757259001162</v>
      </c>
      <c r="J132" s="18" t="s">
        <v>94</v>
      </c>
      <c r="K132" s="18" t="s">
        <v>41</v>
      </c>
      <c r="L132" s="46">
        <f>I132 - Planilha2!I132 / Planilha1!I132</f>
        <v>3.5368757259001162</v>
      </c>
    </row>
    <row r="133" spans="1:12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51" t="s">
        <v>18</v>
      </c>
      <c r="G133" s="14">
        <v>87.5</v>
      </c>
      <c r="H133" s="20">
        <v>32.78277264705882</v>
      </c>
      <c r="I133" s="22">
        <f t="shared" si="2"/>
        <v>30.503826225013253</v>
      </c>
      <c r="J133" s="18" t="s">
        <v>103</v>
      </c>
      <c r="K133" s="18" t="s">
        <v>42</v>
      </c>
      <c r="L133" s="46">
        <f>I133 - Planilha2!I133 / Planilha1!I133</f>
        <v>29.503826225013253</v>
      </c>
    </row>
    <row r="134" spans="1:12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51" t="s">
        <v>19</v>
      </c>
      <c r="G134" s="14">
        <v>75</v>
      </c>
      <c r="H134" s="20">
        <v>52.941176470588246</v>
      </c>
      <c r="I134" s="22">
        <f t="shared" si="2"/>
        <v>18.888888888888886</v>
      </c>
      <c r="J134" s="18" t="s">
        <v>103</v>
      </c>
      <c r="K134" s="18" t="s">
        <v>42</v>
      </c>
      <c r="L134" s="46">
        <f>I134 - Planilha2!I134 / Planilha1!I134</f>
        <v>17.888888888888886</v>
      </c>
    </row>
    <row r="135" spans="1:12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52" t="s">
        <v>20</v>
      </c>
      <c r="G135" s="14">
        <v>87.5</v>
      </c>
      <c r="H135" s="20">
        <v>47.51126470588234</v>
      </c>
      <c r="I135" s="22">
        <f t="shared" si="2"/>
        <v>21.047640095259148</v>
      </c>
      <c r="J135" s="18" t="s">
        <v>104</v>
      </c>
      <c r="K135" s="18" t="s">
        <v>41</v>
      </c>
      <c r="L135" s="46">
        <f>I135 - Planilha2!I135 / Planilha1!I135</f>
        <v>20.047640095259148</v>
      </c>
    </row>
    <row r="136" spans="1:12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51" t="s">
        <v>21</v>
      </c>
      <c r="G136" s="14">
        <v>75</v>
      </c>
      <c r="H136" s="20">
        <v>57.176470588235297</v>
      </c>
      <c r="I136" s="22">
        <f t="shared" si="2"/>
        <v>17.489711934156379</v>
      </c>
      <c r="J136" s="18" t="s">
        <v>104</v>
      </c>
      <c r="K136" s="18" t="s">
        <v>41</v>
      </c>
      <c r="L136" s="46">
        <f>I136 - Planilha2!I136 / Planilha1!I136</f>
        <v>16.489711934156379</v>
      </c>
    </row>
    <row r="137" spans="1:12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52" t="s">
        <v>89</v>
      </c>
      <c r="G137" s="17">
        <v>87.5</v>
      </c>
      <c r="H137" s="20">
        <v>30.692307692307686</v>
      </c>
      <c r="I137" s="22">
        <f t="shared" si="2"/>
        <v>32.581453634085221</v>
      </c>
      <c r="J137" s="18" t="s">
        <v>105</v>
      </c>
      <c r="K137" s="18" t="s">
        <v>85</v>
      </c>
      <c r="L137" s="46">
        <f>I137 - Planilha2!I137 / Planilha1!I137</f>
        <v>31.581453634085221</v>
      </c>
    </row>
    <row r="138" spans="1:12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51" t="s">
        <v>19</v>
      </c>
      <c r="G138" s="17">
        <v>75</v>
      </c>
      <c r="H138" s="20">
        <v>52.941176470588246</v>
      </c>
      <c r="I138" s="22">
        <f t="shared" si="2"/>
        <v>18.888888888888886</v>
      </c>
      <c r="J138" s="18" t="s">
        <v>105</v>
      </c>
      <c r="K138" s="18" t="s">
        <v>85</v>
      </c>
      <c r="L138" s="46">
        <f>I138 - Planilha2!I138 / Planilha1!I138</f>
        <v>17.888888888888886</v>
      </c>
    </row>
    <row r="139" spans="1:12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53" t="s">
        <v>74</v>
      </c>
      <c r="G139" s="14">
        <v>85</v>
      </c>
      <c r="H139" s="20">
        <v>39.6</v>
      </c>
      <c r="I139" s="22">
        <f t="shared" si="2"/>
        <v>25.252525252525253</v>
      </c>
      <c r="J139" s="18" t="s">
        <v>106</v>
      </c>
      <c r="K139" s="18" t="s">
        <v>230</v>
      </c>
      <c r="L139" s="46">
        <f>I139 - Planilha2!I139 / Planilha1!I139</f>
        <v>24.252525252525253</v>
      </c>
    </row>
    <row r="140" spans="1:12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51" t="s">
        <v>22</v>
      </c>
      <c r="G140" s="14">
        <v>85</v>
      </c>
      <c r="H140" s="20">
        <v>82.303448275862067</v>
      </c>
      <c r="I140" s="22">
        <f t="shared" si="2"/>
        <v>12.150159208982739</v>
      </c>
      <c r="J140" s="18" t="s">
        <v>106</v>
      </c>
      <c r="K140" s="18" t="s">
        <v>231</v>
      </c>
      <c r="L140" s="46">
        <f>I140 - Planilha2!I140 / Planilha1!I140</f>
        <v>11.150159208982739</v>
      </c>
    </row>
    <row r="141" spans="1:12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51" t="s">
        <v>23</v>
      </c>
      <c r="G141" s="17">
        <v>85</v>
      </c>
      <c r="H141" s="20">
        <v>102.87931034482759</v>
      </c>
      <c r="I141" s="22">
        <f t="shared" si="2"/>
        <v>9.7201273671861905</v>
      </c>
      <c r="J141" s="18" t="s">
        <v>108</v>
      </c>
      <c r="K141" s="18" t="s">
        <v>41</v>
      </c>
      <c r="L141" s="46">
        <f>I141 - Planilha2!I141 / Planilha1!I141</f>
        <v>8.7201273671861905</v>
      </c>
    </row>
    <row r="142" spans="1:12" x14ac:dyDescent="0.25">
      <c r="A142" s="18">
        <v>0</v>
      </c>
      <c r="B142" s="19" t="s">
        <v>111</v>
      </c>
      <c r="C142" s="18" t="s">
        <v>110</v>
      </c>
      <c r="D142" s="38">
        <v>1</v>
      </c>
      <c r="E142" s="18">
        <v>22</v>
      </c>
      <c r="F142" s="51" t="s">
        <v>24</v>
      </c>
      <c r="G142" s="14">
        <v>70</v>
      </c>
      <c r="H142" s="20">
        <v>1512</v>
      </c>
      <c r="I142" s="22">
        <f t="shared" si="2"/>
        <v>0.66137566137566139</v>
      </c>
      <c r="J142" s="18" t="s">
        <v>112</v>
      </c>
      <c r="K142" s="18" t="s">
        <v>230</v>
      </c>
      <c r="L142" s="46">
        <f>I142 - Planilha2!I142 / Planilha1!I142</f>
        <v>-0.33862433862433861</v>
      </c>
    </row>
    <row r="143" spans="1:12" x14ac:dyDescent="0.25">
      <c r="A143" s="18">
        <v>0</v>
      </c>
      <c r="B143" s="19" t="s">
        <v>111</v>
      </c>
      <c r="C143" s="18" t="s">
        <v>110</v>
      </c>
      <c r="D143" s="38">
        <v>1</v>
      </c>
      <c r="E143" s="18">
        <v>23</v>
      </c>
      <c r="F143" s="52" t="s">
        <v>236</v>
      </c>
      <c r="G143" s="14">
        <v>90</v>
      </c>
      <c r="H143" s="20">
        <v>216</v>
      </c>
      <c r="I143" s="22">
        <f t="shared" si="2"/>
        <v>4.6296296296296298</v>
      </c>
      <c r="J143" s="18" t="s">
        <v>112</v>
      </c>
      <c r="K143" s="18" t="s">
        <v>230</v>
      </c>
      <c r="L143" s="46">
        <f>I143 - Planilha2!I143 / Planilha1!I143</f>
        <v>3.6296296296296298</v>
      </c>
    </row>
    <row r="144" spans="1:12" x14ac:dyDescent="0.25">
      <c r="A144" s="18">
        <v>0</v>
      </c>
      <c r="B144" s="19" t="s">
        <v>111</v>
      </c>
      <c r="C144" s="18" t="s">
        <v>110</v>
      </c>
      <c r="D144" s="38">
        <v>1</v>
      </c>
      <c r="E144" s="18">
        <v>24</v>
      </c>
      <c r="F144" s="51" t="s">
        <v>26</v>
      </c>
      <c r="G144" s="14">
        <v>90</v>
      </c>
      <c r="H144" s="20">
        <v>810</v>
      </c>
      <c r="I144" s="22">
        <f t="shared" si="2"/>
        <v>1.2345679012345678</v>
      </c>
      <c r="J144" s="18" t="s">
        <v>112</v>
      </c>
      <c r="K144" s="18" t="s">
        <v>230</v>
      </c>
      <c r="L144" s="46">
        <f>I144 - Planilha2!I144 / Planilha1!I144</f>
        <v>0.23456790123456783</v>
      </c>
    </row>
    <row r="145" spans="1:12" x14ac:dyDescent="0.25">
      <c r="A145" s="18">
        <v>0</v>
      </c>
      <c r="B145" s="19" t="s">
        <v>111</v>
      </c>
      <c r="C145" s="18" t="s">
        <v>110</v>
      </c>
      <c r="D145" s="38">
        <v>1</v>
      </c>
      <c r="E145" s="18">
        <v>25</v>
      </c>
      <c r="F145" s="51" t="s">
        <v>27</v>
      </c>
      <c r="G145" s="14">
        <v>90</v>
      </c>
      <c r="H145" s="20">
        <v>486</v>
      </c>
      <c r="I145" s="22">
        <f t="shared" si="2"/>
        <v>2.0576131687242798</v>
      </c>
      <c r="J145" s="18" t="s">
        <v>112</v>
      </c>
      <c r="K145" s="18" t="s">
        <v>230</v>
      </c>
      <c r="L145" s="46">
        <f>I145 - Planilha2!I145 / Planilha1!I145</f>
        <v>1.0576131687242798</v>
      </c>
    </row>
    <row r="146" spans="1:12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51" t="s">
        <v>28</v>
      </c>
      <c r="G146" s="14">
        <v>61</v>
      </c>
      <c r="H146" s="20">
        <v>178.70896551724135</v>
      </c>
      <c r="I146" s="22">
        <f t="shared" si="2"/>
        <v>5.5956901608471501</v>
      </c>
      <c r="J146" s="18" t="s">
        <v>112</v>
      </c>
      <c r="K146" s="18" t="s">
        <v>230</v>
      </c>
      <c r="L146" s="46">
        <f>I146 - Planilha2!I146 / Planilha1!I146</f>
        <v>4.5956901608471501</v>
      </c>
    </row>
    <row r="147" spans="1:12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51" t="s">
        <v>29</v>
      </c>
      <c r="G147" s="17">
        <v>85.2</v>
      </c>
      <c r="H147" s="20">
        <v>753.30432000000019</v>
      </c>
      <c r="I147" s="22">
        <f t="shared" si="2"/>
        <v>1.3274847541030959</v>
      </c>
      <c r="J147" s="18" t="s">
        <v>112</v>
      </c>
      <c r="K147" s="18" t="s">
        <v>230</v>
      </c>
      <c r="L147" s="46">
        <f>I147 - Planilha2!I147 / Planilha1!I147</f>
        <v>0.32748475410309585</v>
      </c>
    </row>
    <row r="148" spans="1:12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51" t="s">
        <v>113</v>
      </c>
      <c r="G148" s="14">
        <v>65</v>
      </c>
      <c r="H148" s="20">
        <v>27.3</v>
      </c>
      <c r="I148" s="22">
        <f t="shared" si="2"/>
        <v>36.630036630036628</v>
      </c>
      <c r="J148" s="18" t="s">
        <v>116</v>
      </c>
      <c r="L148" s="46">
        <f>I148 - Planilha2!I148 / Planilha1!I148</f>
        <v>35.630036630036628</v>
      </c>
    </row>
    <row r="149" spans="1:12" x14ac:dyDescent="0.25">
      <c r="A149" s="18">
        <v>1</v>
      </c>
      <c r="B149" s="19" t="s">
        <v>119</v>
      </c>
      <c r="C149" s="18" t="s">
        <v>118</v>
      </c>
      <c r="D149" s="38">
        <v>1</v>
      </c>
      <c r="E149" s="18">
        <v>2</v>
      </c>
      <c r="F149" s="51" t="s">
        <v>24</v>
      </c>
      <c r="G149" s="14">
        <v>70</v>
      </c>
      <c r="H149" s="20">
        <v>1411.2</v>
      </c>
      <c r="I149" s="22">
        <f t="shared" si="2"/>
        <v>0.70861678004535145</v>
      </c>
      <c r="J149" s="18" t="s">
        <v>117</v>
      </c>
      <c r="L149" s="46">
        <f>I149 - Planilha2!I149 / Planilha1!I149</f>
        <v>-0.29138321995464855</v>
      </c>
    </row>
    <row r="150" spans="1:12" x14ac:dyDescent="0.25">
      <c r="A150" s="18">
        <v>1</v>
      </c>
      <c r="B150" s="19" t="s">
        <v>119</v>
      </c>
      <c r="C150" s="18" t="s">
        <v>118</v>
      </c>
      <c r="D150" s="38">
        <v>1</v>
      </c>
      <c r="E150" s="18">
        <v>3</v>
      </c>
      <c r="F150" s="51" t="s">
        <v>114</v>
      </c>
      <c r="G150" s="14">
        <v>90</v>
      </c>
      <c r="H150" s="20">
        <v>86.4</v>
      </c>
      <c r="I150" s="22">
        <f t="shared" si="2"/>
        <v>11.574074074074073</v>
      </c>
      <c r="J150" s="18" t="s">
        <v>117</v>
      </c>
      <c r="L150" s="46">
        <f>I150 - Planilha2!I150 / Planilha1!I150</f>
        <v>10.574074074074073</v>
      </c>
    </row>
    <row r="151" spans="1:12" x14ac:dyDescent="0.25">
      <c r="A151" s="18">
        <v>1</v>
      </c>
      <c r="B151" s="19" t="s">
        <v>119</v>
      </c>
      <c r="C151" s="18" t="s">
        <v>118</v>
      </c>
      <c r="D151" s="38">
        <v>1</v>
      </c>
      <c r="E151" s="18">
        <v>4</v>
      </c>
      <c r="F151" s="51" t="s">
        <v>26</v>
      </c>
      <c r="G151" s="14">
        <v>90</v>
      </c>
      <c r="H151" s="20">
        <v>756</v>
      </c>
      <c r="I151" s="22">
        <f t="shared" si="2"/>
        <v>1.3227513227513228</v>
      </c>
      <c r="J151" s="18" t="s">
        <v>117</v>
      </c>
      <c r="L151" s="46">
        <f>I151 - Planilha2!I151 / Planilha1!I151</f>
        <v>0.32275132275132279</v>
      </c>
    </row>
    <row r="152" spans="1:12" x14ac:dyDescent="0.25">
      <c r="A152" s="18">
        <v>1</v>
      </c>
      <c r="B152" s="19" t="s">
        <v>119</v>
      </c>
      <c r="C152" s="18" t="s">
        <v>118</v>
      </c>
      <c r="D152" s="38">
        <v>1</v>
      </c>
      <c r="E152" s="18">
        <v>5</v>
      </c>
      <c r="F152" s="51" t="s">
        <v>115</v>
      </c>
      <c r="G152" s="14">
        <v>90</v>
      </c>
      <c r="H152" s="20">
        <v>302.39999999999998</v>
      </c>
      <c r="I152" s="22">
        <f t="shared" si="2"/>
        <v>3.306878306878307</v>
      </c>
      <c r="J152" s="18" t="s">
        <v>117</v>
      </c>
      <c r="L152" s="46">
        <f>I152 - Planilha2!I152 / Planilha1!I152</f>
        <v>2.306878306878307</v>
      </c>
    </row>
    <row r="153" spans="1:12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51" t="s">
        <v>28</v>
      </c>
      <c r="G153" s="14">
        <v>65</v>
      </c>
      <c r="H153" s="20">
        <v>109.2</v>
      </c>
      <c r="I153" s="22">
        <f t="shared" si="2"/>
        <v>9.1575091575091569</v>
      </c>
      <c r="J153" s="18" t="s">
        <v>117</v>
      </c>
      <c r="L153" s="46">
        <f>I153 - Planilha2!I153 / Planilha1!I153</f>
        <v>8.1575091575091569</v>
      </c>
    </row>
    <row r="154" spans="1:12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51" t="s">
        <v>29</v>
      </c>
      <c r="G154" s="17">
        <v>85.2</v>
      </c>
      <c r="H154" s="20">
        <v>1318.2825599999996</v>
      </c>
      <c r="I154" s="22">
        <f t="shared" si="2"/>
        <v>0.75856271663034081</v>
      </c>
      <c r="J154" s="18" t="s">
        <v>117</v>
      </c>
      <c r="L154" s="46">
        <f>I154 - Planilha2!I154 / Planilha1!I154</f>
        <v>-0.24143728336965919</v>
      </c>
    </row>
    <row r="155" spans="1:12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51" t="s">
        <v>7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  <c r="L155" s="46">
        <f>I155 - Planilha2!I155 / Planilha1!I155</f>
        <v>0.98862506463031496</v>
      </c>
    </row>
    <row r="156" spans="1:12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52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  <c r="L156" s="46">
        <f>I156 - Planilha2!I156 / Planilha1!I156</f>
        <v>1.405002405002405</v>
      </c>
    </row>
    <row r="157" spans="1:12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52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  <c r="L157" s="46">
        <f>I157 - Planilha2!I157 / Planilha1!I157</f>
        <v>1.3741690408357079</v>
      </c>
    </row>
    <row r="158" spans="1:12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52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  <c r="L158" s="46">
        <f>I158 - Planilha2!I158 / Planilha1!I158</f>
        <v>1.2675736961451247</v>
      </c>
    </row>
    <row r="159" spans="1:12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52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  <c r="L159" s="46">
        <f>I159 - Planilha2!I159 / Planilha1!I159</f>
        <v>1.9239766081871346</v>
      </c>
    </row>
    <row r="160" spans="1:12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52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  <c r="L160" s="46">
        <f>I160 - Planilha2!I160 / Planilha1!I160</f>
        <v>3.8630563336445691</v>
      </c>
    </row>
    <row r="161" spans="1:12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53" t="s">
        <v>73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  <c r="L161" s="46">
        <f>I161 - Planilha2!I161 / Planilha1!I161</f>
        <v>36.245171820741177</v>
      </c>
    </row>
    <row r="162" spans="1:12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52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  <c r="L162" s="46">
        <f>I162 - Planilha2!I162 / Planilha1!I162</f>
        <v>0.78571428571428581</v>
      </c>
    </row>
    <row r="163" spans="1:12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52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  <c r="L163" s="46">
        <f>I163 - Planilha2!I163 / Planilha1!I163</f>
        <v>11.592592592592592</v>
      </c>
    </row>
    <row r="164" spans="1:12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52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  <c r="L164" s="46">
        <f>I164 - Planilha2!I164 / Planilha1!I164</f>
        <v>45.296296296296291</v>
      </c>
    </row>
    <row r="165" spans="1:12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52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  <c r="L165" s="46">
        <f>I165 - Planilha2!I165 / Planilha1!I165</f>
        <v>1.9761904761904763</v>
      </c>
    </row>
    <row r="166" spans="1:12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52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  <c r="L166" s="46">
        <f>I166 - Planilha2!I166 / Planilha1!I166</f>
        <v>4.1666666666666741E-2</v>
      </c>
    </row>
    <row r="167" spans="1:12" x14ac:dyDescent="0.25">
      <c r="A167" s="18">
        <v>2</v>
      </c>
      <c r="B167" s="19" t="s">
        <v>162</v>
      </c>
      <c r="C167" s="18" t="s">
        <v>161</v>
      </c>
      <c r="D167" s="15">
        <v>1</v>
      </c>
      <c r="E167" s="18">
        <v>1</v>
      </c>
      <c r="F167" s="52" t="s">
        <v>137</v>
      </c>
      <c r="G167" s="15">
        <v>70</v>
      </c>
      <c r="H167" s="2">
        <v>280</v>
      </c>
      <c r="I167" s="22">
        <f t="shared" si="2"/>
        <v>3.5714285714285716</v>
      </c>
      <c r="J167" s="18" t="s">
        <v>155</v>
      </c>
      <c r="K167" s="18" t="s">
        <v>180</v>
      </c>
      <c r="L167" s="46">
        <f>I167 - Planilha2!I167 / Planilha1!I167</f>
        <v>2.5714285714285716</v>
      </c>
    </row>
    <row r="168" spans="1:12" x14ac:dyDescent="0.25">
      <c r="A168" s="18">
        <v>2</v>
      </c>
      <c r="B168" s="19" t="s">
        <v>162</v>
      </c>
      <c r="C168" s="18" t="s">
        <v>161</v>
      </c>
      <c r="D168" s="15">
        <v>1</v>
      </c>
      <c r="E168" s="18">
        <v>2</v>
      </c>
      <c r="F168" s="52" t="s">
        <v>138</v>
      </c>
      <c r="G168" s="14">
        <v>85</v>
      </c>
      <c r="H168" s="20">
        <v>33.659999999999997</v>
      </c>
      <c r="I168" s="22">
        <f t="shared" si="2"/>
        <v>29.708853238265007</v>
      </c>
      <c r="J168" s="18" t="s">
        <v>155</v>
      </c>
      <c r="K168" s="18" t="s">
        <v>180</v>
      </c>
      <c r="L168" s="46">
        <f>I168 - Planilha2!I168 / Planilha1!I168</f>
        <v>28.708853238265007</v>
      </c>
    </row>
    <row r="169" spans="1:12" x14ac:dyDescent="0.25">
      <c r="A169" s="18">
        <v>2</v>
      </c>
      <c r="B169" s="19" t="s">
        <v>162</v>
      </c>
      <c r="C169" s="18" t="s">
        <v>161</v>
      </c>
      <c r="D169" s="15">
        <v>1</v>
      </c>
      <c r="E169" s="18">
        <v>3</v>
      </c>
      <c r="F169" s="52" t="s">
        <v>139</v>
      </c>
      <c r="G169" s="15">
        <v>70</v>
      </c>
      <c r="H169" s="2">
        <v>280</v>
      </c>
      <c r="I169" s="22">
        <f t="shared" si="2"/>
        <v>3.5714285714285716</v>
      </c>
      <c r="J169" s="18" t="s">
        <v>155</v>
      </c>
      <c r="K169" s="18" t="s">
        <v>180</v>
      </c>
      <c r="L169" s="46">
        <f>I169 - Planilha2!I169 / Planilha1!I169</f>
        <v>2.5714285714285716</v>
      </c>
    </row>
    <row r="170" spans="1:12" x14ac:dyDescent="0.25">
      <c r="A170" s="18">
        <v>2</v>
      </c>
      <c r="B170" s="19" t="s">
        <v>162</v>
      </c>
      <c r="C170" s="18" t="s">
        <v>161</v>
      </c>
      <c r="D170" s="15">
        <v>1</v>
      </c>
      <c r="E170" s="18">
        <v>4</v>
      </c>
      <c r="F170" s="52" t="s">
        <v>140</v>
      </c>
      <c r="G170" s="14">
        <v>85</v>
      </c>
      <c r="H170" s="20">
        <v>61.2</v>
      </c>
      <c r="I170" s="22">
        <f t="shared" si="2"/>
        <v>16.33986928104575</v>
      </c>
      <c r="J170" s="18" t="s">
        <v>155</v>
      </c>
      <c r="K170" s="18" t="s">
        <v>180</v>
      </c>
      <c r="L170" s="46">
        <f>I170 - Planilha2!I170 / Planilha1!I170</f>
        <v>15.33986928104575</v>
      </c>
    </row>
    <row r="171" spans="1:12" x14ac:dyDescent="0.25">
      <c r="A171" s="18">
        <v>2</v>
      </c>
      <c r="B171" s="19" t="s">
        <v>162</v>
      </c>
      <c r="C171" s="18" t="s">
        <v>161</v>
      </c>
      <c r="D171" s="15">
        <v>1</v>
      </c>
      <c r="E171" s="18">
        <v>5</v>
      </c>
      <c r="F171" s="52" t="s">
        <v>141</v>
      </c>
      <c r="G171" s="14">
        <v>85</v>
      </c>
      <c r="H171" s="20">
        <v>188.95500000000001</v>
      </c>
      <c r="I171" s="22">
        <f t="shared" si="2"/>
        <v>5.2922653541848588</v>
      </c>
      <c r="J171" s="18" t="s">
        <v>155</v>
      </c>
      <c r="K171" s="18" t="s">
        <v>180</v>
      </c>
      <c r="L171" s="46">
        <f>I171 - Planilha2!I171 / Planilha1!I171</f>
        <v>4.2922653541848588</v>
      </c>
    </row>
    <row r="172" spans="1:12" x14ac:dyDescent="0.25">
      <c r="A172" s="18">
        <v>2</v>
      </c>
      <c r="B172" s="19" t="s">
        <v>162</v>
      </c>
      <c r="C172" s="18" t="s">
        <v>161</v>
      </c>
      <c r="D172" s="15">
        <v>1</v>
      </c>
      <c r="E172" s="18">
        <v>6</v>
      </c>
      <c r="F172" s="52" t="s">
        <v>142</v>
      </c>
      <c r="G172" s="14">
        <v>85</v>
      </c>
      <c r="H172" s="20">
        <v>211.13999999999996</v>
      </c>
      <c r="I172" s="22">
        <f t="shared" si="2"/>
        <v>4.7361939945060163</v>
      </c>
      <c r="J172" s="18" t="s">
        <v>155</v>
      </c>
      <c r="K172" s="18" t="s">
        <v>180</v>
      </c>
      <c r="L172" s="46">
        <f>I172 - Planilha2!I172 / Planilha1!I172</f>
        <v>3.7361939945060163</v>
      </c>
    </row>
    <row r="173" spans="1:12" x14ac:dyDescent="0.25">
      <c r="A173" s="18">
        <v>2</v>
      </c>
      <c r="B173" s="19" t="s">
        <v>162</v>
      </c>
      <c r="C173" s="18" t="s">
        <v>161</v>
      </c>
      <c r="D173" s="15">
        <v>1</v>
      </c>
      <c r="E173" s="18">
        <v>7</v>
      </c>
      <c r="F173" s="52" t="s">
        <v>143</v>
      </c>
      <c r="G173" s="14">
        <v>85</v>
      </c>
      <c r="H173" s="20">
        <v>205.02</v>
      </c>
      <c r="I173" s="22">
        <f t="shared" si="2"/>
        <v>4.8775729197151492</v>
      </c>
      <c r="J173" s="18" t="s">
        <v>155</v>
      </c>
      <c r="K173" s="18" t="s">
        <v>180</v>
      </c>
      <c r="L173" s="46">
        <f>I173 - Planilha2!I173 / Planilha1!I173</f>
        <v>3.8775729197151492</v>
      </c>
    </row>
    <row r="174" spans="1:12" x14ac:dyDescent="0.25">
      <c r="A174" s="18">
        <v>2</v>
      </c>
      <c r="B174" s="19" t="s">
        <v>162</v>
      </c>
      <c r="C174" s="18" t="s">
        <v>161</v>
      </c>
      <c r="D174" s="15">
        <v>1</v>
      </c>
      <c r="E174" s="18">
        <v>8</v>
      </c>
      <c r="F174" s="52" t="s">
        <v>144</v>
      </c>
      <c r="G174" s="14">
        <v>85</v>
      </c>
      <c r="H174" s="20">
        <v>198.9</v>
      </c>
      <c r="I174" s="22">
        <f t="shared" si="2"/>
        <v>5.0276520864756158</v>
      </c>
      <c r="J174" s="18" t="s">
        <v>155</v>
      </c>
      <c r="K174" s="18" t="s">
        <v>180</v>
      </c>
      <c r="L174" s="46">
        <f>I174 - Planilha2!I174 / Planilha1!I174</f>
        <v>4.0276520864756158</v>
      </c>
    </row>
    <row r="175" spans="1:12" x14ac:dyDescent="0.25">
      <c r="A175" s="18">
        <v>2</v>
      </c>
      <c r="B175" s="19" t="s">
        <v>162</v>
      </c>
      <c r="C175" s="18" t="s">
        <v>161</v>
      </c>
      <c r="D175" s="15">
        <v>120</v>
      </c>
      <c r="E175" s="18">
        <v>9</v>
      </c>
      <c r="F175" s="51" t="s">
        <v>49</v>
      </c>
      <c r="G175" s="14">
        <v>80</v>
      </c>
      <c r="H175" s="20">
        <v>188.5090909090909</v>
      </c>
      <c r="I175" s="22">
        <f t="shared" si="2"/>
        <v>5.304783950617284</v>
      </c>
      <c r="J175" s="18" t="s">
        <v>155</v>
      </c>
      <c r="K175" s="18" t="s">
        <v>180</v>
      </c>
      <c r="L175" s="46">
        <f>I175 - Planilha2!I175 / Planilha1!I175</f>
        <v>4.304783950617284</v>
      </c>
    </row>
    <row r="176" spans="1:12" x14ac:dyDescent="0.25">
      <c r="A176" s="18">
        <v>2</v>
      </c>
      <c r="B176" s="19" t="s">
        <v>162</v>
      </c>
      <c r="C176" s="18" t="s">
        <v>161</v>
      </c>
      <c r="D176" s="15">
        <v>1008</v>
      </c>
      <c r="E176" s="18">
        <v>10</v>
      </c>
      <c r="F176" s="53" t="s">
        <v>73</v>
      </c>
      <c r="G176" s="14">
        <v>87.5</v>
      </c>
      <c r="H176" s="20">
        <v>33.613680781758951</v>
      </c>
      <c r="I176" s="22">
        <f t="shared" si="2"/>
        <v>29.749791654553565</v>
      </c>
      <c r="J176" s="18" t="s">
        <v>156</v>
      </c>
      <c r="K176" s="18" t="s">
        <v>180</v>
      </c>
      <c r="L176" s="46">
        <f>I176 - Planilha2!I176 / Planilha1!I176</f>
        <v>28.749791654553565</v>
      </c>
    </row>
    <row r="177" spans="1:12" x14ac:dyDescent="0.25">
      <c r="A177" s="18">
        <v>2</v>
      </c>
      <c r="B177" s="19" t="s">
        <v>162</v>
      </c>
      <c r="C177" s="18" t="s">
        <v>161</v>
      </c>
      <c r="D177" s="15">
        <v>20</v>
      </c>
      <c r="E177" s="18">
        <v>11</v>
      </c>
      <c r="F177" s="51" t="s">
        <v>19</v>
      </c>
      <c r="G177" s="14">
        <v>85</v>
      </c>
      <c r="H177" s="20">
        <v>39.869706840390876</v>
      </c>
      <c r="I177" s="22">
        <f t="shared" si="2"/>
        <v>25.08169934640523</v>
      </c>
      <c r="J177" s="18" t="s">
        <v>156</v>
      </c>
      <c r="K177" s="18" t="s">
        <v>180</v>
      </c>
      <c r="L177" s="46">
        <f>I177 - Planilha2!I177 / Planilha1!I177</f>
        <v>24.08169934640523</v>
      </c>
    </row>
    <row r="178" spans="1:12" x14ac:dyDescent="0.25">
      <c r="A178" s="18">
        <v>2</v>
      </c>
      <c r="B178" s="19" t="s">
        <v>162</v>
      </c>
      <c r="C178" s="18" t="s">
        <v>161</v>
      </c>
      <c r="D178" s="15">
        <v>1</v>
      </c>
      <c r="E178" s="18">
        <v>12</v>
      </c>
      <c r="F178" s="52" t="s">
        <v>146</v>
      </c>
      <c r="G178" s="14">
        <v>70</v>
      </c>
      <c r="H178" s="20">
        <v>1260</v>
      </c>
      <c r="I178" s="22">
        <f t="shared" si="2"/>
        <v>0.79365079365079361</v>
      </c>
      <c r="J178" s="18" t="s">
        <v>156</v>
      </c>
      <c r="K178" s="18" t="s">
        <v>180</v>
      </c>
      <c r="L178" s="46">
        <f>I178 - Planilha2!I178 / Planilha1!I178</f>
        <v>-0.20634920634920639</v>
      </c>
    </row>
    <row r="179" spans="1:12" x14ac:dyDescent="0.25">
      <c r="A179" s="18">
        <v>2</v>
      </c>
      <c r="B179" s="19" t="s">
        <v>162</v>
      </c>
      <c r="C179" s="18" t="s">
        <v>161</v>
      </c>
      <c r="D179" s="15">
        <v>20</v>
      </c>
      <c r="E179" s="18">
        <v>13</v>
      </c>
      <c r="F179" s="52" t="s">
        <v>147</v>
      </c>
      <c r="G179" s="14">
        <v>80</v>
      </c>
      <c r="H179" s="20">
        <v>25.976286644951141</v>
      </c>
      <c r="I179" s="22">
        <f t="shared" si="2"/>
        <v>38.496649412142368</v>
      </c>
      <c r="J179" s="18" t="s">
        <v>157</v>
      </c>
      <c r="K179" s="18" t="s">
        <v>180</v>
      </c>
      <c r="L179" s="46">
        <f>I179 - Planilha2!I179 / Planilha1!I179</f>
        <v>37.496649412142368</v>
      </c>
    </row>
    <row r="180" spans="1:12" x14ac:dyDescent="0.25">
      <c r="A180" s="18">
        <v>2</v>
      </c>
      <c r="B180" s="19" t="s">
        <v>162</v>
      </c>
      <c r="C180" s="18" t="s">
        <v>161</v>
      </c>
      <c r="D180" s="38">
        <v>1</v>
      </c>
      <c r="E180" s="18">
        <v>14</v>
      </c>
      <c r="F180" s="52" t="s">
        <v>148</v>
      </c>
      <c r="G180" s="14">
        <v>80</v>
      </c>
      <c r="H180" s="20">
        <v>26</v>
      </c>
      <c r="I180" s="22">
        <f>1000/H180</f>
        <v>38.46153846153846</v>
      </c>
      <c r="J180" s="18" t="s">
        <v>157</v>
      </c>
      <c r="K180" s="18" t="s">
        <v>180</v>
      </c>
      <c r="L180" s="46">
        <f>I180 - Planilha2!I180 / Planilha1!I180</f>
        <v>37.46153846153846</v>
      </c>
    </row>
    <row r="181" spans="1:12" x14ac:dyDescent="0.25">
      <c r="A181" s="18">
        <v>2</v>
      </c>
      <c r="B181" s="19" t="s">
        <v>162</v>
      </c>
      <c r="C181" s="18" t="s">
        <v>161</v>
      </c>
      <c r="D181" s="15">
        <v>200</v>
      </c>
      <c r="E181" s="18">
        <v>15</v>
      </c>
      <c r="F181" s="52" t="s">
        <v>149</v>
      </c>
      <c r="G181" s="14">
        <v>85</v>
      </c>
      <c r="H181" s="20">
        <v>14.801676878426312</v>
      </c>
      <c r="I181" s="22">
        <f t="shared" si="2"/>
        <v>67.559912854030514</v>
      </c>
      <c r="J181" s="18" t="s">
        <v>158</v>
      </c>
      <c r="K181" s="18" t="s">
        <v>183</v>
      </c>
      <c r="L181" s="46">
        <f>I181 - Planilha2!I181 / Planilha1!I181</f>
        <v>66.559912854030514</v>
      </c>
    </row>
    <row r="182" spans="1:12" x14ac:dyDescent="0.25">
      <c r="A182" s="18">
        <v>2</v>
      </c>
      <c r="B182" s="19" t="s">
        <v>162</v>
      </c>
      <c r="C182" s="18" t="s">
        <v>161</v>
      </c>
      <c r="D182" s="15">
        <v>160</v>
      </c>
      <c r="E182" s="18">
        <v>16</v>
      </c>
      <c r="F182" s="52" t="s">
        <v>150</v>
      </c>
      <c r="G182" s="14">
        <v>85</v>
      </c>
      <c r="H182" s="20">
        <v>15.525314414704935</v>
      </c>
      <c r="I182" s="22">
        <f t="shared" si="2"/>
        <v>64.410933865071442</v>
      </c>
      <c r="J182" s="18" t="s">
        <v>159</v>
      </c>
      <c r="K182" s="18" t="s">
        <v>182</v>
      </c>
      <c r="L182" s="46">
        <f>I182 - Planilha2!I182 / Planilha1!I182</f>
        <v>63.410933865071442</v>
      </c>
    </row>
    <row r="183" spans="1:12" x14ac:dyDescent="0.25">
      <c r="A183" s="18">
        <v>2</v>
      </c>
      <c r="B183" s="19" t="s">
        <v>162</v>
      </c>
      <c r="C183" s="18" t="s">
        <v>161</v>
      </c>
      <c r="D183" s="15">
        <v>1</v>
      </c>
      <c r="E183" s="18">
        <v>17</v>
      </c>
      <c r="F183" s="52" t="s">
        <v>169</v>
      </c>
      <c r="G183" s="14">
        <v>80</v>
      </c>
      <c r="H183" s="20">
        <v>225.88235294117649</v>
      </c>
      <c r="I183" s="22">
        <f t="shared" si="2"/>
        <v>4.427083333333333</v>
      </c>
      <c r="J183" s="18" t="s">
        <v>157</v>
      </c>
      <c r="K183" s="18" t="s">
        <v>181</v>
      </c>
      <c r="L183" s="46">
        <f>I183 - Planilha2!I183 / Planilha1!I183</f>
        <v>3.427083333333333</v>
      </c>
    </row>
    <row r="184" spans="1:12" x14ac:dyDescent="0.25">
      <c r="A184" s="18">
        <v>2</v>
      </c>
      <c r="B184" s="19" t="s">
        <v>162</v>
      </c>
      <c r="C184" s="18" t="s">
        <v>161</v>
      </c>
      <c r="D184" s="15">
        <v>32</v>
      </c>
      <c r="E184" s="18">
        <v>18</v>
      </c>
      <c r="F184" s="52" t="s">
        <v>152</v>
      </c>
      <c r="G184" s="14">
        <v>65</v>
      </c>
      <c r="H184" s="20">
        <v>67.611738148984202</v>
      </c>
      <c r="I184" s="22">
        <f t="shared" si="2"/>
        <v>14.790331196581196</v>
      </c>
      <c r="J184" s="18" t="s">
        <v>157</v>
      </c>
      <c r="K184" s="18" t="s">
        <v>181</v>
      </c>
      <c r="L184" s="46">
        <f>I184 - Planilha2!I184 / Planilha1!I184</f>
        <v>13.790331196581196</v>
      </c>
    </row>
    <row r="185" spans="1:12" x14ac:dyDescent="0.25">
      <c r="A185" s="18">
        <v>2</v>
      </c>
      <c r="B185" s="19" t="s">
        <v>162</v>
      </c>
      <c r="C185" s="18" t="s">
        <v>161</v>
      </c>
      <c r="D185" s="38">
        <v>1</v>
      </c>
      <c r="E185" s="18">
        <v>19</v>
      </c>
      <c r="F185" s="51" t="s">
        <v>24</v>
      </c>
      <c r="G185" s="14">
        <v>70</v>
      </c>
      <c r="H185" s="20">
        <v>1008</v>
      </c>
      <c r="I185" s="22">
        <f t="shared" si="2"/>
        <v>0.99206349206349209</v>
      </c>
      <c r="J185" s="18" t="s">
        <v>160</v>
      </c>
      <c r="K185" s="18" t="s">
        <v>181</v>
      </c>
      <c r="L185" s="46">
        <f>I185 - Planilha2!I185 / Planilha1!I185</f>
        <v>-7.9365079365079083E-3</v>
      </c>
    </row>
    <row r="186" spans="1:12" x14ac:dyDescent="0.25">
      <c r="A186" s="18">
        <v>2</v>
      </c>
      <c r="B186" s="19" t="s">
        <v>162</v>
      </c>
      <c r="C186" s="18" t="s">
        <v>161</v>
      </c>
      <c r="D186" s="38">
        <v>1</v>
      </c>
      <c r="E186" s="18">
        <v>20</v>
      </c>
      <c r="F186" s="51" t="s">
        <v>114</v>
      </c>
      <c r="G186" s="14">
        <v>90</v>
      </c>
      <c r="H186" s="20">
        <v>25.411764705882351</v>
      </c>
      <c r="I186" s="22">
        <f t="shared" si="2"/>
        <v>39.351851851851855</v>
      </c>
      <c r="J186" s="18" t="s">
        <v>160</v>
      </c>
      <c r="K186" s="18" t="s">
        <v>181</v>
      </c>
      <c r="L186" s="46">
        <f>I186 - Planilha2!I186 / Planilha1!I186</f>
        <v>38.351851851851855</v>
      </c>
    </row>
    <row r="187" spans="1:12" x14ac:dyDescent="0.25">
      <c r="A187" s="18">
        <v>2</v>
      </c>
      <c r="B187" s="19" t="s">
        <v>162</v>
      </c>
      <c r="C187" s="18" t="s">
        <v>161</v>
      </c>
      <c r="D187" s="38">
        <v>1</v>
      </c>
      <c r="E187" s="18">
        <v>21</v>
      </c>
      <c r="F187" s="51" t="s">
        <v>26</v>
      </c>
      <c r="G187" s="14">
        <v>90</v>
      </c>
      <c r="H187" s="20">
        <v>432</v>
      </c>
      <c r="I187" s="22">
        <f t="shared" si="2"/>
        <v>2.3148148148148149</v>
      </c>
      <c r="J187" s="18" t="s">
        <v>160</v>
      </c>
      <c r="K187" s="18" t="s">
        <v>181</v>
      </c>
      <c r="L187" s="46">
        <f>I187 - Planilha2!I187 / Planilha1!I187</f>
        <v>1.3148148148148149</v>
      </c>
    </row>
    <row r="188" spans="1:12" x14ac:dyDescent="0.25">
      <c r="A188" s="18">
        <v>2</v>
      </c>
      <c r="B188" s="19" t="s">
        <v>162</v>
      </c>
      <c r="C188" s="18" t="s">
        <v>161</v>
      </c>
      <c r="D188" s="38">
        <v>1</v>
      </c>
      <c r="E188" s="18">
        <v>22</v>
      </c>
      <c r="F188" s="51" t="s">
        <v>115</v>
      </c>
      <c r="G188" s="14">
        <v>90</v>
      </c>
      <c r="H188" s="20">
        <v>108</v>
      </c>
      <c r="I188" s="22">
        <f t="shared" si="2"/>
        <v>9.2592592592592595</v>
      </c>
      <c r="J188" s="18" t="s">
        <v>160</v>
      </c>
      <c r="K188" s="18" t="s">
        <v>181</v>
      </c>
      <c r="L188" s="46">
        <f>I188 - Planilha2!I188 / Planilha1!I188</f>
        <v>8.2592592592592595</v>
      </c>
    </row>
    <row r="189" spans="1:12" x14ac:dyDescent="0.25">
      <c r="A189" s="18">
        <v>2</v>
      </c>
      <c r="B189" s="19" t="s">
        <v>162</v>
      </c>
      <c r="C189" s="18" t="s">
        <v>161</v>
      </c>
      <c r="D189" s="15">
        <v>60</v>
      </c>
      <c r="E189" s="18">
        <v>23</v>
      </c>
      <c r="F189" s="51" t="s">
        <v>28</v>
      </c>
      <c r="G189" s="14">
        <v>65</v>
      </c>
      <c r="H189" s="20">
        <v>110.92550790067722</v>
      </c>
      <c r="I189" s="22">
        <f t="shared" si="2"/>
        <v>9.0150590150590144</v>
      </c>
      <c r="J189" s="18" t="s">
        <v>160</v>
      </c>
      <c r="K189" s="18" t="s">
        <v>181</v>
      </c>
      <c r="L189" s="46">
        <f>I189 - Planilha2!I189 / Planilha1!I189</f>
        <v>8.0150590150590144</v>
      </c>
    </row>
    <row r="190" spans="1:12" x14ac:dyDescent="0.25">
      <c r="A190" s="18">
        <v>2</v>
      </c>
      <c r="B190" s="19" t="s">
        <v>162</v>
      </c>
      <c r="C190" s="18" t="s">
        <v>161</v>
      </c>
      <c r="D190" s="38">
        <v>1</v>
      </c>
      <c r="E190" s="18">
        <v>24</v>
      </c>
      <c r="F190" s="51" t="s">
        <v>29</v>
      </c>
      <c r="G190" s="14">
        <v>85.2</v>
      </c>
      <c r="H190" s="20">
        <v>1067.18112</v>
      </c>
      <c r="I190" s="22">
        <f t="shared" si="2"/>
        <v>0.93704806171983257</v>
      </c>
      <c r="J190" s="18" t="s">
        <v>160</v>
      </c>
      <c r="K190" s="18" t="s">
        <v>181</v>
      </c>
      <c r="L190" s="46">
        <f>I190 - Planilha2!I190 / Planilha1!I190</f>
        <v>-6.295193828016743E-2</v>
      </c>
    </row>
    <row r="191" spans="1:12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51" t="s">
        <v>7</v>
      </c>
      <c r="G191" s="15">
        <v>85</v>
      </c>
      <c r="H191" s="20">
        <v>344.76</v>
      </c>
      <c r="I191" s="22">
        <f t="shared" si="2"/>
        <v>2.90056851142824</v>
      </c>
      <c r="J191" s="18" t="s">
        <v>173</v>
      </c>
      <c r="K191" s="18" t="s">
        <v>180</v>
      </c>
      <c r="L191" s="46">
        <f>I191 - Planilha2!I191 / Planilha1!I191</f>
        <v>1.90056851142824</v>
      </c>
    </row>
    <row r="192" spans="1:12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51" t="s">
        <v>305</v>
      </c>
      <c r="G192" s="14">
        <v>75</v>
      </c>
      <c r="H192" s="20">
        <v>378</v>
      </c>
      <c r="I192" s="22">
        <f t="shared" si="2"/>
        <v>2.6455026455026456</v>
      </c>
      <c r="J192" s="18" t="s">
        <v>173</v>
      </c>
      <c r="K192" s="18" t="s">
        <v>180</v>
      </c>
      <c r="L192" s="46">
        <f>I192 - Planilha2!I192 / Planilha1!I192</f>
        <v>1.6455026455026456</v>
      </c>
    </row>
    <row r="193" spans="1:12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51" t="s">
        <v>310</v>
      </c>
      <c r="G193" s="14">
        <v>75</v>
      </c>
      <c r="H193" s="20">
        <v>345.6</v>
      </c>
      <c r="I193" s="22">
        <f t="shared" si="2"/>
        <v>2.8935185185185182</v>
      </c>
      <c r="J193" s="18" t="s">
        <v>173</v>
      </c>
      <c r="K193" s="18" t="s">
        <v>180</v>
      </c>
      <c r="L193" s="46">
        <f>I193 - Planilha2!I193 / Planilha1!I193</f>
        <v>1.8935185185185182</v>
      </c>
    </row>
    <row r="194" spans="1:12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51" t="s">
        <v>309</v>
      </c>
      <c r="G194" s="14">
        <v>75</v>
      </c>
      <c r="H194" s="20">
        <v>403.2</v>
      </c>
      <c r="I194" s="22">
        <f t="shared" si="2"/>
        <v>2.4801587301587302</v>
      </c>
      <c r="J194" s="18" t="s">
        <v>173</v>
      </c>
      <c r="K194" s="18" t="s">
        <v>180</v>
      </c>
      <c r="L194" s="46">
        <f>I194 - Planilha2!I194 / Planilha1!I194</f>
        <v>1.4801587301587302</v>
      </c>
    </row>
    <row r="195" spans="1:12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52" t="s">
        <v>11</v>
      </c>
      <c r="G195" s="14">
        <v>80</v>
      </c>
      <c r="H195" s="20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  <c r="L195" s="46">
        <f>I195 - Planilha2!I195 / Planilha1!I195</f>
        <v>1.7412280701754383</v>
      </c>
    </row>
    <row r="196" spans="1:12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51" t="s">
        <v>12</v>
      </c>
      <c r="G196" s="14">
        <v>85</v>
      </c>
      <c r="H196" s="20">
        <v>186.048</v>
      </c>
      <c r="I196" s="22">
        <f t="shared" si="3"/>
        <v>5.374957000343997</v>
      </c>
      <c r="J196" s="18" t="s">
        <v>173</v>
      </c>
      <c r="K196" s="18" t="s">
        <v>180</v>
      </c>
      <c r="L196" s="46">
        <f>I196 - Planilha2!I196 / Planilha1!I196</f>
        <v>4.374957000343997</v>
      </c>
    </row>
    <row r="197" spans="1:12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51" t="s">
        <v>13</v>
      </c>
      <c r="G197" s="4">
        <v>85</v>
      </c>
      <c r="H197" s="20">
        <v>377.91</v>
      </c>
      <c r="I197" s="22">
        <f t="shared" si="3"/>
        <v>2.6461326770924294</v>
      </c>
      <c r="J197" s="18" t="s">
        <v>174</v>
      </c>
      <c r="K197" s="18" t="s">
        <v>41</v>
      </c>
      <c r="L197" s="46">
        <f>I197 - Planilha2!I197 / Planilha1!I197</f>
        <v>1.6461326770924294</v>
      </c>
    </row>
    <row r="198" spans="1:12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51" t="s">
        <v>305</v>
      </c>
      <c r="G198" s="17">
        <v>75</v>
      </c>
      <c r="H198" s="20">
        <v>415.8</v>
      </c>
      <c r="I198" s="22">
        <f t="shared" si="3"/>
        <v>2.405002405002405</v>
      </c>
      <c r="J198" s="18" t="s">
        <v>174</v>
      </c>
      <c r="K198" s="18" t="s">
        <v>41</v>
      </c>
      <c r="L198" s="46">
        <f>I198 - Planilha2!I198 / Planilha1!I198</f>
        <v>1.405002405002405</v>
      </c>
    </row>
    <row r="199" spans="1:12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51" t="s">
        <v>14</v>
      </c>
      <c r="G199" s="17">
        <v>75</v>
      </c>
      <c r="H199" s="20">
        <v>410.39999999999992</v>
      </c>
      <c r="I199" s="22">
        <f t="shared" si="3"/>
        <v>2.4366471734892792</v>
      </c>
      <c r="J199" s="18" t="s">
        <v>174</v>
      </c>
      <c r="K199" s="18" t="s">
        <v>41</v>
      </c>
      <c r="L199" s="46">
        <f>I199 - Planilha2!I199 / Planilha1!I199</f>
        <v>1.4366471734892792</v>
      </c>
    </row>
    <row r="200" spans="1:12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51" t="s">
        <v>15</v>
      </c>
      <c r="G200" s="17">
        <v>75</v>
      </c>
      <c r="H200" s="20">
        <v>504</v>
      </c>
      <c r="I200" s="22">
        <f t="shared" si="3"/>
        <v>1.9841269841269842</v>
      </c>
      <c r="J200" s="18" t="s">
        <v>174</v>
      </c>
      <c r="K200" s="18" t="s">
        <v>41</v>
      </c>
      <c r="L200" s="46">
        <f>I200 - Planilha2!I200 / Planilha1!I200</f>
        <v>0.98412698412698418</v>
      </c>
    </row>
    <row r="201" spans="1:12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52" t="s">
        <v>16</v>
      </c>
      <c r="G201" s="17">
        <v>80</v>
      </c>
      <c r="H201" s="20">
        <v>432</v>
      </c>
      <c r="I201" s="22">
        <f t="shared" si="3"/>
        <v>2.3148148148148149</v>
      </c>
      <c r="J201" s="18" t="s">
        <v>174</v>
      </c>
      <c r="K201" s="18" t="s">
        <v>41</v>
      </c>
      <c r="L201" s="46">
        <f>I201 - Planilha2!I201 / Planilha1!I201</f>
        <v>1.3148148148148149</v>
      </c>
    </row>
    <row r="202" spans="1:12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51" t="s">
        <v>17</v>
      </c>
      <c r="G202" s="17">
        <v>85</v>
      </c>
      <c r="H202" s="20">
        <v>217.05600000000001</v>
      </c>
      <c r="I202" s="22">
        <f t="shared" si="3"/>
        <v>4.6071060002948547</v>
      </c>
      <c r="J202" s="18" t="s">
        <v>174</v>
      </c>
      <c r="K202" s="18" t="s">
        <v>41</v>
      </c>
      <c r="L202" s="46">
        <f>I202 - Planilha2!I202 / Planilha1!I202</f>
        <v>3.6071060002948547</v>
      </c>
    </row>
    <row r="203" spans="1:12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51" t="s">
        <v>18</v>
      </c>
      <c r="G203" s="14">
        <v>87.5</v>
      </c>
      <c r="H203" s="20">
        <v>29.057486631016044</v>
      </c>
      <c r="I203" s="22">
        <f t="shared" si="3"/>
        <v>34.414538762364849</v>
      </c>
      <c r="J203" s="18" t="s">
        <v>175</v>
      </c>
      <c r="K203" s="18" t="s">
        <v>42</v>
      </c>
      <c r="L203" s="46">
        <f>I203 - Planilha2!I203 / Planilha1!I203</f>
        <v>33.414538762364849</v>
      </c>
    </row>
    <row r="204" spans="1:12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52" t="s">
        <v>165</v>
      </c>
      <c r="G204" s="14">
        <v>75</v>
      </c>
      <c r="H204" s="20">
        <v>52.941176470588246</v>
      </c>
      <c r="I204" s="22">
        <f t="shared" si="3"/>
        <v>18.888888888888886</v>
      </c>
      <c r="J204" s="18" t="s">
        <v>175</v>
      </c>
      <c r="K204" s="18" t="s">
        <v>42</v>
      </c>
      <c r="L204" s="46">
        <f>I204 - Planilha2!I204 / Planilha1!I204</f>
        <v>17.888888888888886</v>
      </c>
    </row>
    <row r="205" spans="1:12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52" t="s">
        <v>166</v>
      </c>
      <c r="G205" s="14">
        <v>80</v>
      </c>
      <c r="H205" s="20">
        <v>320</v>
      </c>
      <c r="I205" s="22">
        <f t="shared" si="3"/>
        <v>3.125</v>
      </c>
      <c r="J205" s="18" t="s">
        <v>175</v>
      </c>
      <c r="K205" s="18" t="s">
        <v>42</v>
      </c>
      <c r="L205" s="46">
        <f>I205 - Planilha2!I205 / Planilha1!I205</f>
        <v>2.125</v>
      </c>
    </row>
    <row r="206" spans="1:12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52" t="s">
        <v>20</v>
      </c>
      <c r="G206" s="14">
        <v>87.5</v>
      </c>
      <c r="H206" s="20">
        <v>42.112299465240639</v>
      </c>
      <c r="I206" s="22">
        <f t="shared" si="3"/>
        <v>23.746031746031747</v>
      </c>
      <c r="J206" s="18" t="s">
        <v>176</v>
      </c>
      <c r="K206" s="18" t="s">
        <v>41</v>
      </c>
      <c r="L206" s="46">
        <f>I206 - Planilha2!I206 / Planilha1!I206</f>
        <v>22.746031746031747</v>
      </c>
    </row>
    <row r="207" spans="1:12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52" t="s">
        <v>168</v>
      </c>
      <c r="G207" s="14">
        <v>75</v>
      </c>
      <c r="H207" s="20">
        <v>57.176470588235297</v>
      </c>
      <c r="I207" s="22">
        <f t="shared" si="3"/>
        <v>17.489711934156379</v>
      </c>
      <c r="J207" s="18" t="s">
        <v>176</v>
      </c>
      <c r="K207" s="18" t="s">
        <v>41</v>
      </c>
      <c r="L207" s="46">
        <f>I207 - Planilha2!I207 / Planilha1!I207</f>
        <v>16.489711934156379</v>
      </c>
    </row>
    <row r="208" spans="1:12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52" t="s">
        <v>166</v>
      </c>
      <c r="G208" s="14">
        <v>80</v>
      </c>
      <c r="H208" s="20">
        <v>320</v>
      </c>
      <c r="I208" s="22">
        <f t="shared" si="3"/>
        <v>3.125</v>
      </c>
      <c r="J208" s="18" t="s">
        <v>176</v>
      </c>
      <c r="K208" s="18" t="s">
        <v>41</v>
      </c>
      <c r="L208" s="46">
        <f>I208 - Planilha2!I208 / Planilha1!I208</f>
        <v>2.125</v>
      </c>
    </row>
    <row r="209" spans="1:12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52" t="s">
        <v>89</v>
      </c>
      <c r="G209" s="17">
        <v>87.5</v>
      </c>
      <c r="H209" s="20">
        <v>27.20454545454546</v>
      </c>
      <c r="I209" s="22">
        <f t="shared" si="3"/>
        <v>36.758563074352537</v>
      </c>
      <c r="J209" s="18" t="s">
        <v>177</v>
      </c>
      <c r="K209" s="18" t="s">
        <v>85</v>
      </c>
      <c r="L209" s="46">
        <f>I209 - Planilha2!I209 / Planilha1!I209</f>
        <v>35.758563074352537</v>
      </c>
    </row>
    <row r="210" spans="1:12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52" t="s">
        <v>165</v>
      </c>
      <c r="G210" s="17">
        <v>75</v>
      </c>
      <c r="H210" s="20">
        <v>52.941176470588246</v>
      </c>
      <c r="I210" s="22">
        <f t="shared" si="3"/>
        <v>18.888888888888886</v>
      </c>
      <c r="J210" s="18" t="s">
        <v>177</v>
      </c>
      <c r="K210" s="18" t="s">
        <v>85</v>
      </c>
      <c r="L210" s="46">
        <f>I210 - Planilha2!I210 / Planilha1!I210</f>
        <v>17.888888888888886</v>
      </c>
    </row>
    <row r="211" spans="1:12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52" t="s">
        <v>166</v>
      </c>
      <c r="G211" s="17">
        <v>80</v>
      </c>
      <c r="H211" s="20">
        <v>320</v>
      </c>
      <c r="I211" s="22">
        <f t="shared" si="3"/>
        <v>3.125</v>
      </c>
      <c r="J211" s="18" t="s">
        <v>177</v>
      </c>
      <c r="K211" s="18" t="s">
        <v>85</v>
      </c>
      <c r="L211" s="46">
        <f>I211 - Planilha2!I211 / Planilha1!I211</f>
        <v>2.125</v>
      </c>
    </row>
    <row r="212" spans="1:12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52" t="s">
        <v>147</v>
      </c>
      <c r="G212" s="14">
        <v>75</v>
      </c>
      <c r="H212" s="20">
        <v>73.25914149443561</v>
      </c>
      <c r="I212" s="22">
        <f t="shared" si="3"/>
        <v>13.650173611111111</v>
      </c>
      <c r="J212" s="18" t="s">
        <v>178</v>
      </c>
      <c r="K212" s="18" t="s">
        <v>172</v>
      </c>
      <c r="L212" s="46">
        <f>I212 - Planilha2!I212 / Planilha1!I212</f>
        <v>12.650173611111111</v>
      </c>
    </row>
    <row r="213" spans="1:12" x14ac:dyDescent="0.25">
      <c r="A213" s="18">
        <v>2</v>
      </c>
      <c r="B213" s="19" t="s">
        <v>171</v>
      </c>
      <c r="C213" s="18" t="s">
        <v>170</v>
      </c>
      <c r="D213" s="38">
        <v>1</v>
      </c>
      <c r="E213" s="18">
        <v>23</v>
      </c>
      <c r="F213" s="52" t="s">
        <v>148</v>
      </c>
      <c r="G213" s="14">
        <v>75</v>
      </c>
      <c r="H213" s="20">
        <v>73.25914149443561</v>
      </c>
      <c r="I213" s="22">
        <f t="shared" si="3"/>
        <v>13.650173611111111</v>
      </c>
      <c r="J213" s="18" t="s">
        <v>178</v>
      </c>
      <c r="K213" s="18" t="s">
        <v>172</v>
      </c>
      <c r="L213" s="46">
        <f>I213 - Planilha2!I213 / Planilha1!I213</f>
        <v>12.650173611111111</v>
      </c>
    </row>
    <row r="214" spans="1:12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53" t="s">
        <v>74</v>
      </c>
      <c r="G214" s="14">
        <v>85</v>
      </c>
      <c r="H214" s="20">
        <v>28.55769230769231</v>
      </c>
      <c r="I214" s="22">
        <f t="shared" si="3"/>
        <v>35.016835016835017</v>
      </c>
      <c r="J214" s="18" t="s">
        <v>178</v>
      </c>
      <c r="K214" s="18" t="s">
        <v>172</v>
      </c>
      <c r="L214" s="46">
        <f>I214 - Planilha2!I214 / Planilha1!I214</f>
        <v>34.016835016835017</v>
      </c>
    </row>
    <row r="215" spans="1:12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52" t="s">
        <v>169</v>
      </c>
      <c r="G215" s="14">
        <v>80</v>
      </c>
      <c r="H215" s="20">
        <v>320</v>
      </c>
      <c r="I215" s="22">
        <f t="shared" si="3"/>
        <v>3.125</v>
      </c>
      <c r="J215" s="18" t="s">
        <v>178</v>
      </c>
      <c r="K215" s="18" t="s">
        <v>172</v>
      </c>
      <c r="L215" s="46">
        <f>I215 - Planilha2!I215 / Planilha1!I215</f>
        <v>2.125</v>
      </c>
    </row>
    <row r="216" spans="1:12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52" t="s">
        <v>152</v>
      </c>
      <c r="G216" s="14">
        <v>85</v>
      </c>
      <c r="H216" s="20">
        <v>77.538461538461547</v>
      </c>
      <c r="I216" s="22">
        <f t="shared" si="3"/>
        <v>12.896825396825395</v>
      </c>
      <c r="J216" s="18" t="s">
        <v>178</v>
      </c>
      <c r="K216" s="18" t="s">
        <v>172</v>
      </c>
      <c r="L216" s="46">
        <f>I216 - Planilha2!I216 / Planilha1!I216</f>
        <v>11.896825396825395</v>
      </c>
    </row>
    <row r="217" spans="1:12" x14ac:dyDescent="0.25">
      <c r="A217" s="18">
        <v>2</v>
      </c>
      <c r="B217" s="19" t="s">
        <v>171</v>
      </c>
      <c r="C217" s="18" t="s">
        <v>170</v>
      </c>
      <c r="D217" s="38">
        <v>1</v>
      </c>
      <c r="E217" s="18">
        <v>27</v>
      </c>
      <c r="F217" s="51" t="s">
        <v>24</v>
      </c>
      <c r="G217" s="14">
        <v>70</v>
      </c>
      <c r="H217" s="20">
        <v>1008</v>
      </c>
      <c r="I217" s="22">
        <f t="shared" si="3"/>
        <v>0.99206349206349209</v>
      </c>
      <c r="J217" s="18" t="s">
        <v>179</v>
      </c>
      <c r="K217" s="18" t="s">
        <v>172</v>
      </c>
      <c r="L217" s="46">
        <f>I217 - Planilha2!I217 / Planilha1!I217</f>
        <v>-7.9365079365079083E-3</v>
      </c>
    </row>
    <row r="218" spans="1:12" x14ac:dyDescent="0.25">
      <c r="A218" s="18">
        <v>2</v>
      </c>
      <c r="B218" s="19" t="s">
        <v>171</v>
      </c>
      <c r="C218" s="18" t="s">
        <v>170</v>
      </c>
      <c r="D218" s="38">
        <v>1</v>
      </c>
      <c r="E218" s="18">
        <v>28</v>
      </c>
      <c r="F218" s="52" t="s">
        <v>236</v>
      </c>
      <c r="G218" s="14">
        <v>90</v>
      </c>
      <c r="H218" s="20">
        <v>47.414634146341456</v>
      </c>
      <c r="I218" s="22">
        <f t="shared" si="3"/>
        <v>21.090534979423872</v>
      </c>
      <c r="J218" s="18" t="s">
        <v>179</v>
      </c>
      <c r="K218" s="18" t="s">
        <v>172</v>
      </c>
      <c r="L218" s="46">
        <f>I218 - Planilha2!I218 / Planilha1!I218</f>
        <v>20.090534979423872</v>
      </c>
    </row>
    <row r="219" spans="1:12" x14ac:dyDescent="0.25">
      <c r="A219" s="18">
        <v>2</v>
      </c>
      <c r="B219" s="19" t="s">
        <v>171</v>
      </c>
      <c r="C219" s="18" t="s">
        <v>170</v>
      </c>
      <c r="D219" s="38">
        <v>1</v>
      </c>
      <c r="E219" s="18">
        <v>29</v>
      </c>
      <c r="F219" s="51" t="s">
        <v>26</v>
      </c>
      <c r="G219" s="14">
        <v>90</v>
      </c>
      <c r="H219" s="20">
        <v>540</v>
      </c>
      <c r="I219" s="22">
        <f t="shared" si="3"/>
        <v>1.8518518518518519</v>
      </c>
      <c r="J219" s="18" t="s">
        <v>179</v>
      </c>
      <c r="K219" s="18" t="s">
        <v>172</v>
      </c>
      <c r="L219" s="46">
        <f>I219 - Planilha2!I219 / Planilha1!I219</f>
        <v>0.85185185185185186</v>
      </c>
    </row>
    <row r="220" spans="1:12" x14ac:dyDescent="0.25">
      <c r="A220" s="18">
        <v>2</v>
      </c>
      <c r="B220" s="19" t="s">
        <v>171</v>
      </c>
      <c r="C220" s="18" t="s">
        <v>170</v>
      </c>
      <c r="D220" s="38">
        <v>1</v>
      </c>
      <c r="E220" s="18">
        <v>30</v>
      </c>
      <c r="F220" s="51" t="s">
        <v>27</v>
      </c>
      <c r="G220" s="14">
        <v>90</v>
      </c>
      <c r="H220" s="20">
        <v>162</v>
      </c>
      <c r="I220" s="22">
        <f t="shared" si="3"/>
        <v>6.1728395061728394</v>
      </c>
      <c r="J220" s="18" t="s">
        <v>179</v>
      </c>
      <c r="K220" s="18" t="s">
        <v>172</v>
      </c>
      <c r="L220" s="46">
        <f>I220 - Planilha2!I220 / Planilha1!I220</f>
        <v>5.1728395061728394</v>
      </c>
    </row>
    <row r="221" spans="1:12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51" t="s">
        <v>28</v>
      </c>
      <c r="G221" s="14">
        <v>65</v>
      </c>
      <c r="H221" s="20">
        <v>119.11764705882352</v>
      </c>
      <c r="I221" s="22">
        <f t="shared" si="3"/>
        <v>8.3950617283950617</v>
      </c>
      <c r="J221" s="18" t="s">
        <v>179</v>
      </c>
      <c r="K221" s="18" t="s">
        <v>172</v>
      </c>
      <c r="L221" s="46">
        <f>I221 - Planilha2!I221 / Planilha1!I221</f>
        <v>7.3950617283950617</v>
      </c>
    </row>
    <row r="222" spans="1:12" x14ac:dyDescent="0.25">
      <c r="A222" s="18">
        <v>2</v>
      </c>
      <c r="B222" s="19" t="s">
        <v>171</v>
      </c>
      <c r="C222" s="18" t="s">
        <v>170</v>
      </c>
      <c r="D222" s="38">
        <v>1</v>
      </c>
      <c r="E222" s="18">
        <v>32</v>
      </c>
      <c r="F222" s="51" t="s">
        <v>29</v>
      </c>
      <c r="G222" s="14">
        <v>85.2</v>
      </c>
      <c r="H222" s="20">
        <v>1255.5072</v>
      </c>
      <c r="I222" s="22">
        <f t="shared" si="3"/>
        <v>0.79649085246185769</v>
      </c>
      <c r="J222" s="18" t="s">
        <v>179</v>
      </c>
      <c r="K222" s="18" t="s">
        <v>172</v>
      </c>
      <c r="L222" s="46">
        <f>I222 - Planilha2!I222 / Planilha1!I222</f>
        <v>-0.20350914753814231</v>
      </c>
    </row>
    <row r="223" spans="1:12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52" t="s">
        <v>137</v>
      </c>
      <c r="G223" s="15">
        <v>70</v>
      </c>
      <c r="H223" s="2">
        <v>280</v>
      </c>
      <c r="I223" s="22">
        <f t="shared" si="3"/>
        <v>3.5714285714285716</v>
      </c>
      <c r="J223" s="18" t="s">
        <v>191</v>
      </c>
      <c r="L223" s="46">
        <f>I223 - Planilha2!I223 / Planilha1!I223</f>
        <v>2.5714285714285716</v>
      </c>
    </row>
    <row r="224" spans="1:12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52" t="s">
        <v>138</v>
      </c>
      <c r="G224" s="14">
        <v>85</v>
      </c>
      <c r="H224" s="20">
        <v>30.6</v>
      </c>
      <c r="I224" s="22">
        <f t="shared" si="3"/>
        <v>32.679738562091501</v>
      </c>
      <c r="J224" s="18" t="s">
        <v>191</v>
      </c>
      <c r="L224" s="46">
        <f>I224 - Planilha2!I224 / Planilha1!I224</f>
        <v>31.679738562091501</v>
      </c>
    </row>
    <row r="225" spans="1:12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52" t="s">
        <v>184</v>
      </c>
      <c r="G225" s="14">
        <v>85</v>
      </c>
      <c r="H225" s="20">
        <v>102</v>
      </c>
      <c r="I225" s="22">
        <f t="shared" si="3"/>
        <v>9.8039215686274517</v>
      </c>
      <c r="J225" s="18" t="s">
        <v>191</v>
      </c>
      <c r="L225" s="46">
        <f>I225 - Planilha2!I225 / Planilha1!I225</f>
        <v>8.8039215686274517</v>
      </c>
    </row>
    <row r="226" spans="1:12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52" t="s">
        <v>139</v>
      </c>
      <c r="G226" s="15">
        <v>70</v>
      </c>
      <c r="H226" s="2">
        <v>280</v>
      </c>
      <c r="I226" s="22">
        <f t="shared" si="3"/>
        <v>3.5714285714285716</v>
      </c>
      <c r="J226" s="18" t="s">
        <v>191</v>
      </c>
      <c r="L226" s="46">
        <f>I226 - Planilha2!I226 / Planilha1!I226</f>
        <v>2.5714285714285716</v>
      </c>
    </row>
    <row r="227" spans="1:12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52" t="s">
        <v>140</v>
      </c>
      <c r="G227" s="14">
        <v>85</v>
      </c>
      <c r="H227" s="20">
        <v>61.2</v>
      </c>
      <c r="I227" s="22">
        <f t="shared" si="3"/>
        <v>16.33986928104575</v>
      </c>
      <c r="J227" s="18" t="s">
        <v>191</v>
      </c>
      <c r="L227" s="46">
        <f>I227 - Planilha2!I227 / Planilha1!I227</f>
        <v>15.33986928104575</v>
      </c>
    </row>
    <row r="228" spans="1:12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52" t="s">
        <v>185</v>
      </c>
      <c r="G228" s="14">
        <v>85</v>
      </c>
      <c r="H228" s="20">
        <v>195.83999999999997</v>
      </c>
      <c r="I228" s="22">
        <f t="shared" si="3"/>
        <v>5.1062091503267979</v>
      </c>
      <c r="J228" s="18" t="s">
        <v>191</v>
      </c>
      <c r="L228" s="46">
        <f>I228 - Planilha2!I228 / Planilha1!I228</f>
        <v>4.1062091503267979</v>
      </c>
    </row>
    <row r="229" spans="1:12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52" t="s">
        <v>186</v>
      </c>
      <c r="G229" s="14">
        <v>85</v>
      </c>
      <c r="H229" s="20">
        <v>189.72</v>
      </c>
      <c r="I229" s="22">
        <f t="shared" si="3"/>
        <v>5.2709255745308878</v>
      </c>
      <c r="J229" s="18" t="s">
        <v>191</v>
      </c>
      <c r="L229" s="46">
        <f>I229 - Planilha2!I229 / Planilha1!I229</f>
        <v>4.2709255745308878</v>
      </c>
    </row>
    <row r="230" spans="1:12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52" t="s">
        <v>143</v>
      </c>
      <c r="G230" s="14">
        <v>85</v>
      </c>
      <c r="H230" s="20">
        <v>183.6</v>
      </c>
      <c r="I230" s="22">
        <f t="shared" si="3"/>
        <v>5.4466230936819171</v>
      </c>
      <c r="J230" s="18" t="s">
        <v>191</v>
      </c>
      <c r="L230" s="46">
        <f>I230 - Planilha2!I230 / Planilha1!I230</f>
        <v>4.4466230936819171</v>
      </c>
    </row>
    <row r="231" spans="1:12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51" t="s">
        <v>49</v>
      </c>
      <c r="G231" s="14">
        <v>80</v>
      </c>
      <c r="H231" s="20">
        <v>157.09090909090909</v>
      </c>
      <c r="I231" s="22">
        <f t="shared" si="3"/>
        <v>6.3657407407407405</v>
      </c>
      <c r="J231" s="18" t="s">
        <v>191</v>
      </c>
      <c r="L231" s="46">
        <f>I231 - Planilha2!I231 / Planilha1!I231</f>
        <v>5.3657407407407405</v>
      </c>
    </row>
    <row r="232" spans="1:12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53" t="s">
        <v>71</v>
      </c>
      <c r="G232" s="14">
        <v>87.5</v>
      </c>
      <c r="H232" s="20">
        <v>29.197241379310348</v>
      </c>
      <c r="I232" s="22">
        <f t="shared" si="3"/>
        <v>34.249811035525319</v>
      </c>
      <c r="J232" s="18" t="s">
        <v>192</v>
      </c>
      <c r="L232" s="46">
        <f>I232 - Planilha2!I232 / Planilha1!I232</f>
        <v>33.249811035525319</v>
      </c>
    </row>
    <row r="233" spans="1:12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52" t="s">
        <v>188</v>
      </c>
      <c r="G233" s="14">
        <v>85</v>
      </c>
      <c r="H233" s="20">
        <v>38.689655172413786</v>
      </c>
      <c r="I233" s="22">
        <f t="shared" si="3"/>
        <v>25.846702317290557</v>
      </c>
      <c r="J233" s="18" t="s">
        <v>192</v>
      </c>
      <c r="L233" s="46">
        <f>I233 - Planilha2!I233 / Planilha1!I233</f>
        <v>24.846702317290557</v>
      </c>
    </row>
    <row r="234" spans="1:12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52" t="s">
        <v>147</v>
      </c>
      <c r="G234" s="14">
        <v>85</v>
      </c>
      <c r="H234" s="20">
        <v>140.68965517241381</v>
      </c>
      <c r="I234" s="22">
        <f t="shared" si="3"/>
        <v>7.1078431372549016</v>
      </c>
      <c r="J234" s="18" t="s">
        <v>193</v>
      </c>
      <c r="L234" s="46">
        <f>I234 - Planilha2!I234 / Planilha1!I234</f>
        <v>6.1078431372549016</v>
      </c>
    </row>
    <row r="235" spans="1:12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53" t="s">
        <v>74</v>
      </c>
      <c r="G235" s="14">
        <v>85</v>
      </c>
      <c r="H235" s="20">
        <v>22.912315270935959</v>
      </c>
      <c r="I235" s="22">
        <f t="shared" si="3"/>
        <v>43.644650842793261</v>
      </c>
      <c r="J235" s="18" t="s">
        <v>193</v>
      </c>
      <c r="L235" s="46">
        <f>I235 - Planilha2!I235 / Planilha1!I235</f>
        <v>42.644650842793261</v>
      </c>
    </row>
    <row r="236" spans="1:12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52" t="s">
        <v>137</v>
      </c>
      <c r="G236" s="15">
        <v>70</v>
      </c>
      <c r="H236" s="2">
        <v>280</v>
      </c>
      <c r="I236" s="22">
        <f t="shared" si="3"/>
        <v>3.5714285714285716</v>
      </c>
      <c r="J236" s="18" t="s">
        <v>198</v>
      </c>
      <c r="L236" s="46">
        <f>I236 - Planilha2!I236 / Planilha1!I236</f>
        <v>2.5714285714285716</v>
      </c>
    </row>
    <row r="237" spans="1:12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52" t="s">
        <v>138</v>
      </c>
      <c r="G237" s="14">
        <v>85</v>
      </c>
      <c r="H237" s="20">
        <v>33.659999999999997</v>
      </c>
      <c r="I237" s="22">
        <f t="shared" si="3"/>
        <v>29.708853238265007</v>
      </c>
      <c r="J237" s="18" t="s">
        <v>198</v>
      </c>
      <c r="L237" s="46">
        <f>I237 - Planilha2!I237 / Planilha1!I237</f>
        <v>28.708853238265007</v>
      </c>
    </row>
    <row r="238" spans="1:12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52" t="s">
        <v>194</v>
      </c>
      <c r="G238" s="15">
        <v>70</v>
      </c>
      <c r="H238" s="2">
        <v>280</v>
      </c>
      <c r="I238" s="22">
        <f t="shared" si="3"/>
        <v>3.5714285714285716</v>
      </c>
      <c r="J238" s="18" t="s">
        <v>198</v>
      </c>
      <c r="L238" s="46">
        <f>I238 - Planilha2!I238 / Planilha1!I238</f>
        <v>2.5714285714285716</v>
      </c>
    </row>
    <row r="239" spans="1:12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52" t="s">
        <v>195</v>
      </c>
      <c r="G239" s="14">
        <v>85</v>
      </c>
      <c r="H239" s="20">
        <v>39.270000000000003</v>
      </c>
      <c r="I239" s="22">
        <f t="shared" si="3"/>
        <v>25.464731347084285</v>
      </c>
      <c r="J239" s="18" t="s">
        <v>198</v>
      </c>
      <c r="L239" s="46">
        <f>I239 - Planilha2!I239 / Planilha1!I239</f>
        <v>24.464731347084285</v>
      </c>
    </row>
    <row r="240" spans="1:12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52" t="s">
        <v>185</v>
      </c>
      <c r="G240" s="14">
        <v>85</v>
      </c>
      <c r="H240" s="20">
        <v>182.32499999999999</v>
      </c>
      <c r="I240" s="22">
        <f t="shared" si="3"/>
        <v>5.4847113670643086</v>
      </c>
      <c r="J240" s="18" t="s">
        <v>198</v>
      </c>
      <c r="L240" s="46">
        <f>I240 - Planilha2!I240 / Planilha1!I240</f>
        <v>4.4847113670643086</v>
      </c>
    </row>
    <row r="241" spans="1:12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52" t="s">
        <v>186</v>
      </c>
      <c r="G241" s="14">
        <v>85</v>
      </c>
      <c r="H241" s="20">
        <v>176.71499999999997</v>
      </c>
      <c r="I241" s="22">
        <f t="shared" si="3"/>
        <v>5.6588291882409534</v>
      </c>
      <c r="J241" s="18" t="s">
        <v>198</v>
      </c>
      <c r="L241" s="46">
        <f>I241 - Planilha2!I241 / Planilha1!I241</f>
        <v>4.6588291882409534</v>
      </c>
    </row>
    <row r="242" spans="1:12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52" t="s">
        <v>143</v>
      </c>
      <c r="G242" s="14">
        <v>85</v>
      </c>
      <c r="H242" s="20">
        <v>171.10499999999999</v>
      </c>
      <c r="I242" s="22">
        <f t="shared" si="3"/>
        <v>5.8443645714619681</v>
      </c>
      <c r="J242" s="18" t="s">
        <v>198</v>
      </c>
      <c r="L242" s="46">
        <f>I242 - Planilha2!I242 / Planilha1!I242</f>
        <v>4.8443645714619681</v>
      </c>
    </row>
    <row r="243" spans="1:12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51" t="s">
        <v>49</v>
      </c>
      <c r="G243" s="14">
        <v>80</v>
      </c>
      <c r="H243" s="20">
        <v>156.47999999999999</v>
      </c>
      <c r="I243" s="22">
        <f t="shared" si="3"/>
        <v>6.3905930470347654</v>
      </c>
      <c r="J243" s="18" t="s">
        <v>198</v>
      </c>
      <c r="L243" s="46">
        <f>I243 - Planilha2!I243 / Planilha1!I243</f>
        <v>5.3905930470347654</v>
      </c>
    </row>
    <row r="244" spans="1:12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53" t="s">
        <v>71</v>
      </c>
      <c r="G244" s="14">
        <v>87.5</v>
      </c>
      <c r="H244" s="20">
        <v>29.106000000000002</v>
      </c>
      <c r="I244" s="22">
        <f t="shared" si="3"/>
        <v>34.357177214320068</v>
      </c>
      <c r="J244" s="18" t="s">
        <v>199</v>
      </c>
      <c r="L244" s="46">
        <f>I244 - Planilha2!I244 / Planilha1!I244</f>
        <v>33.357177214320068</v>
      </c>
    </row>
    <row r="245" spans="1:12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52" t="s">
        <v>188</v>
      </c>
      <c r="G245" s="14">
        <v>85</v>
      </c>
      <c r="H245" s="20">
        <v>37.4</v>
      </c>
      <c r="I245" s="22">
        <f t="shared" si="3"/>
        <v>26.737967914438503</v>
      </c>
      <c r="J245" s="18" t="s">
        <v>199</v>
      </c>
      <c r="L245" s="46">
        <f>I245 - Planilha2!I245 / Planilha1!I245</f>
        <v>25.737967914438503</v>
      </c>
    </row>
    <row r="246" spans="1:12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52" t="s">
        <v>196</v>
      </c>
      <c r="G246" s="14">
        <v>85</v>
      </c>
      <c r="H246" s="20">
        <v>149.6</v>
      </c>
      <c r="I246" s="22">
        <f t="shared" si="3"/>
        <v>6.6844919786096257</v>
      </c>
      <c r="J246" s="18" t="s">
        <v>200</v>
      </c>
      <c r="L246" s="46">
        <f>I246 - Planilha2!I246 / Planilha1!I246</f>
        <v>5.6844919786096257</v>
      </c>
    </row>
    <row r="247" spans="1:12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53" t="s">
        <v>74</v>
      </c>
      <c r="G247" s="14">
        <v>85</v>
      </c>
      <c r="H247" s="20">
        <v>17.952000000000002</v>
      </c>
      <c r="I247" s="22">
        <f t="shared" si="3"/>
        <v>55.704099821746873</v>
      </c>
      <c r="J247" s="18" t="s">
        <v>200</v>
      </c>
      <c r="L247" s="46">
        <f>I247 - Planilha2!I247 / Planilha1!I247</f>
        <v>54.704099821746873</v>
      </c>
    </row>
    <row r="248" spans="1:12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52" t="s">
        <v>146</v>
      </c>
      <c r="G248" s="14">
        <v>70</v>
      </c>
      <c r="H248" s="20">
        <v>630</v>
      </c>
      <c r="I248" s="22">
        <f t="shared" si="3"/>
        <v>1.5873015873015872</v>
      </c>
      <c r="J248" s="18" t="s">
        <v>200</v>
      </c>
      <c r="L248" s="46">
        <f>I248 - Planilha2!I248 / Planilha1!I248</f>
        <v>0.58730158730158721</v>
      </c>
    </row>
    <row r="249" spans="1:12" x14ac:dyDescent="0.25">
      <c r="A249" s="18">
        <v>8</v>
      </c>
      <c r="B249" s="19" t="s">
        <v>203</v>
      </c>
      <c r="C249" s="18" t="s">
        <v>202</v>
      </c>
      <c r="D249" s="38">
        <v>1</v>
      </c>
      <c r="E249" s="18">
        <v>14</v>
      </c>
      <c r="F249" s="51" t="s">
        <v>24</v>
      </c>
      <c r="G249" s="14">
        <v>70</v>
      </c>
      <c r="H249" s="20">
        <v>1008</v>
      </c>
      <c r="I249" s="22">
        <f t="shared" si="3"/>
        <v>0.99206349206349209</v>
      </c>
      <c r="J249" s="18" t="s">
        <v>201</v>
      </c>
      <c r="L249" s="46">
        <f>I249 - Planilha2!I249 / Planilha1!I249</f>
        <v>-7.9365079365079083E-3</v>
      </c>
    </row>
    <row r="250" spans="1:12" x14ac:dyDescent="0.25">
      <c r="A250" s="18">
        <v>8</v>
      </c>
      <c r="B250" s="19" t="s">
        <v>203</v>
      </c>
      <c r="C250" s="18" t="s">
        <v>202</v>
      </c>
      <c r="D250" s="38">
        <v>1</v>
      </c>
      <c r="E250" s="18">
        <v>15</v>
      </c>
      <c r="F250" s="51" t="s">
        <v>114</v>
      </c>
      <c r="G250" s="14">
        <v>90</v>
      </c>
      <c r="H250" s="20">
        <v>25.411764705882351</v>
      </c>
      <c r="I250" s="22">
        <f t="shared" si="3"/>
        <v>39.351851851851855</v>
      </c>
      <c r="J250" s="18" t="s">
        <v>201</v>
      </c>
      <c r="L250" s="46">
        <f>I250 - Planilha2!I250 / Planilha1!I250</f>
        <v>38.351851851851855</v>
      </c>
    </row>
    <row r="251" spans="1:12" x14ac:dyDescent="0.25">
      <c r="A251" s="18">
        <v>8</v>
      </c>
      <c r="B251" s="19" t="s">
        <v>203</v>
      </c>
      <c r="C251" s="18" t="s">
        <v>202</v>
      </c>
      <c r="D251" s="38">
        <v>1</v>
      </c>
      <c r="E251" s="18">
        <v>16</v>
      </c>
      <c r="F251" s="51" t="s">
        <v>26</v>
      </c>
      <c r="G251" s="14">
        <v>90</v>
      </c>
      <c r="H251" s="20">
        <v>432</v>
      </c>
      <c r="I251" s="22">
        <f t="shared" si="3"/>
        <v>2.3148148148148149</v>
      </c>
      <c r="J251" s="18" t="s">
        <v>201</v>
      </c>
      <c r="L251" s="46">
        <f>I251 - Planilha2!I251 / Planilha1!I251</f>
        <v>1.3148148148148149</v>
      </c>
    </row>
    <row r="252" spans="1:12" x14ac:dyDescent="0.25">
      <c r="A252" s="18">
        <v>8</v>
      </c>
      <c r="B252" s="19" t="s">
        <v>203</v>
      </c>
      <c r="C252" s="18" t="s">
        <v>202</v>
      </c>
      <c r="D252" s="38">
        <v>1</v>
      </c>
      <c r="E252" s="18">
        <v>17</v>
      </c>
      <c r="F252" s="51" t="s">
        <v>115</v>
      </c>
      <c r="G252" s="14">
        <v>90</v>
      </c>
      <c r="H252" s="20">
        <v>108</v>
      </c>
      <c r="I252" s="22">
        <f t="shared" si="3"/>
        <v>9.2592592592592595</v>
      </c>
      <c r="J252" s="18" t="s">
        <v>201</v>
      </c>
      <c r="L252" s="46">
        <f>I252 - Planilha2!I252 / Planilha1!I252</f>
        <v>8.2592592592592595</v>
      </c>
    </row>
    <row r="253" spans="1:12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51" t="s">
        <v>28</v>
      </c>
      <c r="G253" s="14">
        <v>65</v>
      </c>
      <c r="H253" s="20">
        <v>140.4</v>
      </c>
      <c r="I253" s="22">
        <f t="shared" si="3"/>
        <v>7.1225071225071224</v>
      </c>
      <c r="J253" s="18" t="s">
        <v>201</v>
      </c>
      <c r="L253" s="46">
        <f>I253 - Planilha2!I253 / Planilha1!I253</f>
        <v>6.1225071225071224</v>
      </c>
    </row>
    <row r="254" spans="1:12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51" t="s">
        <v>29</v>
      </c>
      <c r="G254" s="14">
        <v>85</v>
      </c>
      <c r="H254" s="20">
        <v>1127.3039999999999</v>
      </c>
      <c r="I254" s="22">
        <f t="shared" si="3"/>
        <v>0.88707216509477493</v>
      </c>
      <c r="J254" s="18" t="s">
        <v>201</v>
      </c>
      <c r="L254" s="46">
        <f>I254 - Planilha2!I254 / Planilha1!I254</f>
        <v>-0.11292783490522507</v>
      </c>
    </row>
    <row r="255" spans="1:12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51" t="s">
        <v>204</v>
      </c>
      <c r="G255" s="14">
        <v>75</v>
      </c>
      <c r="H255" s="20">
        <v>171</v>
      </c>
      <c r="I255" s="22">
        <f t="shared" si="3"/>
        <v>5.8479532163742691</v>
      </c>
      <c r="J255" s="18" t="s">
        <v>219</v>
      </c>
      <c r="L255" s="46">
        <f>I255 - Planilha2!I255 / Planilha1!I255</f>
        <v>4.8479532163742691</v>
      </c>
    </row>
    <row r="256" spans="1:12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51" t="s">
        <v>205</v>
      </c>
      <c r="G256" s="15">
        <v>75</v>
      </c>
      <c r="H256" s="20">
        <v>129.6</v>
      </c>
      <c r="I256" s="22">
        <f t="shared" si="3"/>
        <v>7.7160493827160499</v>
      </c>
      <c r="J256" s="18" t="s">
        <v>219</v>
      </c>
      <c r="L256" s="46">
        <f>I256 - Planilha2!I256 / Planilha1!I256</f>
        <v>6.7160493827160499</v>
      </c>
    </row>
    <row r="257" spans="1:12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51" t="s">
        <v>206</v>
      </c>
      <c r="G257" s="15">
        <v>75</v>
      </c>
      <c r="H257" s="20">
        <v>114.75</v>
      </c>
      <c r="I257" s="22">
        <f t="shared" si="3"/>
        <v>8.7145969498910674</v>
      </c>
      <c r="J257" s="18" t="s">
        <v>219</v>
      </c>
      <c r="L257" s="46">
        <f>I257 - Planilha2!I257 / Planilha1!I257</f>
        <v>7.7145969498910674</v>
      </c>
    </row>
    <row r="258" spans="1:12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51" t="s">
        <v>207</v>
      </c>
      <c r="G258" s="15">
        <v>85</v>
      </c>
      <c r="H258" s="20">
        <v>20.655000000000001</v>
      </c>
      <c r="I258" s="22">
        <f t="shared" si="3"/>
        <v>48.414427499394819</v>
      </c>
      <c r="J258" s="18" t="s">
        <v>219</v>
      </c>
      <c r="L258" s="46">
        <f>I258 - Planilha2!I258 / Planilha1!I258</f>
        <v>47.414427499394819</v>
      </c>
    </row>
    <row r="259" spans="1:12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51" t="s">
        <v>208</v>
      </c>
      <c r="G259" s="15">
        <v>75</v>
      </c>
      <c r="H259" s="20">
        <v>129.375</v>
      </c>
      <c r="I259" s="22">
        <f t="shared" ref="I259:I322" si="4">1000/H259</f>
        <v>7.7294685990338161</v>
      </c>
      <c r="J259" s="18" t="s">
        <v>219</v>
      </c>
      <c r="L259" s="46">
        <f>I259 - Planilha2!I259 / Planilha1!I259</f>
        <v>6.7294685990338161</v>
      </c>
    </row>
    <row r="260" spans="1:12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51" t="s">
        <v>209</v>
      </c>
      <c r="G260" s="15">
        <v>75</v>
      </c>
      <c r="H260" s="20">
        <v>129.375</v>
      </c>
      <c r="I260" s="22">
        <f t="shared" si="4"/>
        <v>7.7294685990338161</v>
      </c>
      <c r="J260" s="18" t="s">
        <v>219</v>
      </c>
      <c r="L260" s="46">
        <f>I260 - Planilha2!I260 / Planilha1!I260</f>
        <v>6.7294685990338161</v>
      </c>
    </row>
    <row r="261" spans="1:12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51" t="s">
        <v>305</v>
      </c>
      <c r="G261" s="14">
        <v>75</v>
      </c>
      <c r="H261" s="20">
        <v>191.25</v>
      </c>
      <c r="I261" s="22">
        <f t="shared" si="4"/>
        <v>5.2287581699346406</v>
      </c>
      <c r="J261" s="18" t="s">
        <v>219</v>
      </c>
      <c r="L261" s="46">
        <f>I261 - Planilha2!I261 / Planilha1!I261</f>
        <v>4.2287581699346406</v>
      </c>
    </row>
    <row r="262" spans="1:12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51" t="s">
        <v>310</v>
      </c>
      <c r="G262" s="14">
        <v>75</v>
      </c>
      <c r="H262" s="20">
        <v>214.19999999999996</v>
      </c>
      <c r="I262" s="22">
        <f t="shared" si="4"/>
        <v>4.6685340802987874</v>
      </c>
      <c r="J262" s="18" t="s">
        <v>219</v>
      </c>
      <c r="L262" s="46">
        <f>I262 - Planilha2!I262 / Planilha1!I262</f>
        <v>3.6685340802987874</v>
      </c>
    </row>
    <row r="263" spans="1:12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51" t="s">
        <v>309</v>
      </c>
      <c r="G263" s="14">
        <v>75</v>
      </c>
      <c r="H263" s="20">
        <v>214.19999999999996</v>
      </c>
      <c r="I263" s="22">
        <f t="shared" si="4"/>
        <v>4.6685340802987874</v>
      </c>
      <c r="J263" s="18" t="s">
        <v>219</v>
      </c>
      <c r="L263" s="46">
        <f>I263 - Planilha2!I263 / Planilha1!I263</f>
        <v>3.6685340802987874</v>
      </c>
    </row>
    <row r="264" spans="1:12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52" t="s">
        <v>11</v>
      </c>
      <c r="G264" s="14">
        <v>75</v>
      </c>
      <c r="H264" s="20">
        <v>211.5</v>
      </c>
      <c r="I264" s="22">
        <f t="shared" si="4"/>
        <v>4.7281323877068555</v>
      </c>
      <c r="J264" s="18" t="s">
        <v>219</v>
      </c>
      <c r="L264" s="46">
        <f>I264 - Planilha2!I264 / Planilha1!I264</f>
        <v>3.7281323877068555</v>
      </c>
    </row>
    <row r="265" spans="1:12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51" t="s">
        <v>210</v>
      </c>
      <c r="G265" s="14">
        <v>85</v>
      </c>
      <c r="H265" s="20">
        <v>111.27272727272727</v>
      </c>
      <c r="I265" s="22">
        <f t="shared" si="4"/>
        <v>8.9869281045751634</v>
      </c>
      <c r="J265" s="18" t="s">
        <v>219</v>
      </c>
      <c r="L265" s="46">
        <f>I265 - Planilha2!I265 / Planilha1!I265</f>
        <v>7.9869281045751634</v>
      </c>
    </row>
    <row r="266" spans="1:12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53" t="s">
        <v>71</v>
      </c>
      <c r="G266" s="14">
        <v>88</v>
      </c>
      <c r="H266" s="20">
        <v>17.107200000000002</v>
      </c>
      <c r="I266" s="22">
        <f t="shared" si="4"/>
        <v>58.454919566030668</v>
      </c>
      <c r="J266" s="18" t="s">
        <v>220</v>
      </c>
      <c r="L266" s="46">
        <f>I266 - Planilha2!I266 / Planilha1!I266</f>
        <v>57.454919566030668</v>
      </c>
    </row>
    <row r="267" spans="1:12" x14ac:dyDescent="0.25">
      <c r="A267" s="18">
        <v>0</v>
      </c>
      <c r="B267" s="18" t="s">
        <v>218</v>
      </c>
      <c r="C267" s="18" t="s">
        <v>217</v>
      </c>
      <c r="D267" s="38">
        <v>1</v>
      </c>
      <c r="E267" s="18">
        <v>13</v>
      </c>
      <c r="F267" s="51" t="s">
        <v>211</v>
      </c>
      <c r="G267" s="14">
        <v>85</v>
      </c>
      <c r="H267" s="20">
        <v>204</v>
      </c>
      <c r="I267" s="22">
        <f t="shared" si="4"/>
        <v>4.9019607843137258</v>
      </c>
      <c r="J267" s="18" t="s">
        <v>220</v>
      </c>
      <c r="L267" s="46">
        <f>I267 - Planilha2!I267 / Planilha1!I267</f>
        <v>3.9019607843137258</v>
      </c>
    </row>
    <row r="268" spans="1:12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51" t="s">
        <v>212</v>
      </c>
      <c r="G268" s="14">
        <v>85</v>
      </c>
      <c r="H268" s="20">
        <v>57.375</v>
      </c>
      <c r="I268" s="22">
        <f t="shared" si="4"/>
        <v>17.429193899782135</v>
      </c>
      <c r="J268" s="18" t="s">
        <v>220</v>
      </c>
      <c r="L268" s="46">
        <f>I268 - Planilha2!I268 / Planilha1!I268</f>
        <v>16.429193899782135</v>
      </c>
    </row>
    <row r="269" spans="1:12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52" t="s">
        <v>196</v>
      </c>
      <c r="G269" s="15">
        <v>80</v>
      </c>
      <c r="H269" s="3">
        <v>63</v>
      </c>
      <c r="I269" s="22">
        <f t="shared" si="4"/>
        <v>15.873015873015873</v>
      </c>
      <c r="J269" s="18" t="s">
        <v>221</v>
      </c>
      <c r="L269" s="46">
        <f>I269 - Planilha2!I269 / Planilha1!I269</f>
        <v>14.873015873015873</v>
      </c>
    </row>
    <row r="270" spans="1:12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51" t="s">
        <v>213</v>
      </c>
      <c r="G270" s="15">
        <v>80</v>
      </c>
      <c r="H270" s="3">
        <v>12</v>
      </c>
      <c r="I270" s="22">
        <f t="shared" si="4"/>
        <v>83.333333333333329</v>
      </c>
      <c r="J270" s="18" t="s">
        <v>221</v>
      </c>
      <c r="L270" s="46">
        <f>I270 - Planilha2!I270 / Planilha1!I270</f>
        <v>82.333333333333329</v>
      </c>
    </row>
    <row r="271" spans="1:12" x14ac:dyDescent="0.25">
      <c r="A271" s="18">
        <v>0</v>
      </c>
      <c r="B271" s="18" t="s">
        <v>218</v>
      </c>
      <c r="C271" s="18" t="s">
        <v>217</v>
      </c>
      <c r="D271" s="38">
        <v>1</v>
      </c>
      <c r="E271" s="18">
        <v>17</v>
      </c>
      <c r="F271" s="51" t="s">
        <v>211</v>
      </c>
      <c r="G271" s="15">
        <v>85</v>
      </c>
      <c r="H271" s="3">
        <v>204</v>
      </c>
      <c r="I271" s="22">
        <f t="shared" si="4"/>
        <v>4.9019607843137258</v>
      </c>
      <c r="J271" s="18" t="s">
        <v>221</v>
      </c>
      <c r="L271" s="46">
        <f>I271 - Planilha2!I271 / Planilha1!I271</f>
        <v>3.9019607843137258</v>
      </c>
    </row>
    <row r="272" spans="1:12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51" t="s">
        <v>214</v>
      </c>
      <c r="G272" s="15">
        <v>80</v>
      </c>
      <c r="H272" s="3">
        <v>63</v>
      </c>
      <c r="I272" s="22">
        <f t="shared" si="4"/>
        <v>15.873015873015873</v>
      </c>
      <c r="J272" s="18" t="s">
        <v>221</v>
      </c>
      <c r="L272" s="46">
        <f>I272 - Planilha2!I272 / Planilha1!I272</f>
        <v>14.873015873015873</v>
      </c>
    </row>
    <row r="273" spans="1:12" x14ac:dyDescent="0.25">
      <c r="A273" s="18">
        <v>0</v>
      </c>
      <c r="B273" s="18" t="s">
        <v>218</v>
      </c>
      <c r="C273" s="18" t="s">
        <v>217</v>
      </c>
      <c r="D273" s="38">
        <v>1</v>
      </c>
      <c r="E273" s="18">
        <v>19</v>
      </c>
      <c r="F273" s="51" t="s">
        <v>24</v>
      </c>
      <c r="G273" s="15">
        <v>70</v>
      </c>
      <c r="H273" s="3">
        <v>1512</v>
      </c>
      <c r="I273" s="22">
        <f t="shared" si="4"/>
        <v>0.66137566137566139</v>
      </c>
      <c r="J273" s="18" t="s">
        <v>222</v>
      </c>
      <c r="L273" s="46">
        <f>I273 - Planilha2!I273 / Planilha1!I273</f>
        <v>-0.33862433862433861</v>
      </c>
    </row>
    <row r="274" spans="1:12" x14ac:dyDescent="0.25">
      <c r="A274" s="18">
        <v>0</v>
      </c>
      <c r="B274" s="18" t="s">
        <v>218</v>
      </c>
      <c r="C274" s="18" t="s">
        <v>217</v>
      </c>
      <c r="D274" s="38">
        <v>1</v>
      </c>
      <c r="E274" s="18">
        <v>20</v>
      </c>
      <c r="F274" s="51" t="s">
        <v>114</v>
      </c>
      <c r="G274" s="15">
        <v>90</v>
      </c>
      <c r="H274" s="2">
        <v>54</v>
      </c>
      <c r="I274" s="22">
        <f t="shared" si="4"/>
        <v>18.518518518518519</v>
      </c>
      <c r="J274" s="18" t="s">
        <v>222</v>
      </c>
      <c r="L274" s="46">
        <f>I274 - Planilha2!I274 / Planilha1!I274</f>
        <v>17.518518518518519</v>
      </c>
    </row>
    <row r="275" spans="1:12" x14ac:dyDescent="0.25">
      <c r="A275" s="18">
        <v>0</v>
      </c>
      <c r="B275" s="18" t="s">
        <v>218</v>
      </c>
      <c r="C275" s="18" t="s">
        <v>217</v>
      </c>
      <c r="D275" s="38">
        <v>1</v>
      </c>
      <c r="E275" s="18">
        <v>21</v>
      </c>
      <c r="F275" s="51" t="s">
        <v>26</v>
      </c>
      <c r="G275" s="15">
        <v>90</v>
      </c>
      <c r="H275" s="2">
        <v>422.60869565217394</v>
      </c>
      <c r="I275" s="22">
        <f t="shared" si="4"/>
        <v>2.3662551440329218</v>
      </c>
      <c r="J275" s="18" t="s">
        <v>222</v>
      </c>
      <c r="L275" s="46">
        <f>I275 - Planilha2!I275 / Planilha1!I275</f>
        <v>1.3662551440329218</v>
      </c>
    </row>
    <row r="276" spans="1:12" x14ac:dyDescent="0.25">
      <c r="A276" s="18">
        <v>0</v>
      </c>
      <c r="B276" s="18" t="s">
        <v>218</v>
      </c>
      <c r="C276" s="18" t="s">
        <v>217</v>
      </c>
      <c r="D276" s="38">
        <v>1</v>
      </c>
      <c r="E276" s="18">
        <v>22</v>
      </c>
      <c r="F276" s="51" t="s">
        <v>115</v>
      </c>
      <c r="G276" s="15">
        <v>90</v>
      </c>
      <c r="H276" s="4">
        <v>648</v>
      </c>
      <c r="I276" s="22">
        <f t="shared" si="4"/>
        <v>1.5432098765432098</v>
      </c>
      <c r="J276" s="18" t="s">
        <v>222</v>
      </c>
      <c r="L276" s="46">
        <f>I276 - Planilha2!I276 / Planilha1!I276</f>
        <v>0.54320987654320985</v>
      </c>
    </row>
    <row r="277" spans="1:12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51" t="s">
        <v>216</v>
      </c>
      <c r="G277" s="14">
        <v>65</v>
      </c>
      <c r="H277" s="20">
        <v>93.6</v>
      </c>
      <c r="I277" s="22">
        <f t="shared" si="4"/>
        <v>10.683760683760685</v>
      </c>
      <c r="J277" s="18" t="s">
        <v>222</v>
      </c>
      <c r="L277" s="46">
        <f>I277 - Planilha2!I277 / Planilha1!I277</f>
        <v>9.6837606837606849</v>
      </c>
    </row>
    <row r="278" spans="1:12" x14ac:dyDescent="0.25">
      <c r="A278" s="18">
        <v>0</v>
      </c>
      <c r="B278" s="18" t="s">
        <v>218</v>
      </c>
      <c r="C278" s="18" t="s">
        <v>217</v>
      </c>
      <c r="D278" s="38">
        <v>1</v>
      </c>
      <c r="E278" s="18">
        <v>24</v>
      </c>
      <c r="F278" s="51" t="s">
        <v>29</v>
      </c>
      <c r="G278" s="14">
        <v>85.2</v>
      </c>
      <c r="H278" s="20">
        <v>753.30432000000019</v>
      </c>
      <c r="I278" s="22">
        <f t="shared" si="4"/>
        <v>1.3274847541030959</v>
      </c>
      <c r="J278" s="18" t="s">
        <v>222</v>
      </c>
      <c r="L278" s="46">
        <f>I278 - Planilha2!I278 / Planilha1!I278</f>
        <v>0.32748475410309585</v>
      </c>
    </row>
    <row r="279" spans="1:12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51" t="s">
        <v>7</v>
      </c>
      <c r="G279" s="15">
        <v>85</v>
      </c>
      <c r="H279" s="20">
        <v>344.76</v>
      </c>
      <c r="I279" s="22">
        <f t="shared" si="4"/>
        <v>2.90056851142824</v>
      </c>
      <c r="J279" s="18" t="s">
        <v>173</v>
      </c>
      <c r="K279" s="18" t="s">
        <v>229</v>
      </c>
      <c r="L279" s="46">
        <f>I279 - Planilha2!I279 / Planilha1!I279</f>
        <v>1.90056851142824</v>
      </c>
    </row>
    <row r="280" spans="1:12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51" t="s">
        <v>305</v>
      </c>
      <c r="G280" s="14">
        <v>75</v>
      </c>
      <c r="H280" s="20">
        <v>378</v>
      </c>
      <c r="I280" s="22">
        <f t="shared" si="4"/>
        <v>2.6455026455026456</v>
      </c>
      <c r="J280" s="18" t="s">
        <v>173</v>
      </c>
      <c r="K280" s="18" t="s">
        <v>229</v>
      </c>
      <c r="L280" s="46">
        <f>I280 - Planilha2!I280 / Planilha1!I280</f>
        <v>1.6455026455026456</v>
      </c>
    </row>
    <row r="281" spans="1:12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51" t="s">
        <v>310</v>
      </c>
      <c r="G281" s="14">
        <v>75</v>
      </c>
      <c r="H281" s="20">
        <v>345.6</v>
      </c>
      <c r="I281" s="22">
        <f t="shared" si="4"/>
        <v>2.8935185185185182</v>
      </c>
      <c r="J281" s="18" t="s">
        <v>173</v>
      </c>
      <c r="K281" s="18" t="s">
        <v>229</v>
      </c>
      <c r="L281" s="46">
        <f>I281 - Planilha2!I281 / Planilha1!I281</f>
        <v>1.8935185185185182</v>
      </c>
    </row>
    <row r="282" spans="1:12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51" t="s">
        <v>309</v>
      </c>
      <c r="G282" s="14">
        <v>75</v>
      </c>
      <c r="H282" s="20">
        <v>403.2</v>
      </c>
      <c r="I282" s="22">
        <f t="shared" si="4"/>
        <v>2.4801587301587302</v>
      </c>
      <c r="J282" s="18" t="s">
        <v>173</v>
      </c>
      <c r="K282" s="18" t="s">
        <v>229</v>
      </c>
      <c r="L282" s="46">
        <f>I282 - Planilha2!I282 / Planilha1!I282</f>
        <v>1.4801587301587302</v>
      </c>
    </row>
    <row r="283" spans="1:12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52" t="s">
        <v>11</v>
      </c>
      <c r="G283" s="14">
        <v>80</v>
      </c>
      <c r="H283" s="20">
        <v>364.8</v>
      </c>
      <c r="I283" s="22">
        <f t="shared" si="4"/>
        <v>2.7412280701754383</v>
      </c>
      <c r="J283" s="18" t="s">
        <v>173</v>
      </c>
      <c r="K283" s="18" t="s">
        <v>229</v>
      </c>
      <c r="L283" s="46">
        <f>I283 - Planilha2!I283 / Planilha1!I283</f>
        <v>1.7412280701754383</v>
      </c>
    </row>
    <row r="284" spans="1:12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51" t="s">
        <v>12</v>
      </c>
      <c r="G284" s="14">
        <v>85</v>
      </c>
      <c r="H284" s="20">
        <v>186.048</v>
      </c>
      <c r="I284" s="22">
        <f t="shared" si="4"/>
        <v>5.374957000343997</v>
      </c>
      <c r="J284" s="18" t="s">
        <v>173</v>
      </c>
      <c r="K284" s="18" t="s">
        <v>229</v>
      </c>
      <c r="L284" s="46">
        <f>I284 - Planilha2!I284 / Planilha1!I284</f>
        <v>4.374957000343997</v>
      </c>
    </row>
    <row r="285" spans="1:12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51" t="s">
        <v>13</v>
      </c>
      <c r="G285" s="4">
        <v>85</v>
      </c>
      <c r="H285" s="20">
        <v>377.91</v>
      </c>
      <c r="I285" s="22">
        <f t="shared" si="4"/>
        <v>2.6461326770924294</v>
      </c>
      <c r="J285" s="18" t="s">
        <v>174</v>
      </c>
      <c r="K285" s="18" t="s">
        <v>41</v>
      </c>
      <c r="L285" s="46">
        <f>I285 - Planilha2!I285 / Planilha1!I285</f>
        <v>1.6461326770924294</v>
      </c>
    </row>
    <row r="286" spans="1:12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51" t="s">
        <v>305</v>
      </c>
      <c r="G286" s="17">
        <v>75</v>
      </c>
      <c r="H286" s="20">
        <v>415.8</v>
      </c>
      <c r="I286" s="22">
        <f t="shared" si="4"/>
        <v>2.405002405002405</v>
      </c>
      <c r="J286" s="18" t="s">
        <v>174</v>
      </c>
      <c r="K286" s="18" t="s">
        <v>41</v>
      </c>
      <c r="L286" s="46">
        <f>I286 - Planilha2!I286 / Planilha1!I286</f>
        <v>1.405002405002405</v>
      </c>
    </row>
    <row r="287" spans="1:12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51" t="s">
        <v>14</v>
      </c>
      <c r="G287" s="17">
        <v>75</v>
      </c>
      <c r="H287" s="20">
        <v>410.39999999999992</v>
      </c>
      <c r="I287" s="22">
        <f t="shared" si="4"/>
        <v>2.4366471734892792</v>
      </c>
      <c r="J287" s="18" t="s">
        <v>174</v>
      </c>
      <c r="K287" s="18" t="s">
        <v>41</v>
      </c>
      <c r="L287" s="46">
        <f>I287 - Planilha2!I287 / Planilha1!I287</f>
        <v>1.4366471734892792</v>
      </c>
    </row>
    <row r="288" spans="1:12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51" t="s">
        <v>15</v>
      </c>
      <c r="G288" s="17">
        <v>75</v>
      </c>
      <c r="H288" s="20">
        <v>504</v>
      </c>
      <c r="I288" s="22">
        <f t="shared" si="4"/>
        <v>1.9841269841269842</v>
      </c>
      <c r="J288" s="18" t="s">
        <v>174</v>
      </c>
      <c r="K288" s="18" t="s">
        <v>41</v>
      </c>
      <c r="L288" s="46">
        <f>I288 - Planilha2!I288 / Planilha1!I288</f>
        <v>0.98412698412698418</v>
      </c>
    </row>
    <row r="289" spans="1:12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52" t="s">
        <v>16</v>
      </c>
      <c r="G289" s="17">
        <v>80</v>
      </c>
      <c r="H289" s="20">
        <v>432</v>
      </c>
      <c r="I289" s="22">
        <f t="shared" si="4"/>
        <v>2.3148148148148149</v>
      </c>
      <c r="J289" s="18" t="s">
        <v>174</v>
      </c>
      <c r="K289" s="18" t="s">
        <v>41</v>
      </c>
      <c r="L289" s="46">
        <f>I289 - Planilha2!I289 / Planilha1!I289</f>
        <v>1.3148148148148149</v>
      </c>
    </row>
    <row r="290" spans="1:12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51" t="s">
        <v>17</v>
      </c>
      <c r="G290" s="17">
        <v>85</v>
      </c>
      <c r="H290" s="20">
        <v>217.05600000000001</v>
      </c>
      <c r="I290" s="22">
        <f t="shared" si="4"/>
        <v>4.6071060002948547</v>
      </c>
      <c r="J290" s="18" t="s">
        <v>174</v>
      </c>
      <c r="K290" s="18" t="s">
        <v>41</v>
      </c>
      <c r="L290" s="46">
        <f>I290 - Planilha2!I290 / Planilha1!I290</f>
        <v>3.6071060002948547</v>
      </c>
    </row>
    <row r="291" spans="1:12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51" t="s">
        <v>18</v>
      </c>
      <c r="G291" s="14">
        <v>87.5</v>
      </c>
      <c r="H291" s="20">
        <v>29.057486631016044</v>
      </c>
      <c r="I291" s="22">
        <f t="shared" si="4"/>
        <v>34.414538762364849</v>
      </c>
      <c r="J291" s="18" t="s">
        <v>175</v>
      </c>
      <c r="K291" s="18" t="s">
        <v>42</v>
      </c>
      <c r="L291" s="46">
        <f>I291 - Planilha2!I291 / Planilha1!I291</f>
        <v>33.414538762364849</v>
      </c>
    </row>
    <row r="292" spans="1:12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51" t="s">
        <v>19</v>
      </c>
      <c r="G292" s="14">
        <v>75</v>
      </c>
      <c r="H292" s="20">
        <v>52.941176470588246</v>
      </c>
      <c r="I292" s="22">
        <f t="shared" si="4"/>
        <v>18.888888888888886</v>
      </c>
      <c r="J292" s="18" t="s">
        <v>175</v>
      </c>
      <c r="K292" s="18" t="s">
        <v>42</v>
      </c>
      <c r="L292" s="46">
        <f>I292 - Planilha2!I292 / Planilha1!I292</f>
        <v>17.888888888888886</v>
      </c>
    </row>
    <row r="293" spans="1:12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52" t="s">
        <v>166</v>
      </c>
      <c r="G293" s="14">
        <v>80</v>
      </c>
      <c r="H293" s="20">
        <v>320</v>
      </c>
      <c r="I293" s="22">
        <f t="shared" si="4"/>
        <v>3.125</v>
      </c>
      <c r="J293" s="18" t="s">
        <v>175</v>
      </c>
      <c r="K293" s="18" t="s">
        <v>42</v>
      </c>
      <c r="L293" s="46">
        <f>I293 - Planilha2!I293 / Planilha1!I293</f>
        <v>2.125</v>
      </c>
    </row>
    <row r="294" spans="1:12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52" t="s">
        <v>20</v>
      </c>
      <c r="G294" s="14">
        <v>87.5</v>
      </c>
      <c r="H294" s="20">
        <v>42.112299465240639</v>
      </c>
      <c r="I294" s="22">
        <f t="shared" si="4"/>
        <v>23.746031746031747</v>
      </c>
      <c r="J294" s="18" t="s">
        <v>176</v>
      </c>
      <c r="K294" s="18" t="s">
        <v>41</v>
      </c>
      <c r="L294" s="46">
        <f>I294 - Planilha2!I294 / Planilha1!I294</f>
        <v>22.746031746031747</v>
      </c>
    </row>
    <row r="295" spans="1:12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52" t="s">
        <v>168</v>
      </c>
      <c r="G295" s="14">
        <v>75</v>
      </c>
      <c r="H295" s="20">
        <v>57.176470588235297</v>
      </c>
      <c r="I295" s="22">
        <f t="shared" si="4"/>
        <v>17.489711934156379</v>
      </c>
      <c r="J295" s="18" t="s">
        <v>176</v>
      </c>
      <c r="K295" s="18" t="s">
        <v>41</v>
      </c>
      <c r="L295" s="46">
        <f>I295 - Planilha2!I295 / Planilha1!I295</f>
        <v>16.489711934156379</v>
      </c>
    </row>
    <row r="296" spans="1:12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52" t="s">
        <v>166</v>
      </c>
      <c r="G296" s="14">
        <v>80</v>
      </c>
      <c r="H296" s="20">
        <v>320</v>
      </c>
      <c r="I296" s="22">
        <f t="shared" si="4"/>
        <v>3.125</v>
      </c>
      <c r="J296" s="18" t="s">
        <v>176</v>
      </c>
      <c r="K296" s="18" t="s">
        <v>41</v>
      </c>
      <c r="L296" s="46">
        <f>I296 - Planilha2!I296 / Planilha1!I296</f>
        <v>2.125</v>
      </c>
    </row>
    <row r="297" spans="1:12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52" t="s">
        <v>89</v>
      </c>
      <c r="G297" s="17">
        <v>87.5</v>
      </c>
      <c r="H297" s="20">
        <v>27.20454545454546</v>
      </c>
      <c r="I297" s="22">
        <f t="shared" si="4"/>
        <v>36.758563074352537</v>
      </c>
      <c r="J297" s="18" t="s">
        <v>177</v>
      </c>
      <c r="K297" s="18" t="s">
        <v>85</v>
      </c>
      <c r="L297" s="46">
        <f>I297 - Planilha2!I297 / Planilha1!I297</f>
        <v>35.758563074352537</v>
      </c>
    </row>
    <row r="298" spans="1:12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51" t="s">
        <v>19</v>
      </c>
      <c r="G298" s="17">
        <v>75</v>
      </c>
      <c r="H298" s="20">
        <v>52.941176470588246</v>
      </c>
      <c r="I298" s="22">
        <f t="shared" si="4"/>
        <v>18.888888888888886</v>
      </c>
      <c r="J298" s="18" t="s">
        <v>177</v>
      </c>
      <c r="K298" s="18" t="s">
        <v>85</v>
      </c>
      <c r="L298" s="46">
        <f>I298 - Planilha2!I298 / Planilha1!I298</f>
        <v>17.888888888888886</v>
      </c>
    </row>
    <row r="299" spans="1:12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52" t="s">
        <v>166</v>
      </c>
      <c r="G299" s="17">
        <v>80</v>
      </c>
      <c r="H299" s="20">
        <v>320</v>
      </c>
      <c r="I299" s="22">
        <f t="shared" si="4"/>
        <v>3.125</v>
      </c>
      <c r="J299" s="18" t="s">
        <v>177</v>
      </c>
      <c r="K299" s="18" t="s">
        <v>85</v>
      </c>
      <c r="L299" s="46">
        <f>I299 - Planilha2!I299 / Planilha1!I299</f>
        <v>2.125</v>
      </c>
    </row>
    <row r="300" spans="1:12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52" t="s">
        <v>147</v>
      </c>
      <c r="G300" s="14">
        <v>80</v>
      </c>
      <c r="H300" s="20">
        <v>77.324871857456671</v>
      </c>
      <c r="I300" s="22">
        <f t="shared" si="4"/>
        <v>12.932449494949497</v>
      </c>
      <c r="J300" s="18" t="s">
        <v>227</v>
      </c>
      <c r="K300" s="18" t="s">
        <v>172</v>
      </c>
      <c r="L300" s="46">
        <f>I300 - Planilha2!I300 / Planilha1!I300</f>
        <v>11.932449494949497</v>
      </c>
    </row>
    <row r="301" spans="1:12" x14ac:dyDescent="0.25">
      <c r="A301" s="18">
        <v>7</v>
      </c>
      <c r="B301" s="19" t="s">
        <v>226</v>
      </c>
      <c r="C301" s="18" t="s">
        <v>225</v>
      </c>
      <c r="D301" s="38">
        <v>1</v>
      </c>
      <c r="E301" s="18">
        <v>23</v>
      </c>
      <c r="F301" s="52" t="s">
        <v>148</v>
      </c>
      <c r="G301" s="14">
        <v>80</v>
      </c>
      <c r="H301" s="20">
        <v>77.324871857456671</v>
      </c>
      <c r="I301" s="22">
        <f t="shared" si="4"/>
        <v>12.932449494949497</v>
      </c>
      <c r="J301" s="18" t="s">
        <v>227</v>
      </c>
      <c r="K301" s="18" t="s">
        <v>172</v>
      </c>
      <c r="L301" s="46">
        <f>I301 - Planilha2!I301 / Planilha1!I301</f>
        <v>11.932449494949497</v>
      </c>
    </row>
    <row r="302" spans="1:12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53" t="s">
        <v>74</v>
      </c>
      <c r="G302" s="14">
        <v>85</v>
      </c>
      <c r="H302" s="20">
        <v>28.05</v>
      </c>
      <c r="I302" s="22">
        <f t="shared" si="4"/>
        <v>35.650623885918002</v>
      </c>
      <c r="J302" s="18" t="s">
        <v>227</v>
      </c>
      <c r="K302" s="18" t="s">
        <v>172</v>
      </c>
      <c r="L302" s="46">
        <f>I302 - Planilha2!I302 / Planilha1!I302</f>
        <v>34.650623885918002</v>
      </c>
    </row>
    <row r="303" spans="1:12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52" t="s">
        <v>169</v>
      </c>
      <c r="G303" s="14">
        <v>80</v>
      </c>
      <c r="H303" s="20">
        <v>320</v>
      </c>
      <c r="I303" s="22">
        <f t="shared" si="4"/>
        <v>3.125</v>
      </c>
      <c r="J303" s="18" t="s">
        <v>227</v>
      </c>
      <c r="K303" s="18" t="s">
        <v>172</v>
      </c>
      <c r="L303" s="46">
        <f>I303 - Planilha2!I303 / Planilha1!I303</f>
        <v>2.125</v>
      </c>
    </row>
    <row r="304" spans="1:12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52" t="s">
        <v>152</v>
      </c>
      <c r="G304" s="14">
        <v>85</v>
      </c>
      <c r="H304" s="20">
        <v>76.16</v>
      </c>
      <c r="I304" s="22">
        <f t="shared" si="4"/>
        <v>13.130252100840337</v>
      </c>
      <c r="J304" s="18" t="s">
        <v>227</v>
      </c>
      <c r="K304" s="18" t="s">
        <v>172</v>
      </c>
      <c r="L304" s="46">
        <f>I304 - Planilha2!I304 / Planilha1!I304</f>
        <v>12.130252100840337</v>
      </c>
    </row>
    <row r="305" spans="1:12" x14ac:dyDescent="0.25">
      <c r="A305" s="18">
        <v>7</v>
      </c>
      <c r="B305" s="19" t="s">
        <v>226</v>
      </c>
      <c r="C305" s="18" t="s">
        <v>225</v>
      </c>
      <c r="D305" s="38">
        <v>1</v>
      </c>
      <c r="E305" s="18">
        <v>27</v>
      </c>
      <c r="F305" s="51" t="s">
        <v>24</v>
      </c>
      <c r="G305" s="14">
        <v>70</v>
      </c>
      <c r="H305" s="20">
        <v>1512</v>
      </c>
      <c r="I305" s="22">
        <f t="shared" si="4"/>
        <v>0.66137566137566139</v>
      </c>
      <c r="J305" s="18" t="s">
        <v>228</v>
      </c>
      <c r="K305" s="18" t="s">
        <v>172</v>
      </c>
      <c r="L305" s="46">
        <f>I305 - Planilha2!I305 / Planilha1!I305</f>
        <v>-0.33862433862433861</v>
      </c>
    </row>
    <row r="306" spans="1:12" x14ac:dyDescent="0.25">
      <c r="A306" s="18">
        <v>7</v>
      </c>
      <c r="B306" s="19" t="s">
        <v>226</v>
      </c>
      <c r="C306" s="18" t="s">
        <v>225</v>
      </c>
      <c r="D306" s="38">
        <v>1</v>
      </c>
      <c r="E306" s="18">
        <v>28</v>
      </c>
      <c r="F306" s="52" t="s">
        <v>236</v>
      </c>
      <c r="G306" s="14">
        <v>90</v>
      </c>
      <c r="H306" s="20">
        <v>121.5</v>
      </c>
      <c r="I306" s="22">
        <f t="shared" si="4"/>
        <v>8.2304526748971192</v>
      </c>
      <c r="J306" s="18" t="s">
        <v>228</v>
      </c>
      <c r="K306" s="18" t="s">
        <v>172</v>
      </c>
      <c r="L306" s="46">
        <f>I306 - Planilha2!I306 / Planilha1!I306</f>
        <v>7.2304526748971192</v>
      </c>
    </row>
    <row r="307" spans="1:12" x14ac:dyDescent="0.25">
      <c r="A307" s="18">
        <v>7</v>
      </c>
      <c r="B307" s="19" t="s">
        <v>226</v>
      </c>
      <c r="C307" s="18" t="s">
        <v>225</v>
      </c>
      <c r="D307" s="38">
        <v>1</v>
      </c>
      <c r="E307" s="18">
        <v>29</v>
      </c>
      <c r="F307" s="51" t="s">
        <v>26</v>
      </c>
      <c r="G307" s="14">
        <v>90</v>
      </c>
      <c r="H307" s="20">
        <v>810</v>
      </c>
      <c r="I307" s="22">
        <f t="shared" si="4"/>
        <v>1.2345679012345678</v>
      </c>
      <c r="J307" s="18" t="s">
        <v>228</v>
      </c>
      <c r="K307" s="18" t="s">
        <v>172</v>
      </c>
      <c r="L307" s="46">
        <f>I307 - Planilha2!I307 / Planilha1!I307</f>
        <v>0.23456790123456783</v>
      </c>
    </row>
    <row r="308" spans="1:12" x14ac:dyDescent="0.25">
      <c r="A308" s="18">
        <v>7</v>
      </c>
      <c r="B308" s="19" t="s">
        <v>226</v>
      </c>
      <c r="C308" s="18" t="s">
        <v>225</v>
      </c>
      <c r="D308" s="38">
        <v>1</v>
      </c>
      <c r="E308" s="18">
        <v>30</v>
      </c>
      <c r="F308" s="51" t="s">
        <v>27</v>
      </c>
      <c r="G308" s="14">
        <v>90</v>
      </c>
      <c r="H308" s="20">
        <v>243</v>
      </c>
      <c r="I308" s="22">
        <f t="shared" si="4"/>
        <v>4.1152263374485596</v>
      </c>
      <c r="J308" s="18" t="s">
        <v>228</v>
      </c>
      <c r="K308" s="18" t="s">
        <v>172</v>
      </c>
      <c r="L308" s="46">
        <f>I308 - Planilha2!I308 / Planilha1!I308</f>
        <v>3.1152263374485596</v>
      </c>
    </row>
    <row r="309" spans="1:12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51" t="s">
        <v>22</v>
      </c>
      <c r="G309" s="14">
        <v>85</v>
      </c>
      <c r="H309" s="20">
        <v>79.56</v>
      </c>
      <c r="I309" s="22">
        <f t="shared" si="4"/>
        <v>12.569130216189039</v>
      </c>
      <c r="J309" s="18" t="s">
        <v>228</v>
      </c>
      <c r="K309" s="18" t="s">
        <v>172</v>
      </c>
      <c r="L309" s="46">
        <f>I309 - Planilha2!I309 / Planilha1!I309</f>
        <v>11.569130216189039</v>
      </c>
    </row>
    <row r="310" spans="1:12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51" t="s">
        <v>28</v>
      </c>
      <c r="G310" s="14">
        <v>65</v>
      </c>
      <c r="H310" s="20">
        <v>140.4</v>
      </c>
      <c r="I310" s="22">
        <f t="shared" si="4"/>
        <v>7.1225071225071224</v>
      </c>
      <c r="J310" s="18" t="s">
        <v>228</v>
      </c>
      <c r="K310" s="18" t="s">
        <v>172</v>
      </c>
      <c r="L310" s="46">
        <f>I310 - Planilha2!I310 / Planilha1!I310</f>
        <v>6.1225071225071224</v>
      </c>
    </row>
    <row r="311" spans="1:12" x14ac:dyDescent="0.25">
      <c r="A311" s="18">
        <v>7</v>
      </c>
      <c r="B311" s="19" t="s">
        <v>226</v>
      </c>
      <c r="C311" s="18" t="s">
        <v>225</v>
      </c>
      <c r="D311" s="38">
        <v>1</v>
      </c>
      <c r="E311" s="18">
        <v>33</v>
      </c>
      <c r="F311" s="51" t="s">
        <v>29</v>
      </c>
      <c r="G311" s="14">
        <v>85.2</v>
      </c>
      <c r="H311" s="20">
        <v>1255.5072</v>
      </c>
      <c r="I311" s="22">
        <f t="shared" si="4"/>
        <v>0.79649085246185769</v>
      </c>
      <c r="J311" s="18" t="s">
        <v>228</v>
      </c>
      <c r="K311" s="18" t="s">
        <v>172</v>
      </c>
      <c r="L311" s="46">
        <f>I311 - Planilha2!I311 / Planilha1!I311</f>
        <v>-0.20350914753814231</v>
      </c>
    </row>
    <row r="312" spans="1:12" x14ac:dyDescent="0.25">
      <c r="A312" s="18">
        <v>2</v>
      </c>
      <c r="B312" s="18">
        <v>21</v>
      </c>
      <c r="C312" s="18" t="s">
        <v>238</v>
      </c>
      <c r="D312" s="38">
        <v>1</v>
      </c>
      <c r="E312" s="18">
        <v>1</v>
      </c>
      <c r="F312" s="52" t="s">
        <v>234</v>
      </c>
      <c r="G312" s="17">
        <v>85</v>
      </c>
      <c r="H312" s="20">
        <v>40.799999999999997</v>
      </c>
      <c r="I312" s="22">
        <f t="shared" si="4"/>
        <v>24.509803921568629</v>
      </c>
      <c r="J312" s="18" t="s">
        <v>239</v>
      </c>
      <c r="L312" s="46">
        <f>I312 - Planilha2!I312 / Planilha1!I312</f>
        <v>23.509803921568629</v>
      </c>
    </row>
    <row r="313" spans="1:12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52" t="s">
        <v>235</v>
      </c>
      <c r="G313" s="4">
        <v>64</v>
      </c>
      <c r="H313" s="20">
        <v>68</v>
      </c>
      <c r="I313" s="22">
        <f t="shared" si="4"/>
        <v>14.705882352941176</v>
      </c>
      <c r="J313" s="18" t="s">
        <v>239</v>
      </c>
      <c r="L313" s="46">
        <f>I313 - Planilha2!I313 / Planilha1!I313</f>
        <v>13.705882352941176</v>
      </c>
    </row>
    <row r="314" spans="1:12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51" t="s">
        <v>204</v>
      </c>
      <c r="G314" s="14">
        <v>75</v>
      </c>
      <c r="H314" s="20">
        <v>171</v>
      </c>
      <c r="I314" s="22">
        <f t="shared" si="4"/>
        <v>5.8479532163742691</v>
      </c>
      <c r="J314" s="18" t="s">
        <v>219</v>
      </c>
      <c r="L314" s="46">
        <f>I314 - Planilha2!I314 / Planilha1!I314</f>
        <v>4.8479532163742691</v>
      </c>
    </row>
    <row r="315" spans="1:12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51" t="s">
        <v>205</v>
      </c>
      <c r="G315" s="15">
        <v>75</v>
      </c>
      <c r="H315" s="20">
        <v>135</v>
      </c>
      <c r="I315" s="22">
        <f t="shared" si="4"/>
        <v>7.4074074074074074</v>
      </c>
      <c r="J315" s="18" t="s">
        <v>219</v>
      </c>
      <c r="L315" s="46">
        <f>I315 - Planilha2!I315 / Planilha1!I315</f>
        <v>6.4074074074074074</v>
      </c>
    </row>
    <row r="316" spans="1:12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51" t="s">
        <v>206</v>
      </c>
      <c r="G316" s="15">
        <v>75</v>
      </c>
      <c r="H316" s="20">
        <v>114.75</v>
      </c>
      <c r="I316" s="22">
        <f t="shared" si="4"/>
        <v>8.7145969498910674</v>
      </c>
      <c r="J316" s="18" t="s">
        <v>219</v>
      </c>
      <c r="L316" s="46">
        <f>I316 - Planilha2!I316 / Planilha1!I316</f>
        <v>7.7145969498910674</v>
      </c>
    </row>
    <row r="317" spans="1:12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51" t="s">
        <v>207</v>
      </c>
      <c r="G317" s="15">
        <v>85</v>
      </c>
      <c r="H317" s="20">
        <v>39.859050000000003</v>
      </c>
      <c r="I317" s="22">
        <f t="shared" si="4"/>
        <v>25.088405268063337</v>
      </c>
      <c r="J317" s="18" t="s">
        <v>219</v>
      </c>
      <c r="L317" s="46">
        <f>I317 - Planilha2!I317 / Planilha1!I317</f>
        <v>24.088405268063337</v>
      </c>
    </row>
    <row r="318" spans="1:12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51" t="s">
        <v>208</v>
      </c>
      <c r="G318" s="15">
        <v>75</v>
      </c>
      <c r="H318" s="20">
        <v>129.375</v>
      </c>
      <c r="I318" s="22">
        <f t="shared" si="4"/>
        <v>7.7294685990338161</v>
      </c>
      <c r="J318" s="18" t="s">
        <v>219</v>
      </c>
      <c r="L318" s="46">
        <f>I318 - Planilha2!I318 / Planilha1!I318</f>
        <v>6.7294685990338161</v>
      </c>
    </row>
    <row r="319" spans="1:12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51" t="s">
        <v>209</v>
      </c>
      <c r="G319" s="15">
        <v>75</v>
      </c>
      <c r="H319" s="20">
        <v>129.375</v>
      </c>
      <c r="I319" s="22">
        <f t="shared" si="4"/>
        <v>7.7294685990338161</v>
      </c>
      <c r="J319" s="18" t="s">
        <v>219</v>
      </c>
      <c r="L319" s="46">
        <f>I319 - Planilha2!I319 / Planilha1!I319</f>
        <v>6.7294685990338161</v>
      </c>
    </row>
    <row r="320" spans="1:12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51" t="s">
        <v>305</v>
      </c>
      <c r="G320" s="14">
        <v>75</v>
      </c>
      <c r="H320" s="20">
        <v>191.25</v>
      </c>
      <c r="I320" s="22">
        <f t="shared" si="4"/>
        <v>5.2287581699346406</v>
      </c>
      <c r="J320" s="18" t="s">
        <v>219</v>
      </c>
      <c r="L320" s="46">
        <f>I320 - Planilha2!I320 / Planilha1!I320</f>
        <v>4.2287581699346406</v>
      </c>
    </row>
    <row r="321" spans="1:12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51" t="s">
        <v>310</v>
      </c>
      <c r="G321" s="14">
        <v>75</v>
      </c>
      <c r="H321" s="20">
        <v>214.19999999999996</v>
      </c>
      <c r="I321" s="22">
        <f t="shared" si="4"/>
        <v>4.6685340802987874</v>
      </c>
      <c r="J321" s="18" t="s">
        <v>219</v>
      </c>
      <c r="L321" s="46">
        <f>I321 - Planilha2!I321 / Planilha1!I321</f>
        <v>3.6685340802987874</v>
      </c>
    </row>
    <row r="322" spans="1:12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51" t="s">
        <v>309</v>
      </c>
      <c r="G322" s="14">
        <v>75</v>
      </c>
      <c r="H322" s="20">
        <v>220.5</v>
      </c>
      <c r="I322" s="22">
        <f t="shared" si="4"/>
        <v>4.5351473922902494</v>
      </c>
      <c r="J322" s="18" t="s">
        <v>219</v>
      </c>
      <c r="L322" s="46">
        <f>I322 - Planilha2!I322 / Planilha1!I322</f>
        <v>3.5351473922902494</v>
      </c>
    </row>
    <row r="323" spans="1:12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52" t="s">
        <v>11</v>
      </c>
      <c r="G323" s="14">
        <v>75</v>
      </c>
      <c r="H323" s="20">
        <v>253.8</v>
      </c>
      <c r="I323" s="22">
        <f t="shared" ref="I323:I386" si="5">1000/H323</f>
        <v>3.9401103230890464</v>
      </c>
      <c r="J323" s="18" t="s">
        <v>219</v>
      </c>
      <c r="L323" s="46">
        <f>I323 - Planilha2!I323 / Planilha1!I323</f>
        <v>2.9401103230890464</v>
      </c>
    </row>
    <row r="324" spans="1:12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51" t="s">
        <v>210</v>
      </c>
      <c r="G324" s="14">
        <v>80</v>
      </c>
      <c r="H324" s="20">
        <v>192</v>
      </c>
      <c r="I324" s="22">
        <f t="shared" si="5"/>
        <v>5.208333333333333</v>
      </c>
      <c r="J324" s="18" t="s">
        <v>219</v>
      </c>
      <c r="L324" s="46">
        <f>I324 - Planilha2!I324 / Planilha1!I324</f>
        <v>4.208333333333333</v>
      </c>
    </row>
    <row r="325" spans="1:12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53" t="s">
        <v>71</v>
      </c>
      <c r="G325" s="14">
        <v>85</v>
      </c>
      <c r="H325" s="20">
        <v>40.058181818181815</v>
      </c>
      <c r="I325" s="22">
        <f t="shared" si="5"/>
        <v>24.963689179375457</v>
      </c>
      <c r="J325" s="18" t="s">
        <v>220</v>
      </c>
      <c r="L325" s="46">
        <f>I325 - Planilha2!I325 / Planilha1!I325</f>
        <v>23.963689179375457</v>
      </c>
    </row>
    <row r="326" spans="1:12" x14ac:dyDescent="0.25">
      <c r="A326" s="18">
        <v>2</v>
      </c>
      <c r="B326" s="18">
        <v>21</v>
      </c>
      <c r="C326" s="18" t="s">
        <v>238</v>
      </c>
      <c r="D326" s="38">
        <v>1</v>
      </c>
      <c r="E326" s="18">
        <v>15</v>
      </c>
      <c r="F326" s="51" t="s">
        <v>211</v>
      </c>
      <c r="G326" s="14">
        <v>90</v>
      </c>
      <c r="H326" s="20">
        <v>216</v>
      </c>
      <c r="I326" s="22">
        <f t="shared" si="5"/>
        <v>4.6296296296296298</v>
      </c>
      <c r="J326" s="18" t="s">
        <v>220</v>
      </c>
      <c r="L326" s="46">
        <f>I326 - Planilha2!I326 / Planilha1!I326</f>
        <v>3.6296296296296298</v>
      </c>
    </row>
    <row r="327" spans="1:12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51" t="s">
        <v>212</v>
      </c>
      <c r="G327" s="14">
        <v>70</v>
      </c>
      <c r="H327" s="20">
        <v>85.909090909090907</v>
      </c>
      <c r="I327" s="22">
        <f t="shared" si="5"/>
        <v>11.640211640211641</v>
      </c>
      <c r="J327" s="18" t="s">
        <v>220</v>
      </c>
      <c r="L327" s="46">
        <f>I327 - Planilha2!I327 / Planilha1!I327</f>
        <v>10.640211640211641</v>
      </c>
    </row>
    <row r="328" spans="1:12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51" t="s">
        <v>213</v>
      </c>
      <c r="G328" s="15">
        <v>85</v>
      </c>
      <c r="H328" s="3">
        <v>50.072727272727271</v>
      </c>
      <c r="I328" s="22">
        <f t="shared" si="5"/>
        <v>19.970951343500364</v>
      </c>
      <c r="J328" s="18" t="s">
        <v>221</v>
      </c>
      <c r="L328" s="46">
        <f>I328 - Planilha2!I328 / Planilha1!I328</f>
        <v>18.970951343500364</v>
      </c>
    </row>
    <row r="329" spans="1:12" x14ac:dyDescent="0.25">
      <c r="A329" s="18">
        <v>2</v>
      </c>
      <c r="B329" s="18">
        <v>21</v>
      </c>
      <c r="C329" s="18" t="s">
        <v>238</v>
      </c>
      <c r="D329" s="38">
        <v>1</v>
      </c>
      <c r="E329" s="18">
        <v>18</v>
      </c>
      <c r="F329" s="51" t="s">
        <v>24</v>
      </c>
      <c r="G329" s="15">
        <v>70</v>
      </c>
      <c r="H329" s="3">
        <v>1713.6</v>
      </c>
      <c r="I329" s="22">
        <f t="shared" si="5"/>
        <v>0.58356676003734831</v>
      </c>
      <c r="J329" s="18" t="s">
        <v>222</v>
      </c>
      <c r="L329" s="46">
        <f>I329 - Planilha2!I329 / Planilha1!I329</f>
        <v>-0.41643323996265169</v>
      </c>
    </row>
    <row r="330" spans="1:12" x14ac:dyDescent="0.25">
      <c r="A330" s="18">
        <v>2</v>
      </c>
      <c r="B330" s="18">
        <v>21</v>
      </c>
      <c r="C330" s="18" t="s">
        <v>238</v>
      </c>
      <c r="D330" s="38">
        <v>1</v>
      </c>
      <c r="E330" s="18">
        <v>19</v>
      </c>
      <c r="F330" s="52" t="s">
        <v>236</v>
      </c>
      <c r="G330" s="15">
        <v>90</v>
      </c>
      <c r="H330" s="2">
        <v>550.79999999999995</v>
      </c>
      <c r="I330" s="22">
        <f t="shared" si="5"/>
        <v>1.8155410312273059</v>
      </c>
      <c r="J330" s="18" t="s">
        <v>222</v>
      </c>
      <c r="L330" s="46">
        <f>I330 - Planilha2!I330 / Planilha1!I330</f>
        <v>0.81554103122730592</v>
      </c>
    </row>
    <row r="331" spans="1:12" x14ac:dyDescent="0.25">
      <c r="A331" s="18">
        <v>2</v>
      </c>
      <c r="B331" s="18">
        <v>21</v>
      </c>
      <c r="C331" s="18" t="s">
        <v>238</v>
      </c>
      <c r="D331" s="38">
        <v>1</v>
      </c>
      <c r="E331" s="18">
        <v>20</v>
      </c>
      <c r="F331" s="51" t="s">
        <v>26</v>
      </c>
      <c r="G331" s="15">
        <v>90</v>
      </c>
      <c r="H331" s="4">
        <v>918</v>
      </c>
      <c r="I331" s="22">
        <f t="shared" si="5"/>
        <v>1.0893246187363834</v>
      </c>
      <c r="J331" s="18" t="s">
        <v>222</v>
      </c>
      <c r="L331" s="46">
        <f>I331 - Planilha2!I331 / Planilha1!I331</f>
        <v>8.9324618736383421E-2</v>
      </c>
    </row>
    <row r="332" spans="1:12" x14ac:dyDescent="0.25">
      <c r="A332" s="18">
        <v>2</v>
      </c>
      <c r="B332" s="18">
        <v>21</v>
      </c>
      <c r="C332" s="18" t="s">
        <v>238</v>
      </c>
      <c r="D332" s="38">
        <v>1</v>
      </c>
      <c r="E332" s="18">
        <v>21</v>
      </c>
      <c r="F332" s="52" t="s">
        <v>237</v>
      </c>
      <c r="G332" s="15">
        <v>90</v>
      </c>
      <c r="H332" s="4">
        <v>550.79999999999995</v>
      </c>
      <c r="I332" s="22">
        <f t="shared" si="5"/>
        <v>1.8155410312273059</v>
      </c>
      <c r="J332" s="18" t="s">
        <v>222</v>
      </c>
      <c r="L332" s="46">
        <f>I332 - Planilha2!I332 / Planilha1!I332</f>
        <v>0.81554103122730592</v>
      </c>
    </row>
    <row r="333" spans="1:12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51" t="s">
        <v>216</v>
      </c>
      <c r="G333" s="14">
        <v>65</v>
      </c>
      <c r="H333" s="20">
        <v>191.45454545454544</v>
      </c>
      <c r="I333" s="22">
        <f t="shared" si="5"/>
        <v>5.2231718898385573</v>
      </c>
      <c r="J333" s="18" t="s">
        <v>222</v>
      </c>
      <c r="L333" s="46">
        <f>I333 - Planilha2!I333 / Planilha1!I333</f>
        <v>4.2231718898385573</v>
      </c>
    </row>
    <row r="334" spans="1:12" x14ac:dyDescent="0.25">
      <c r="A334" s="18">
        <v>2</v>
      </c>
      <c r="B334" s="18">
        <v>21</v>
      </c>
      <c r="C334" s="18" t="s">
        <v>238</v>
      </c>
      <c r="D334" s="38">
        <v>1</v>
      </c>
      <c r="E334" s="18">
        <v>23</v>
      </c>
      <c r="F334" s="51" t="s">
        <v>29</v>
      </c>
      <c r="G334" s="14">
        <v>85.2</v>
      </c>
      <c r="H334" s="20">
        <v>1506.6086400000004</v>
      </c>
      <c r="I334" s="22">
        <f t="shared" si="5"/>
        <v>0.66374237705154793</v>
      </c>
      <c r="J334" s="18" t="s">
        <v>222</v>
      </c>
      <c r="L334" s="46">
        <f>I334 - Planilha2!I334 / Planilha1!I334</f>
        <v>-0.33625762294845207</v>
      </c>
    </row>
    <row r="335" spans="1:12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52" t="s">
        <v>147</v>
      </c>
      <c r="G335" s="14">
        <v>80</v>
      </c>
      <c r="H335" s="20">
        <v>63.17647058823529</v>
      </c>
      <c r="I335" s="22">
        <f t="shared" si="5"/>
        <v>15.828677839851025</v>
      </c>
      <c r="J335" s="18" t="s">
        <v>243</v>
      </c>
      <c r="K335" s="18" t="s">
        <v>247</v>
      </c>
      <c r="L335" s="46">
        <f>I335 - Planilha2!I335 / Planilha1!I335</f>
        <v>14.828677839851025</v>
      </c>
    </row>
    <row r="336" spans="1:12" ht="15" customHeight="1" x14ac:dyDescent="0.25">
      <c r="A336" s="18">
        <v>0</v>
      </c>
      <c r="B336" s="19" t="s">
        <v>242</v>
      </c>
      <c r="C336" s="18" t="s">
        <v>241</v>
      </c>
      <c r="D336" s="38">
        <v>1</v>
      </c>
      <c r="E336" s="18">
        <v>2</v>
      </c>
      <c r="F336" s="52" t="s">
        <v>148</v>
      </c>
      <c r="G336" s="14">
        <v>80</v>
      </c>
      <c r="H336" s="20">
        <v>63.17647058823529</v>
      </c>
      <c r="I336" s="22">
        <f t="shared" si="5"/>
        <v>15.828677839851025</v>
      </c>
      <c r="J336" s="18" t="s">
        <v>243</v>
      </c>
      <c r="K336" s="18" t="s">
        <v>247</v>
      </c>
      <c r="L336" s="46">
        <f>I336 - Planilha2!I336 / Planilha1!I336</f>
        <v>14.828677839851025</v>
      </c>
    </row>
    <row r="337" spans="1:12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53" t="s">
        <v>74</v>
      </c>
      <c r="G337" s="14">
        <v>85</v>
      </c>
      <c r="H337" s="20">
        <v>21.6</v>
      </c>
      <c r="I337" s="22">
        <f t="shared" si="5"/>
        <v>46.296296296296291</v>
      </c>
      <c r="J337" s="18" t="s">
        <v>243</v>
      </c>
      <c r="K337" s="18" t="s">
        <v>247</v>
      </c>
      <c r="L337" s="46">
        <f>I337 - Planilha2!I337 / Planilha1!I337</f>
        <v>45.296296296296291</v>
      </c>
    </row>
    <row r="338" spans="1:12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52" t="s">
        <v>152</v>
      </c>
      <c r="G338" s="14">
        <v>85</v>
      </c>
      <c r="H338" s="20">
        <v>67.2</v>
      </c>
      <c r="I338" s="22">
        <f t="shared" si="5"/>
        <v>14.88095238095238</v>
      </c>
      <c r="J338" s="18" t="s">
        <v>243</v>
      </c>
      <c r="K338" s="18" t="s">
        <v>247</v>
      </c>
      <c r="L338" s="46">
        <f>I338 - Planilha2!I338 / Planilha1!I338</f>
        <v>13.88095238095238</v>
      </c>
    </row>
    <row r="339" spans="1:12" x14ac:dyDescent="0.25">
      <c r="A339" s="18">
        <v>0</v>
      </c>
      <c r="B339" s="19" t="s">
        <v>242</v>
      </c>
      <c r="C339" s="18" t="s">
        <v>241</v>
      </c>
      <c r="D339" s="38">
        <v>1</v>
      </c>
      <c r="E339" s="18">
        <v>5</v>
      </c>
      <c r="F339" s="51" t="s">
        <v>24</v>
      </c>
      <c r="G339" s="14">
        <v>70</v>
      </c>
      <c r="H339" s="20">
        <v>1008</v>
      </c>
      <c r="I339" s="22">
        <f t="shared" si="5"/>
        <v>0.99206349206349209</v>
      </c>
      <c r="J339" s="18" t="s">
        <v>244</v>
      </c>
      <c r="K339" s="18" t="s">
        <v>247</v>
      </c>
      <c r="L339" s="46">
        <f>I339 - Planilha2!I339 / Planilha1!I339</f>
        <v>-7.9365079365079083E-3</v>
      </c>
    </row>
    <row r="340" spans="1:12" x14ac:dyDescent="0.25">
      <c r="A340" s="18">
        <v>0</v>
      </c>
      <c r="B340" s="19" t="s">
        <v>242</v>
      </c>
      <c r="C340" s="18" t="s">
        <v>241</v>
      </c>
      <c r="D340" s="38">
        <v>1</v>
      </c>
      <c r="E340" s="18">
        <v>6</v>
      </c>
      <c r="F340" s="51" t="s">
        <v>114</v>
      </c>
      <c r="G340" s="14">
        <v>90</v>
      </c>
      <c r="H340" s="20">
        <v>21.6</v>
      </c>
      <c r="I340" s="22">
        <f t="shared" si="5"/>
        <v>46.296296296296291</v>
      </c>
      <c r="J340" s="18" t="s">
        <v>245</v>
      </c>
      <c r="K340" s="18" t="s">
        <v>249</v>
      </c>
      <c r="L340" s="46">
        <f>I340 - Planilha2!I340 / Planilha1!I340</f>
        <v>45.296296296296291</v>
      </c>
    </row>
    <row r="341" spans="1:12" x14ac:dyDescent="0.25">
      <c r="A341" s="18">
        <v>0</v>
      </c>
      <c r="B341" s="19" t="s">
        <v>242</v>
      </c>
      <c r="C341" s="18" t="s">
        <v>241</v>
      </c>
      <c r="D341" s="38">
        <v>1</v>
      </c>
      <c r="E341" s="18">
        <v>7</v>
      </c>
      <c r="F341" s="51" t="s">
        <v>114</v>
      </c>
      <c r="G341" s="14">
        <v>90</v>
      </c>
      <c r="H341" s="20">
        <v>30.857142857142858</v>
      </c>
      <c r="I341" s="22">
        <f t="shared" si="5"/>
        <v>32.407407407407405</v>
      </c>
      <c r="J341" s="18" t="s">
        <v>246</v>
      </c>
      <c r="K341" s="18" t="s">
        <v>248</v>
      </c>
      <c r="L341" s="46">
        <f>I341 - Planilha2!I341 / Planilha1!I341</f>
        <v>31.407407407407405</v>
      </c>
    </row>
    <row r="342" spans="1:12" x14ac:dyDescent="0.25">
      <c r="A342" s="18">
        <v>0</v>
      </c>
      <c r="B342" s="19" t="s">
        <v>242</v>
      </c>
      <c r="C342" s="18" t="s">
        <v>241</v>
      </c>
      <c r="D342" s="38">
        <v>1</v>
      </c>
      <c r="E342" s="18">
        <v>8</v>
      </c>
      <c r="F342" s="51" t="s">
        <v>26</v>
      </c>
      <c r="G342" s="14">
        <v>90</v>
      </c>
      <c r="H342" s="20">
        <v>432</v>
      </c>
      <c r="I342" s="22">
        <f t="shared" si="5"/>
        <v>2.3148148148148149</v>
      </c>
      <c r="J342" s="18" t="s">
        <v>244</v>
      </c>
      <c r="K342" s="18" t="s">
        <v>247</v>
      </c>
      <c r="L342" s="46">
        <f>I342 - Planilha2!I342 / Planilha1!I342</f>
        <v>1.3148148148148149</v>
      </c>
    </row>
    <row r="343" spans="1:12" x14ac:dyDescent="0.25">
      <c r="A343" s="18">
        <v>0</v>
      </c>
      <c r="B343" s="19" t="s">
        <v>242</v>
      </c>
      <c r="C343" s="18" t="s">
        <v>241</v>
      </c>
      <c r="D343" s="38">
        <v>1</v>
      </c>
      <c r="E343" s="18">
        <v>9</v>
      </c>
      <c r="F343" s="51" t="s">
        <v>115</v>
      </c>
      <c r="G343" s="14">
        <v>90</v>
      </c>
      <c r="H343" s="20">
        <v>72</v>
      </c>
      <c r="I343" s="22">
        <f t="shared" si="5"/>
        <v>13.888888888888889</v>
      </c>
      <c r="J343" s="18" t="s">
        <v>244</v>
      </c>
      <c r="K343" s="18" t="s">
        <v>247</v>
      </c>
      <c r="L343" s="46">
        <f>I343 - Planilha2!I343 / Planilha1!I343</f>
        <v>12.888888888888889</v>
      </c>
    </row>
    <row r="344" spans="1:12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51" t="s">
        <v>28</v>
      </c>
      <c r="G344" s="14">
        <v>65</v>
      </c>
      <c r="H344" s="20">
        <v>123.88235294117646</v>
      </c>
      <c r="I344" s="22">
        <f t="shared" si="5"/>
        <v>8.0721747388414062</v>
      </c>
      <c r="J344" s="18" t="s">
        <v>244</v>
      </c>
      <c r="K344" s="18" t="s">
        <v>247</v>
      </c>
      <c r="L344" s="46">
        <f>I344 - Planilha2!I344 / Planilha1!I344</f>
        <v>7.0721747388414062</v>
      </c>
    </row>
    <row r="345" spans="1:12" x14ac:dyDescent="0.25">
      <c r="A345" s="18">
        <v>0</v>
      </c>
      <c r="B345" s="19" t="s">
        <v>242</v>
      </c>
      <c r="C345" s="18" t="s">
        <v>241</v>
      </c>
      <c r="D345" s="38">
        <v>1</v>
      </c>
      <c r="E345" s="18">
        <v>11</v>
      </c>
      <c r="F345" s="51" t="s">
        <v>29</v>
      </c>
      <c r="G345" s="14">
        <v>85.2</v>
      </c>
      <c r="H345" s="20">
        <v>1255.5072</v>
      </c>
      <c r="I345" s="22">
        <f t="shared" si="5"/>
        <v>0.79649085246185769</v>
      </c>
      <c r="J345" s="18" t="s">
        <v>244</v>
      </c>
      <c r="K345" s="18" t="s">
        <v>247</v>
      </c>
      <c r="L345" s="46">
        <f>I345 - Planilha2!I345 / Planilha1!I345</f>
        <v>-0.20350914753814231</v>
      </c>
    </row>
    <row r="346" spans="1:12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51" t="s">
        <v>7</v>
      </c>
      <c r="G346" s="15">
        <v>85</v>
      </c>
      <c r="H346" s="47">
        <v>428.4</v>
      </c>
      <c r="I346" s="22">
        <f t="shared" si="5"/>
        <v>2.3342670401493932</v>
      </c>
      <c r="J346" s="18" t="s">
        <v>254</v>
      </c>
      <c r="K346" s="18" t="s">
        <v>42</v>
      </c>
      <c r="L346" s="46">
        <f>I346 - Planilha2!I346 / Planilha1!I346</f>
        <v>1.3342670401493932</v>
      </c>
    </row>
    <row r="347" spans="1:12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51" t="s">
        <v>305</v>
      </c>
      <c r="G347" s="14">
        <v>75</v>
      </c>
      <c r="H347" s="47">
        <v>386.1</v>
      </c>
      <c r="I347" s="22">
        <f t="shared" si="5"/>
        <v>2.59000259000259</v>
      </c>
      <c r="J347" s="18" t="s">
        <v>254</v>
      </c>
      <c r="K347" s="18" t="s">
        <v>42</v>
      </c>
      <c r="L347" s="46">
        <f>I347 - Planilha2!I347 / Planilha1!I347</f>
        <v>1.59000259000259</v>
      </c>
    </row>
    <row r="348" spans="1:12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51" t="s">
        <v>310</v>
      </c>
      <c r="G348" s="14">
        <v>75</v>
      </c>
      <c r="H348" s="47">
        <v>356.4</v>
      </c>
      <c r="I348" s="22">
        <f t="shared" si="5"/>
        <v>2.8058361391694726</v>
      </c>
      <c r="J348" s="18" t="s">
        <v>254</v>
      </c>
      <c r="K348" s="18" t="s">
        <v>42</v>
      </c>
      <c r="L348" s="46">
        <f>I348 - Planilha2!I348 / Planilha1!I348</f>
        <v>1.8058361391694726</v>
      </c>
    </row>
    <row r="349" spans="1:12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51" t="s">
        <v>309</v>
      </c>
      <c r="G349" s="14">
        <v>75</v>
      </c>
      <c r="H349" s="47">
        <v>356.4</v>
      </c>
      <c r="I349" s="22">
        <f t="shared" si="5"/>
        <v>2.8058361391694726</v>
      </c>
      <c r="J349" s="18" t="s">
        <v>254</v>
      </c>
      <c r="K349" s="18" t="s">
        <v>42</v>
      </c>
      <c r="L349" s="46">
        <f>I349 - Planilha2!I349 / Planilha1!I349</f>
        <v>1.8058361391694726</v>
      </c>
    </row>
    <row r="350" spans="1:12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52" t="s">
        <v>11</v>
      </c>
      <c r="G350" s="14">
        <v>75</v>
      </c>
      <c r="H350" s="47">
        <v>331.2</v>
      </c>
      <c r="I350" s="22">
        <f t="shared" si="5"/>
        <v>3.0193236714975846</v>
      </c>
      <c r="J350" s="18" t="s">
        <v>254</v>
      </c>
      <c r="K350" s="18" t="s">
        <v>42</v>
      </c>
      <c r="L350" s="46">
        <f>I350 - Planilha2!I350 / Planilha1!I350</f>
        <v>2.0193236714975846</v>
      </c>
    </row>
    <row r="351" spans="1:12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51" t="s">
        <v>12</v>
      </c>
      <c r="G351" s="14">
        <v>85</v>
      </c>
      <c r="H351" s="47">
        <v>171.36</v>
      </c>
      <c r="I351" s="22">
        <f t="shared" si="5"/>
        <v>5.8356676003734824</v>
      </c>
      <c r="J351" s="18" t="s">
        <v>254</v>
      </c>
      <c r="K351" s="18" t="s">
        <v>42</v>
      </c>
      <c r="L351" s="46">
        <f>I351 - Planilha2!I351 / Planilha1!I351</f>
        <v>4.8356676003734824</v>
      </c>
    </row>
    <row r="352" spans="1:12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51" t="s">
        <v>18</v>
      </c>
      <c r="G352" s="14">
        <v>87.5</v>
      </c>
      <c r="H352" s="47">
        <v>21.734999999999999</v>
      </c>
      <c r="I352" s="22">
        <f t="shared" si="5"/>
        <v>46.008741660915575</v>
      </c>
      <c r="J352" s="18" t="s">
        <v>255</v>
      </c>
      <c r="K352" s="18" t="s">
        <v>42</v>
      </c>
      <c r="L352" s="46">
        <f>I352 - Planilha2!I352 / Planilha1!I352</f>
        <v>45.008741660915575</v>
      </c>
    </row>
    <row r="353" spans="1:12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51" t="s">
        <v>19</v>
      </c>
      <c r="G353" s="14">
        <v>75</v>
      </c>
      <c r="H353" s="47">
        <v>40.5</v>
      </c>
      <c r="I353" s="22">
        <f t="shared" si="5"/>
        <v>24.691358024691358</v>
      </c>
      <c r="J353" s="18" t="s">
        <v>255</v>
      </c>
      <c r="K353" s="18" t="s">
        <v>42</v>
      </c>
      <c r="L353" s="46">
        <f>I353 - Planilha2!I353 / Planilha1!I353</f>
        <v>23.691358024691358</v>
      </c>
    </row>
    <row r="354" spans="1:12" x14ac:dyDescent="0.25">
      <c r="A354" s="18">
        <v>4</v>
      </c>
      <c r="B354" s="19" t="s">
        <v>253</v>
      </c>
      <c r="C354" s="18" t="s">
        <v>252</v>
      </c>
      <c r="D354" s="38">
        <v>1</v>
      </c>
      <c r="E354" s="18">
        <v>9</v>
      </c>
      <c r="F354" s="52" t="s">
        <v>166</v>
      </c>
      <c r="G354" s="14">
        <v>80</v>
      </c>
      <c r="H354" s="47">
        <v>320</v>
      </c>
      <c r="I354" s="22">
        <f t="shared" si="5"/>
        <v>3.125</v>
      </c>
      <c r="J354" s="18" t="s">
        <v>255</v>
      </c>
      <c r="K354" s="18" t="s">
        <v>42</v>
      </c>
      <c r="L354" s="46">
        <f>I354 - Planilha2!I354 / Planilha1!I354</f>
        <v>2.125</v>
      </c>
    </row>
    <row r="355" spans="1:12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52" t="s">
        <v>152</v>
      </c>
      <c r="G355" s="14">
        <v>85</v>
      </c>
      <c r="H355" s="47">
        <v>28.56</v>
      </c>
      <c r="I355" s="22">
        <f t="shared" si="5"/>
        <v>35.0140056022409</v>
      </c>
      <c r="J355" s="18" t="s">
        <v>255</v>
      </c>
      <c r="K355" s="18" t="s">
        <v>42</v>
      </c>
      <c r="L355" s="46">
        <f>I355 - Planilha2!I355 / Planilha1!I355</f>
        <v>34.0140056022409</v>
      </c>
    </row>
    <row r="356" spans="1:12" x14ac:dyDescent="0.25">
      <c r="A356" s="18">
        <v>4</v>
      </c>
      <c r="B356" s="19" t="s">
        <v>253</v>
      </c>
      <c r="C356" s="18" t="s">
        <v>252</v>
      </c>
      <c r="D356" s="38">
        <v>1</v>
      </c>
      <c r="E356" s="18">
        <v>11</v>
      </c>
      <c r="F356" s="51" t="s">
        <v>24</v>
      </c>
      <c r="G356" s="14">
        <v>70</v>
      </c>
      <c r="H356" s="47">
        <v>1713.6</v>
      </c>
      <c r="I356" s="22">
        <f t="shared" si="5"/>
        <v>0.58356676003734831</v>
      </c>
      <c r="J356" s="18" t="s">
        <v>256</v>
      </c>
      <c r="K356" s="18" t="s">
        <v>42</v>
      </c>
      <c r="L356" s="46">
        <f>I356 - Planilha2!I356 / Planilha1!I356</f>
        <v>-0.41643323996265169</v>
      </c>
    </row>
    <row r="357" spans="1:12" x14ac:dyDescent="0.25">
      <c r="A357" s="18">
        <v>4</v>
      </c>
      <c r="B357" s="19" t="s">
        <v>253</v>
      </c>
      <c r="C357" s="18" t="s">
        <v>252</v>
      </c>
      <c r="D357" s="38">
        <v>1</v>
      </c>
      <c r="E357" s="18">
        <v>12</v>
      </c>
      <c r="F357" s="52" t="s">
        <v>236</v>
      </c>
      <c r="G357" s="14">
        <v>90</v>
      </c>
      <c r="H357" s="47">
        <v>220.32</v>
      </c>
      <c r="I357" s="22">
        <f t="shared" si="5"/>
        <v>4.5388525780682647</v>
      </c>
      <c r="J357" s="18" t="s">
        <v>256</v>
      </c>
      <c r="K357" s="18" t="s">
        <v>42</v>
      </c>
      <c r="L357" s="46">
        <f>I357 - Planilha2!I357 / Planilha1!I357</f>
        <v>3.5388525780682647</v>
      </c>
    </row>
    <row r="358" spans="1:12" x14ac:dyDescent="0.25">
      <c r="A358" s="18">
        <v>4</v>
      </c>
      <c r="B358" s="19" t="s">
        <v>253</v>
      </c>
      <c r="C358" s="18" t="s">
        <v>252</v>
      </c>
      <c r="D358" s="38">
        <v>1</v>
      </c>
      <c r="E358" s="18">
        <v>13</v>
      </c>
      <c r="F358" s="51" t="s">
        <v>26</v>
      </c>
      <c r="G358" s="14">
        <v>90</v>
      </c>
      <c r="H358" s="47">
        <v>648</v>
      </c>
      <c r="I358" s="22">
        <f t="shared" si="5"/>
        <v>1.5432098765432098</v>
      </c>
      <c r="J358" s="18" t="s">
        <v>256</v>
      </c>
      <c r="K358" s="18" t="s">
        <v>42</v>
      </c>
      <c r="L358" s="46">
        <f>I358 - Planilha2!I358 / Planilha1!I358</f>
        <v>0.54320987654320985</v>
      </c>
    </row>
    <row r="359" spans="1:12" x14ac:dyDescent="0.25">
      <c r="A359" s="18">
        <v>4</v>
      </c>
      <c r="B359" s="19" t="s">
        <v>253</v>
      </c>
      <c r="C359" s="18" t="s">
        <v>252</v>
      </c>
      <c r="D359" s="38">
        <v>1</v>
      </c>
      <c r="E359" s="18">
        <v>14</v>
      </c>
      <c r="F359" s="51" t="s">
        <v>27</v>
      </c>
      <c r="G359" s="14">
        <v>90</v>
      </c>
      <c r="H359" s="47">
        <v>275.39999999999998</v>
      </c>
      <c r="I359" s="22">
        <f t="shared" si="5"/>
        <v>3.6310820624546118</v>
      </c>
      <c r="J359" s="18" t="s">
        <v>256</v>
      </c>
      <c r="K359" s="18" t="s">
        <v>42</v>
      </c>
      <c r="L359" s="46">
        <f>I359 - Planilha2!I359 / Planilha1!I359</f>
        <v>2.6310820624546118</v>
      </c>
    </row>
    <row r="360" spans="1:12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51" t="s">
        <v>28</v>
      </c>
      <c r="G360" s="14">
        <v>65</v>
      </c>
      <c r="H360" s="47">
        <v>69.03</v>
      </c>
      <c r="I360" s="22">
        <f t="shared" si="5"/>
        <v>14.486455164421265</v>
      </c>
      <c r="J360" s="18" t="s">
        <v>256</v>
      </c>
      <c r="K360" s="18" t="s">
        <v>42</v>
      </c>
      <c r="L360" s="46">
        <f>I360 - Planilha2!I360 / Planilha1!I360</f>
        <v>13.486455164421265</v>
      </c>
    </row>
    <row r="361" spans="1:12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51" t="s">
        <v>29</v>
      </c>
      <c r="G361" s="14">
        <v>85.2</v>
      </c>
      <c r="H361" s="47">
        <v>1506.6086400000004</v>
      </c>
      <c r="I361" s="22">
        <f t="shared" si="5"/>
        <v>0.66374237705154793</v>
      </c>
      <c r="J361" s="18" t="s">
        <v>256</v>
      </c>
      <c r="K361" s="18" t="s">
        <v>42</v>
      </c>
      <c r="L361" s="46">
        <f>I361 - Planilha2!I361 / Planilha1!I361</f>
        <v>-0.33625762294845207</v>
      </c>
    </row>
    <row r="362" spans="1:12" x14ac:dyDescent="0.25">
      <c r="A362" s="18">
        <v>9</v>
      </c>
      <c r="B362" s="19" t="s">
        <v>259</v>
      </c>
      <c r="C362" s="18" t="s">
        <v>258</v>
      </c>
      <c r="D362" s="15">
        <v>1</v>
      </c>
      <c r="E362" s="18">
        <v>1</v>
      </c>
      <c r="F362" s="51" t="s">
        <v>44</v>
      </c>
      <c r="G362" s="15">
        <v>70</v>
      </c>
      <c r="H362" s="2">
        <v>280</v>
      </c>
      <c r="I362" s="22">
        <f t="shared" si="5"/>
        <v>3.5714285714285716</v>
      </c>
      <c r="J362" s="18" t="s">
        <v>260</v>
      </c>
      <c r="L362" s="46">
        <f>I362 - Planilha2!I362 / Planilha1!I362</f>
        <v>2.5714285714285716</v>
      </c>
    </row>
    <row r="363" spans="1:12" x14ac:dyDescent="0.25">
      <c r="A363" s="18">
        <v>9</v>
      </c>
      <c r="B363" s="19" t="s">
        <v>259</v>
      </c>
      <c r="C363" s="18" t="s">
        <v>258</v>
      </c>
      <c r="D363" s="15">
        <v>1</v>
      </c>
      <c r="E363" s="18">
        <v>2</v>
      </c>
      <c r="F363" s="51" t="s">
        <v>45</v>
      </c>
      <c r="G363" s="14">
        <v>85</v>
      </c>
      <c r="H363" s="20">
        <v>43.094999999999999</v>
      </c>
      <c r="I363" s="22">
        <f t="shared" si="5"/>
        <v>23.20454809142592</v>
      </c>
      <c r="J363" s="18" t="s">
        <v>260</v>
      </c>
      <c r="L363" s="46">
        <f>I363 - Planilha2!I363 / Planilha1!I363</f>
        <v>22.20454809142592</v>
      </c>
    </row>
    <row r="364" spans="1:12" x14ac:dyDescent="0.25">
      <c r="A364" s="18">
        <v>9</v>
      </c>
      <c r="B364" s="19" t="s">
        <v>259</v>
      </c>
      <c r="C364" s="18" t="s">
        <v>258</v>
      </c>
      <c r="D364" s="15">
        <v>1</v>
      </c>
      <c r="E364" s="18">
        <v>3</v>
      </c>
      <c r="F364" s="51" t="s">
        <v>257</v>
      </c>
      <c r="G364" s="14">
        <v>85</v>
      </c>
      <c r="H364" s="20">
        <v>190.74</v>
      </c>
      <c r="I364" s="22">
        <f t="shared" si="5"/>
        <v>5.242738806752647</v>
      </c>
      <c r="J364" s="18" t="s">
        <v>260</v>
      </c>
      <c r="L364" s="46">
        <f>I364 - Planilha2!I364 / Planilha1!I364</f>
        <v>4.242738806752647</v>
      </c>
    </row>
    <row r="365" spans="1:12" x14ac:dyDescent="0.25">
      <c r="A365" s="18">
        <v>9</v>
      </c>
      <c r="B365" s="19" t="s">
        <v>259</v>
      </c>
      <c r="C365" s="18" t="s">
        <v>258</v>
      </c>
      <c r="D365" s="15">
        <v>1</v>
      </c>
      <c r="E365" s="18">
        <v>4</v>
      </c>
      <c r="F365" s="52" t="s">
        <v>186</v>
      </c>
      <c r="G365" s="14">
        <v>85</v>
      </c>
      <c r="H365" s="20">
        <v>182.32499999999999</v>
      </c>
      <c r="I365" s="22">
        <f t="shared" si="5"/>
        <v>5.4847113670643086</v>
      </c>
      <c r="J365" s="18" t="s">
        <v>260</v>
      </c>
      <c r="L365" s="46">
        <f>I365 - Planilha2!I365 / Planilha1!I365</f>
        <v>4.4847113670643086</v>
      </c>
    </row>
    <row r="366" spans="1:12" x14ac:dyDescent="0.25">
      <c r="A366" s="18">
        <v>9</v>
      </c>
      <c r="B366" s="19" t="s">
        <v>259</v>
      </c>
      <c r="C366" s="18" t="s">
        <v>258</v>
      </c>
      <c r="D366" s="15">
        <v>120</v>
      </c>
      <c r="E366" s="18">
        <v>5</v>
      </c>
      <c r="F366" s="51" t="s">
        <v>49</v>
      </c>
      <c r="G366" s="14">
        <v>80</v>
      </c>
      <c r="H366" s="20">
        <v>172.8</v>
      </c>
      <c r="I366" s="22">
        <f t="shared" si="5"/>
        <v>5.7870370370370363</v>
      </c>
      <c r="J366" s="18" t="s">
        <v>260</v>
      </c>
      <c r="L366" s="46">
        <f>I366 - Planilha2!I366 / Planilha1!I366</f>
        <v>4.7870370370370363</v>
      </c>
    </row>
    <row r="367" spans="1:12" x14ac:dyDescent="0.25">
      <c r="A367" s="18">
        <v>9</v>
      </c>
      <c r="B367" s="19" t="s">
        <v>259</v>
      </c>
      <c r="C367" s="18" t="s">
        <v>258</v>
      </c>
      <c r="D367" s="15">
        <v>1008</v>
      </c>
      <c r="E367" s="18">
        <v>6</v>
      </c>
      <c r="F367" s="53" t="s">
        <v>71</v>
      </c>
      <c r="G367" s="14">
        <v>87.5</v>
      </c>
      <c r="H367" s="20">
        <v>25.681764705882358</v>
      </c>
      <c r="I367" s="22">
        <f t="shared" si="5"/>
        <v>38.938134176229404</v>
      </c>
      <c r="J367" s="18" t="s">
        <v>261</v>
      </c>
      <c r="L367" s="46">
        <f>I367 - Planilha2!I367 / Planilha1!I367</f>
        <v>37.938134176229404</v>
      </c>
    </row>
    <row r="368" spans="1:12" x14ac:dyDescent="0.25">
      <c r="A368" s="18">
        <v>9</v>
      </c>
      <c r="B368" s="19" t="s">
        <v>259</v>
      </c>
      <c r="C368" s="18" t="s">
        <v>258</v>
      </c>
      <c r="D368" s="15">
        <v>20</v>
      </c>
      <c r="E368" s="18">
        <v>7</v>
      </c>
      <c r="F368" s="52" t="s">
        <v>188</v>
      </c>
      <c r="G368" s="14">
        <v>85</v>
      </c>
      <c r="H368" s="20">
        <v>33</v>
      </c>
      <c r="I368" s="22">
        <f t="shared" si="5"/>
        <v>30.303030303030305</v>
      </c>
      <c r="J368" s="18" t="s">
        <v>261</v>
      </c>
      <c r="L368" s="46">
        <f>I368 - Planilha2!I368 / Planilha1!I368</f>
        <v>29.303030303030305</v>
      </c>
    </row>
    <row r="369" spans="1:12" x14ac:dyDescent="0.25">
      <c r="A369" s="18">
        <v>9</v>
      </c>
      <c r="B369" s="19" t="s">
        <v>259</v>
      </c>
      <c r="C369" s="18" t="s">
        <v>258</v>
      </c>
      <c r="D369" s="15">
        <v>40</v>
      </c>
      <c r="E369" s="18">
        <v>8</v>
      </c>
      <c r="F369" s="52" t="s">
        <v>147</v>
      </c>
      <c r="G369" s="14">
        <v>85</v>
      </c>
      <c r="H369" s="20">
        <v>120</v>
      </c>
      <c r="I369" s="22">
        <f t="shared" si="5"/>
        <v>8.3333333333333339</v>
      </c>
      <c r="J369" s="18" t="s">
        <v>262</v>
      </c>
      <c r="L369" s="46">
        <f>I369 - Planilha2!I369 / Planilha1!I369</f>
        <v>7.3333333333333339</v>
      </c>
    </row>
    <row r="370" spans="1:12" x14ac:dyDescent="0.25">
      <c r="A370" s="18">
        <v>9</v>
      </c>
      <c r="B370" s="19" t="s">
        <v>259</v>
      </c>
      <c r="C370" s="18" t="s">
        <v>258</v>
      </c>
      <c r="D370" s="15">
        <v>160</v>
      </c>
      <c r="E370" s="18">
        <v>9</v>
      </c>
      <c r="F370" s="53" t="s">
        <v>74</v>
      </c>
      <c r="G370" s="14">
        <v>90</v>
      </c>
      <c r="H370" s="20">
        <v>20.692436974789917</v>
      </c>
      <c r="I370" s="22">
        <f t="shared" si="5"/>
        <v>48.326835607537362</v>
      </c>
      <c r="J370" s="18" t="s">
        <v>262</v>
      </c>
      <c r="L370" s="46">
        <f>I370 - Planilha2!I370 / Planilha1!I370</f>
        <v>47.326835607537362</v>
      </c>
    </row>
    <row r="371" spans="1:12" x14ac:dyDescent="0.25">
      <c r="A371" s="18">
        <v>9</v>
      </c>
      <c r="B371" s="19" t="s">
        <v>259</v>
      </c>
      <c r="C371" s="18" t="s">
        <v>258</v>
      </c>
      <c r="D371" s="15">
        <v>1</v>
      </c>
      <c r="E371" s="18">
        <v>10</v>
      </c>
      <c r="F371" s="52" t="s">
        <v>146</v>
      </c>
      <c r="G371" s="14">
        <v>70</v>
      </c>
      <c r="H371" s="20">
        <v>1071</v>
      </c>
      <c r="I371" s="22">
        <f t="shared" si="5"/>
        <v>0.93370681605975725</v>
      </c>
      <c r="J371" s="18" t="s">
        <v>262</v>
      </c>
      <c r="L371" s="46">
        <f>I371 - Planilha2!I371 / Planilha1!I371</f>
        <v>-6.629318394024275E-2</v>
      </c>
    </row>
    <row r="372" spans="1:12" x14ac:dyDescent="0.25">
      <c r="A372" s="18">
        <v>9</v>
      </c>
      <c r="B372" s="19" t="s">
        <v>259</v>
      </c>
      <c r="C372" s="18" t="s">
        <v>258</v>
      </c>
      <c r="D372" s="38">
        <v>1</v>
      </c>
      <c r="E372" s="18">
        <v>11</v>
      </c>
      <c r="F372" s="51" t="s">
        <v>24</v>
      </c>
      <c r="G372" s="14">
        <v>70</v>
      </c>
      <c r="H372" s="20">
        <v>1713.6</v>
      </c>
      <c r="I372" s="22">
        <f t="shared" si="5"/>
        <v>0.58356676003734831</v>
      </c>
      <c r="J372" s="18" t="s">
        <v>263</v>
      </c>
      <c r="L372" s="46">
        <f>I372 - Planilha2!I372 / Planilha1!I372</f>
        <v>-0.41643323996265169</v>
      </c>
    </row>
    <row r="373" spans="1:12" x14ac:dyDescent="0.25">
      <c r="A373" s="18">
        <v>9</v>
      </c>
      <c r="B373" s="19" t="s">
        <v>259</v>
      </c>
      <c r="C373" s="18" t="s">
        <v>258</v>
      </c>
      <c r="D373" s="38">
        <v>1</v>
      </c>
      <c r="E373" s="18">
        <v>12</v>
      </c>
      <c r="F373" s="51" t="s">
        <v>114</v>
      </c>
      <c r="G373" s="14">
        <v>90</v>
      </c>
      <c r="H373" s="20">
        <v>146.88</v>
      </c>
      <c r="I373" s="22">
        <f t="shared" si="5"/>
        <v>6.8082788671023966</v>
      </c>
      <c r="J373" s="18" t="s">
        <v>263</v>
      </c>
      <c r="L373" s="46">
        <f>I373 - Planilha2!I373 / Planilha1!I373</f>
        <v>5.8082788671023966</v>
      </c>
    </row>
    <row r="374" spans="1:12" x14ac:dyDescent="0.25">
      <c r="A374" s="18">
        <v>9</v>
      </c>
      <c r="B374" s="19" t="s">
        <v>259</v>
      </c>
      <c r="C374" s="18" t="s">
        <v>258</v>
      </c>
      <c r="D374" s="38">
        <v>1</v>
      </c>
      <c r="E374" s="18">
        <v>13</v>
      </c>
      <c r="F374" s="51" t="s">
        <v>26</v>
      </c>
      <c r="G374" s="14">
        <v>90</v>
      </c>
      <c r="H374" s="20">
        <v>734.4</v>
      </c>
      <c r="I374" s="22">
        <f t="shared" si="5"/>
        <v>1.3616557734204793</v>
      </c>
      <c r="J374" s="18" t="s">
        <v>263</v>
      </c>
      <c r="L374" s="46">
        <f>I374 - Planilha2!I374 / Planilha1!I374</f>
        <v>0.36165577342047928</v>
      </c>
    </row>
    <row r="375" spans="1:12" x14ac:dyDescent="0.25">
      <c r="A375" s="18">
        <v>9</v>
      </c>
      <c r="B375" s="19" t="s">
        <v>259</v>
      </c>
      <c r="C375" s="18" t="s">
        <v>258</v>
      </c>
      <c r="D375" s="38">
        <v>1</v>
      </c>
      <c r="E375" s="18">
        <v>14</v>
      </c>
      <c r="F375" s="51" t="s">
        <v>115</v>
      </c>
      <c r="G375" s="14">
        <v>90</v>
      </c>
      <c r="H375" s="20">
        <v>367.2</v>
      </c>
      <c r="I375" s="22">
        <f t="shared" si="5"/>
        <v>2.7233115468409586</v>
      </c>
      <c r="J375" s="18" t="s">
        <v>263</v>
      </c>
      <c r="L375" s="46">
        <f>I375 - Planilha2!I375 / Planilha1!I375</f>
        <v>1.7233115468409586</v>
      </c>
    </row>
    <row r="376" spans="1:12" x14ac:dyDescent="0.25">
      <c r="A376" s="18">
        <v>9</v>
      </c>
      <c r="B376" s="19" t="s">
        <v>259</v>
      </c>
      <c r="C376" s="18" t="s">
        <v>258</v>
      </c>
      <c r="D376" s="15">
        <v>60</v>
      </c>
      <c r="E376" s="18">
        <v>15</v>
      </c>
      <c r="F376" s="51" t="s">
        <v>28</v>
      </c>
      <c r="G376" s="14">
        <v>65</v>
      </c>
      <c r="H376" s="20">
        <v>165.17647058823528</v>
      </c>
      <c r="I376" s="22">
        <f t="shared" si="5"/>
        <v>6.0541310541310551</v>
      </c>
      <c r="J376" s="18" t="s">
        <v>263</v>
      </c>
      <c r="L376" s="46">
        <f>I376 - Planilha2!I376 / Planilha1!I376</f>
        <v>5.0541310541310551</v>
      </c>
    </row>
    <row r="377" spans="1:12" x14ac:dyDescent="0.25">
      <c r="A377" s="18">
        <v>9</v>
      </c>
      <c r="B377" s="19" t="s">
        <v>259</v>
      </c>
      <c r="C377" s="18" t="s">
        <v>258</v>
      </c>
      <c r="D377" s="38">
        <v>1</v>
      </c>
      <c r="E377" s="18">
        <v>16</v>
      </c>
      <c r="F377" s="51" t="s">
        <v>29</v>
      </c>
      <c r="G377" s="14">
        <v>85.2</v>
      </c>
      <c r="H377" s="20">
        <v>1506.6086400000004</v>
      </c>
      <c r="I377" s="22">
        <f t="shared" si="5"/>
        <v>0.66374237705154793</v>
      </c>
      <c r="J377" s="18" t="s">
        <v>263</v>
      </c>
      <c r="L377" s="46">
        <f>I377 - Planilha2!I377 / Planilha1!I377</f>
        <v>-0.33625762294845207</v>
      </c>
    </row>
    <row r="378" spans="1:12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52" t="s">
        <v>137</v>
      </c>
      <c r="G378" s="15">
        <v>70</v>
      </c>
      <c r="H378" s="2">
        <v>280</v>
      </c>
      <c r="I378" s="22">
        <f t="shared" si="5"/>
        <v>3.5714285714285716</v>
      </c>
      <c r="J378" s="18" t="s">
        <v>266</v>
      </c>
      <c r="K378" s="18" t="s">
        <v>271</v>
      </c>
      <c r="L378" s="46">
        <f>I378 - Planilha2!I378 / Planilha1!I378</f>
        <v>2.5714285714285716</v>
      </c>
    </row>
    <row r="379" spans="1:12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52" t="s">
        <v>138</v>
      </c>
      <c r="G379" s="14">
        <v>85</v>
      </c>
      <c r="H379" s="20">
        <v>33.659999999999997</v>
      </c>
      <c r="I379" s="22">
        <f t="shared" si="5"/>
        <v>29.708853238265007</v>
      </c>
      <c r="J379" s="18" t="s">
        <v>266</v>
      </c>
      <c r="K379" s="18" t="s">
        <v>271</v>
      </c>
      <c r="L379" s="46">
        <f>I379 - Planilha2!I379 / Planilha1!I379</f>
        <v>28.708853238265007</v>
      </c>
    </row>
    <row r="380" spans="1:12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52" t="s">
        <v>139</v>
      </c>
      <c r="G380" s="15">
        <v>70</v>
      </c>
      <c r="H380" s="2">
        <v>280</v>
      </c>
      <c r="I380" s="22">
        <f t="shared" si="5"/>
        <v>3.5714285714285716</v>
      </c>
      <c r="J380" s="18" t="s">
        <v>266</v>
      </c>
      <c r="K380" s="18" t="s">
        <v>271</v>
      </c>
      <c r="L380" s="46">
        <f>I380 - Planilha2!I380 / Planilha1!I380</f>
        <v>2.5714285714285716</v>
      </c>
    </row>
    <row r="381" spans="1:12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52" t="s">
        <v>140</v>
      </c>
      <c r="G381" s="14">
        <v>85</v>
      </c>
      <c r="H381" s="20">
        <v>61.2</v>
      </c>
      <c r="I381" s="22">
        <f t="shared" si="5"/>
        <v>16.33986928104575</v>
      </c>
      <c r="J381" s="18" t="s">
        <v>266</v>
      </c>
      <c r="K381" s="18" t="s">
        <v>271</v>
      </c>
      <c r="L381" s="46">
        <f>I381 - Planilha2!I381 / Planilha1!I381</f>
        <v>15.33986928104575</v>
      </c>
    </row>
    <row r="382" spans="1:12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52" t="s">
        <v>141</v>
      </c>
      <c r="G382" s="14">
        <v>85</v>
      </c>
      <c r="H382" s="20">
        <v>188.95500000000001</v>
      </c>
      <c r="I382" s="22">
        <f t="shared" si="5"/>
        <v>5.2922653541848588</v>
      </c>
      <c r="J382" s="18" t="s">
        <v>266</v>
      </c>
      <c r="K382" s="18" t="s">
        <v>271</v>
      </c>
      <c r="L382" s="46">
        <f>I382 - Planilha2!I382 / Planilha1!I382</f>
        <v>4.2922653541848588</v>
      </c>
    </row>
    <row r="383" spans="1:12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52" t="s">
        <v>142</v>
      </c>
      <c r="G383" s="14">
        <v>85</v>
      </c>
      <c r="H383" s="20">
        <v>211.13999999999996</v>
      </c>
      <c r="I383" s="22">
        <f t="shared" si="5"/>
        <v>4.7361939945060163</v>
      </c>
      <c r="J383" s="18" t="s">
        <v>266</v>
      </c>
      <c r="K383" s="18" t="s">
        <v>271</v>
      </c>
      <c r="L383" s="46">
        <f>I383 - Planilha2!I383 / Planilha1!I383</f>
        <v>3.7361939945060163</v>
      </c>
    </row>
    <row r="384" spans="1:12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52" t="s">
        <v>143</v>
      </c>
      <c r="G384" s="14">
        <v>85</v>
      </c>
      <c r="H384" s="20">
        <v>205.02</v>
      </c>
      <c r="I384" s="22">
        <f t="shared" si="5"/>
        <v>4.8775729197151492</v>
      </c>
      <c r="J384" s="18" t="s">
        <v>266</v>
      </c>
      <c r="K384" s="18" t="s">
        <v>271</v>
      </c>
      <c r="L384" s="46">
        <f>I384 - Planilha2!I384 / Planilha1!I384</f>
        <v>3.8775729197151492</v>
      </c>
    </row>
    <row r="385" spans="1:12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52" t="s">
        <v>144</v>
      </c>
      <c r="G385" s="14">
        <v>85</v>
      </c>
      <c r="H385" s="20">
        <v>198.9</v>
      </c>
      <c r="I385" s="22">
        <f t="shared" si="5"/>
        <v>5.0276520864756158</v>
      </c>
      <c r="J385" s="18" t="s">
        <v>266</v>
      </c>
      <c r="K385" s="18" t="s">
        <v>271</v>
      </c>
      <c r="L385" s="46">
        <f>I385 - Planilha2!I385 / Planilha1!I385</f>
        <v>4.0276520864756158</v>
      </c>
    </row>
    <row r="386" spans="1:12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51" t="s">
        <v>49</v>
      </c>
      <c r="G386" s="14">
        <v>80</v>
      </c>
      <c r="H386" s="20">
        <v>188.5090909090909</v>
      </c>
      <c r="I386" s="22">
        <f t="shared" si="5"/>
        <v>5.304783950617284</v>
      </c>
      <c r="J386" s="18" t="s">
        <v>266</v>
      </c>
      <c r="K386" s="18" t="s">
        <v>271</v>
      </c>
      <c r="L386" s="46">
        <f>I386 - Planilha2!I386 / Planilha1!I386</f>
        <v>4.304783950617284</v>
      </c>
    </row>
    <row r="387" spans="1:12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53" t="s">
        <v>73</v>
      </c>
      <c r="G387" s="14">
        <v>87.5</v>
      </c>
      <c r="H387" s="20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  <c r="L387" s="46">
        <f>I387 - Planilha2!I387 / Planilha1!I387</f>
        <v>28.749791654553565</v>
      </c>
    </row>
    <row r="388" spans="1:12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51" t="s">
        <v>19</v>
      </c>
      <c r="G388" s="14">
        <v>85</v>
      </c>
      <c r="H388" s="20">
        <v>39.869706840390876</v>
      </c>
      <c r="I388" s="22">
        <f t="shared" si="6"/>
        <v>25.08169934640523</v>
      </c>
      <c r="J388" s="18" t="s">
        <v>270</v>
      </c>
      <c r="K388" s="18" t="s">
        <v>233</v>
      </c>
      <c r="L388" s="46">
        <f>I388 - Planilha2!I388 / Planilha1!I388</f>
        <v>24.08169934640523</v>
      </c>
    </row>
    <row r="389" spans="1:12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53" t="s">
        <v>71</v>
      </c>
      <c r="G389" s="17">
        <v>87.5</v>
      </c>
      <c r="H389" s="20">
        <v>28.442345276872963</v>
      </c>
      <c r="I389" s="22">
        <f t="shared" si="6"/>
        <v>35.158844682654205</v>
      </c>
      <c r="J389" s="18" t="s">
        <v>267</v>
      </c>
      <c r="K389" s="18" t="s">
        <v>272</v>
      </c>
      <c r="L389" s="46">
        <f>I389 - Planilha2!I389 / Planilha1!I389</f>
        <v>34.158844682654205</v>
      </c>
    </row>
    <row r="390" spans="1:12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52" t="s">
        <v>188</v>
      </c>
      <c r="G390" s="17">
        <v>85</v>
      </c>
      <c r="H390" s="20">
        <v>39.869706840390876</v>
      </c>
      <c r="I390" s="22">
        <f t="shared" si="6"/>
        <v>25.08169934640523</v>
      </c>
      <c r="J390" s="18" t="s">
        <v>267</v>
      </c>
      <c r="K390" s="18" t="s">
        <v>272</v>
      </c>
      <c r="L390" s="46">
        <f>I390 - Planilha2!I390 / Planilha1!I390</f>
        <v>24.08169934640523</v>
      </c>
    </row>
    <row r="391" spans="1:12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52" t="s">
        <v>196</v>
      </c>
      <c r="G391" s="17">
        <v>85</v>
      </c>
      <c r="H391" s="20">
        <v>146.18892508143321</v>
      </c>
      <c r="I391" s="22">
        <f t="shared" si="6"/>
        <v>6.8404634581105173</v>
      </c>
      <c r="J391" s="18" t="s">
        <v>267</v>
      </c>
      <c r="K391" s="18" t="s">
        <v>272</v>
      </c>
      <c r="L391" s="46">
        <f>I391 - Planilha2!I391 / Planilha1!I391</f>
        <v>5.8404634581105173</v>
      </c>
    </row>
    <row r="392" spans="1:12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53" t="s">
        <v>74</v>
      </c>
      <c r="G392" s="14">
        <v>85</v>
      </c>
      <c r="H392" s="20">
        <v>21.64355514192648</v>
      </c>
      <c r="I392" s="22">
        <f t="shared" si="6"/>
        <v>46.203130374956991</v>
      </c>
      <c r="J392" s="18" t="s">
        <v>268</v>
      </c>
      <c r="K392" s="18" t="s">
        <v>271</v>
      </c>
      <c r="L392" s="46">
        <f>I392 - Planilha2!I392 / Planilha1!I392</f>
        <v>45.203130374956991</v>
      </c>
    </row>
    <row r="393" spans="1:12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52" t="s">
        <v>146</v>
      </c>
      <c r="G393" s="14">
        <v>70</v>
      </c>
      <c r="H393" s="20">
        <v>1071</v>
      </c>
      <c r="I393" s="22">
        <f t="shared" si="6"/>
        <v>0.93370681605975725</v>
      </c>
      <c r="J393" s="18" t="s">
        <v>268</v>
      </c>
      <c r="K393" s="18" t="s">
        <v>271</v>
      </c>
      <c r="L393" s="46">
        <f>I393 - Planilha2!I393 / Planilha1!I393</f>
        <v>-6.629318394024275E-2</v>
      </c>
    </row>
    <row r="394" spans="1:12" x14ac:dyDescent="0.25">
      <c r="A394" s="18">
        <v>16</v>
      </c>
      <c r="B394" s="19" t="s">
        <v>265</v>
      </c>
      <c r="C394" s="18" t="s">
        <v>264</v>
      </c>
      <c r="D394" s="38">
        <v>1</v>
      </c>
      <c r="E394" s="18">
        <v>17</v>
      </c>
      <c r="F394" s="51" t="s">
        <v>24</v>
      </c>
      <c r="G394" s="14">
        <v>70</v>
      </c>
      <c r="H394" s="20">
        <v>1713.6</v>
      </c>
      <c r="I394" s="22">
        <f t="shared" si="6"/>
        <v>0.58356676003734831</v>
      </c>
      <c r="J394" s="18" t="s">
        <v>269</v>
      </c>
      <c r="K394" s="18" t="s">
        <v>271</v>
      </c>
      <c r="L394" s="46">
        <f>I394 - Planilha2!I394 / Planilha1!I394</f>
        <v>-0.41643323996265169</v>
      </c>
    </row>
    <row r="395" spans="1:12" x14ac:dyDescent="0.25">
      <c r="A395" s="18">
        <v>16</v>
      </c>
      <c r="B395" s="19" t="s">
        <v>265</v>
      </c>
      <c r="C395" s="18" t="s">
        <v>264</v>
      </c>
      <c r="D395" s="38">
        <v>1</v>
      </c>
      <c r="E395" s="18">
        <v>18</v>
      </c>
      <c r="F395" s="51" t="s">
        <v>114</v>
      </c>
      <c r="G395" s="14">
        <v>90</v>
      </c>
      <c r="H395" s="20">
        <v>52.457142857142856</v>
      </c>
      <c r="I395" s="22">
        <f t="shared" si="6"/>
        <v>19.063180827886711</v>
      </c>
      <c r="J395" s="18" t="s">
        <v>269</v>
      </c>
      <c r="K395" s="18" t="s">
        <v>271</v>
      </c>
      <c r="L395" s="46">
        <f>I395 - Planilha2!I395 / Planilha1!I395</f>
        <v>18.063180827886711</v>
      </c>
    </row>
    <row r="396" spans="1:12" x14ac:dyDescent="0.25">
      <c r="A396" s="18">
        <v>16</v>
      </c>
      <c r="B396" s="19" t="s">
        <v>265</v>
      </c>
      <c r="C396" s="18" t="s">
        <v>264</v>
      </c>
      <c r="D396" s="38">
        <v>1</v>
      </c>
      <c r="E396" s="18">
        <v>19</v>
      </c>
      <c r="F396" s="51" t="s">
        <v>26</v>
      </c>
      <c r="G396" s="14">
        <v>90</v>
      </c>
      <c r="H396" s="20">
        <v>734.4</v>
      </c>
      <c r="I396" s="22">
        <f t="shared" si="6"/>
        <v>1.3616557734204793</v>
      </c>
      <c r="J396" s="18" t="s">
        <v>269</v>
      </c>
      <c r="K396" s="18" t="s">
        <v>271</v>
      </c>
      <c r="L396" s="46">
        <f>I396 - Planilha2!I396 / Planilha1!I396</f>
        <v>0.36165577342047928</v>
      </c>
    </row>
    <row r="397" spans="1:12" x14ac:dyDescent="0.25">
      <c r="A397" s="18">
        <v>16</v>
      </c>
      <c r="B397" s="19" t="s">
        <v>265</v>
      </c>
      <c r="C397" s="18" t="s">
        <v>264</v>
      </c>
      <c r="D397" s="38">
        <v>1</v>
      </c>
      <c r="E397" s="18">
        <v>20</v>
      </c>
      <c r="F397" s="51" t="s">
        <v>115</v>
      </c>
      <c r="G397" s="14">
        <v>90</v>
      </c>
      <c r="H397" s="20">
        <v>183.6</v>
      </c>
      <c r="I397" s="22">
        <f t="shared" si="6"/>
        <v>5.4466230936819171</v>
      </c>
      <c r="J397" s="18" t="s">
        <v>269</v>
      </c>
      <c r="K397" s="18" t="s">
        <v>271</v>
      </c>
      <c r="L397" s="46">
        <f>I397 - Planilha2!I397 / Planilha1!I397</f>
        <v>4.4466230936819171</v>
      </c>
    </row>
    <row r="398" spans="1:12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51" t="s">
        <v>28</v>
      </c>
      <c r="G398" s="14">
        <v>65</v>
      </c>
      <c r="H398" s="20">
        <v>187.2</v>
      </c>
      <c r="I398" s="22">
        <f t="shared" si="6"/>
        <v>5.3418803418803424</v>
      </c>
      <c r="J398" s="18" t="s">
        <v>269</v>
      </c>
      <c r="K398" s="18" t="s">
        <v>271</v>
      </c>
      <c r="L398" s="46">
        <f>I398 - Planilha2!I398 / Planilha1!I398</f>
        <v>4.3418803418803424</v>
      </c>
    </row>
    <row r="399" spans="1:12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51" t="s">
        <v>29</v>
      </c>
      <c r="G399" s="14">
        <v>85.2</v>
      </c>
      <c r="H399" s="20">
        <v>1440.694512</v>
      </c>
      <c r="I399" s="22">
        <f t="shared" si="6"/>
        <v>0.69410967534802404</v>
      </c>
      <c r="J399" s="18" t="s">
        <v>269</v>
      </c>
      <c r="K399" s="18" t="s">
        <v>271</v>
      </c>
      <c r="L399" s="46">
        <f>I399 - Planilha2!I399 / Planilha1!I399</f>
        <v>-0.30589032465197596</v>
      </c>
    </row>
    <row r="400" spans="1:12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18">
        <v>1</v>
      </c>
      <c r="F400" s="52" t="s">
        <v>273</v>
      </c>
      <c r="G400" s="14">
        <v>65</v>
      </c>
      <c r="H400" s="20">
        <v>68.25</v>
      </c>
      <c r="I400" s="22">
        <f t="shared" si="6"/>
        <v>14.652014652014651</v>
      </c>
      <c r="J400" s="32" t="s">
        <v>278</v>
      </c>
      <c r="K400" s="32"/>
      <c r="L400" s="46">
        <f>I400 - Planilha2!I400 / Planilha1!I400</f>
        <v>13.652014652014651</v>
      </c>
    </row>
    <row r="401" spans="1:12" customFormat="1" ht="15" customHeight="1" x14ac:dyDescent="0.25">
      <c r="A401" s="18">
        <v>0</v>
      </c>
      <c r="B401" s="19" t="s">
        <v>277</v>
      </c>
      <c r="C401" s="32" t="s">
        <v>276</v>
      </c>
      <c r="D401" s="38">
        <v>1</v>
      </c>
      <c r="E401" s="18">
        <v>2</v>
      </c>
      <c r="F401" s="51" t="s">
        <v>24</v>
      </c>
      <c r="G401" s="14">
        <v>70</v>
      </c>
      <c r="H401" s="20">
        <v>1310.4000000000001</v>
      </c>
      <c r="I401" s="22">
        <f t="shared" si="6"/>
        <v>0.76312576312576308</v>
      </c>
      <c r="J401" s="32" t="s">
        <v>279</v>
      </c>
      <c r="K401" s="32"/>
      <c r="L401" s="46">
        <f>I401 - Planilha2!I401 / Planilha1!I401</f>
        <v>-0.23687423687423692</v>
      </c>
    </row>
    <row r="402" spans="1:12" customFormat="1" x14ac:dyDescent="0.25">
      <c r="A402" s="18">
        <v>0</v>
      </c>
      <c r="B402" s="19" t="s">
        <v>277</v>
      </c>
      <c r="C402" s="32" t="s">
        <v>276</v>
      </c>
      <c r="D402" s="38">
        <v>1</v>
      </c>
      <c r="E402" s="18">
        <v>3</v>
      </c>
      <c r="F402" s="52" t="s">
        <v>274</v>
      </c>
      <c r="G402" s="14">
        <v>90</v>
      </c>
      <c r="H402" s="20">
        <v>20.057142857142857</v>
      </c>
      <c r="I402" s="22">
        <f t="shared" si="6"/>
        <v>49.857549857549856</v>
      </c>
      <c r="J402" s="32" t="s">
        <v>279</v>
      </c>
      <c r="K402" s="32"/>
      <c r="L402" s="46">
        <f>I402 - Planilha2!I402 / Planilha1!I402</f>
        <v>48.857549857549856</v>
      </c>
    </row>
    <row r="403" spans="1:12" customFormat="1" x14ac:dyDescent="0.25">
      <c r="A403" s="18">
        <v>0</v>
      </c>
      <c r="B403" s="19" t="s">
        <v>277</v>
      </c>
      <c r="C403" s="32" t="s">
        <v>276</v>
      </c>
      <c r="D403" s="38">
        <v>1</v>
      </c>
      <c r="E403" s="18">
        <v>4</v>
      </c>
      <c r="F403" s="51" t="s">
        <v>26</v>
      </c>
      <c r="G403" s="14">
        <v>90</v>
      </c>
      <c r="H403" s="20">
        <v>702</v>
      </c>
      <c r="I403" s="22">
        <f t="shared" si="6"/>
        <v>1.4245014245014245</v>
      </c>
      <c r="J403" s="32" t="s">
        <v>279</v>
      </c>
      <c r="K403" s="32"/>
      <c r="L403" s="46">
        <f>I403 - Planilha2!I403 / Planilha1!I403</f>
        <v>0.42450142450142447</v>
      </c>
    </row>
    <row r="404" spans="1:12" customFormat="1" x14ac:dyDescent="0.25">
      <c r="A404" s="18">
        <v>0</v>
      </c>
      <c r="B404" s="19" t="s">
        <v>277</v>
      </c>
      <c r="C404" s="32" t="s">
        <v>276</v>
      </c>
      <c r="D404" s="38">
        <v>1</v>
      </c>
      <c r="E404" s="18">
        <v>5</v>
      </c>
      <c r="F404" s="52" t="s">
        <v>275</v>
      </c>
      <c r="G404" s="14">
        <v>90</v>
      </c>
      <c r="H404" s="20">
        <v>140.4</v>
      </c>
      <c r="I404" s="22">
        <f t="shared" si="6"/>
        <v>7.1225071225071224</v>
      </c>
      <c r="J404" s="32" t="s">
        <v>279</v>
      </c>
      <c r="K404" s="32"/>
      <c r="L404" s="46">
        <f>I404 - Planilha2!I404 / Planilha1!I404</f>
        <v>6.1225071225071224</v>
      </c>
    </row>
    <row r="405" spans="1:12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18">
        <v>6</v>
      </c>
      <c r="F405" s="51" t="s">
        <v>28</v>
      </c>
      <c r="G405" s="14">
        <v>65</v>
      </c>
      <c r="H405" s="20">
        <v>312</v>
      </c>
      <c r="I405" s="22">
        <f t="shared" si="6"/>
        <v>3.2051282051282053</v>
      </c>
      <c r="J405" s="32" t="s">
        <v>279</v>
      </c>
      <c r="K405" s="32"/>
      <c r="L405" s="46">
        <f>I405 - Planilha2!I405 / Planilha1!I405</f>
        <v>2.2051282051282053</v>
      </c>
    </row>
    <row r="406" spans="1:12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18">
        <v>7</v>
      </c>
      <c r="F406" s="51" t="s">
        <v>29</v>
      </c>
      <c r="G406" s="17">
        <v>85.2</v>
      </c>
      <c r="H406" s="20">
        <v>1255.5072</v>
      </c>
      <c r="I406" s="22">
        <f t="shared" si="6"/>
        <v>0.79649085246185769</v>
      </c>
      <c r="J406" s="32" t="s">
        <v>279</v>
      </c>
      <c r="K406" s="32"/>
      <c r="L406" s="46">
        <f>I406 - Planilha2!I406 / Planilha1!I406</f>
        <v>-0.20350914753814231</v>
      </c>
    </row>
    <row r="407" spans="1:12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18">
        <v>1</v>
      </c>
      <c r="F407" s="51" t="s">
        <v>7</v>
      </c>
      <c r="G407" s="15">
        <v>85</v>
      </c>
      <c r="H407" s="20">
        <v>384.54</v>
      </c>
      <c r="I407" s="22">
        <f t="shared" si="6"/>
        <v>2.6005096999011803</v>
      </c>
      <c r="J407" s="32" t="s">
        <v>283</v>
      </c>
      <c r="K407" s="32" t="s">
        <v>229</v>
      </c>
      <c r="L407" s="46">
        <f>I407 - Planilha2!I407 / Planilha1!I407</f>
        <v>1.6005096999011803</v>
      </c>
    </row>
    <row r="408" spans="1:12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18">
        <v>2</v>
      </c>
      <c r="F408" s="51" t="s">
        <v>305</v>
      </c>
      <c r="G408" s="14">
        <v>75</v>
      </c>
      <c r="H408" s="20">
        <v>327.60000000000002</v>
      </c>
      <c r="I408" s="22">
        <f t="shared" si="6"/>
        <v>3.0525030525030523</v>
      </c>
      <c r="J408" s="32" t="s">
        <v>283</v>
      </c>
      <c r="K408" s="32" t="s">
        <v>229</v>
      </c>
      <c r="L408" s="46">
        <f>I408 - Planilha2!I408 / Planilha1!I408</f>
        <v>2.0525030525030523</v>
      </c>
    </row>
    <row r="409" spans="1:12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18">
        <v>3</v>
      </c>
      <c r="F409" s="51" t="s">
        <v>310</v>
      </c>
      <c r="G409" s="14">
        <v>75</v>
      </c>
      <c r="H409" s="20">
        <v>267.3</v>
      </c>
      <c r="I409" s="22">
        <f t="shared" si="6"/>
        <v>3.7411148522259632</v>
      </c>
      <c r="J409" s="32" t="s">
        <v>283</v>
      </c>
      <c r="K409" s="32" t="s">
        <v>229</v>
      </c>
      <c r="L409" s="46">
        <f>I409 - Planilha2!I409 / Planilha1!I409</f>
        <v>2.7411148522259632</v>
      </c>
    </row>
    <row r="410" spans="1:12" x14ac:dyDescent="0.25">
      <c r="A410" s="18">
        <v>6</v>
      </c>
      <c r="B410" s="19" t="s">
        <v>282</v>
      </c>
      <c r="C410" s="32" t="s">
        <v>281</v>
      </c>
      <c r="D410" s="15">
        <v>2</v>
      </c>
      <c r="E410" s="18">
        <v>4</v>
      </c>
      <c r="F410" s="51" t="s">
        <v>309</v>
      </c>
      <c r="G410" s="14">
        <v>75</v>
      </c>
      <c r="H410" s="20">
        <v>267.3</v>
      </c>
      <c r="I410" s="22">
        <f t="shared" si="6"/>
        <v>3.7411148522259632</v>
      </c>
      <c r="J410" s="18" t="s">
        <v>283</v>
      </c>
      <c r="K410" s="32" t="s">
        <v>229</v>
      </c>
      <c r="L410" s="46">
        <f>I410 - Planilha2!I410 / Planilha1!I410</f>
        <v>2.7411148522259632</v>
      </c>
    </row>
    <row r="411" spans="1:12" x14ac:dyDescent="0.25">
      <c r="A411" s="18">
        <v>6</v>
      </c>
      <c r="B411" s="19" t="s">
        <v>282</v>
      </c>
      <c r="C411" s="32" t="s">
        <v>281</v>
      </c>
      <c r="D411" s="15">
        <v>2</v>
      </c>
      <c r="E411" s="18">
        <v>5</v>
      </c>
      <c r="F411" s="52" t="s">
        <v>11</v>
      </c>
      <c r="G411" s="14">
        <v>75</v>
      </c>
      <c r="H411" s="20">
        <v>307.8</v>
      </c>
      <c r="I411" s="22">
        <f t="shared" si="6"/>
        <v>3.2488628979857048</v>
      </c>
      <c r="J411" s="18" t="s">
        <v>283</v>
      </c>
      <c r="K411" s="32" t="s">
        <v>229</v>
      </c>
      <c r="L411" s="46">
        <f>I411 - Planilha2!I411 / Planilha1!I411</f>
        <v>2.2488628979857048</v>
      </c>
    </row>
    <row r="412" spans="1:12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18">
        <v>6</v>
      </c>
      <c r="F412" s="51" t="s">
        <v>12</v>
      </c>
      <c r="G412" s="14">
        <v>85</v>
      </c>
      <c r="H412" s="20">
        <v>181.33333333333331</v>
      </c>
      <c r="I412" s="22">
        <f t="shared" si="6"/>
        <v>5.514705882352942</v>
      </c>
      <c r="J412" s="18" t="s">
        <v>283</v>
      </c>
      <c r="K412" s="32" t="s">
        <v>229</v>
      </c>
      <c r="L412" s="46">
        <f>I412 - Planilha2!I412 / Planilha1!I412</f>
        <v>4.514705882352942</v>
      </c>
    </row>
    <row r="413" spans="1:12" x14ac:dyDescent="0.25">
      <c r="A413" s="18">
        <v>6</v>
      </c>
      <c r="B413" s="19" t="s">
        <v>282</v>
      </c>
      <c r="C413" s="32" t="s">
        <v>281</v>
      </c>
      <c r="D413" s="4">
        <v>1</v>
      </c>
      <c r="E413" s="18">
        <v>7</v>
      </c>
      <c r="F413" s="51" t="s">
        <v>13</v>
      </c>
      <c r="G413" s="4">
        <v>85</v>
      </c>
      <c r="H413" s="20">
        <v>331.5</v>
      </c>
      <c r="I413" s="22">
        <f t="shared" si="6"/>
        <v>3.0165912518853695</v>
      </c>
      <c r="J413" s="18" t="s">
        <v>284</v>
      </c>
      <c r="K413" s="18" t="s">
        <v>41</v>
      </c>
      <c r="L413" s="46">
        <f>I413 - Planilha2!I413 / Planilha1!I413</f>
        <v>2.0165912518853695</v>
      </c>
    </row>
    <row r="414" spans="1:12" x14ac:dyDescent="0.25">
      <c r="A414" s="18">
        <v>6</v>
      </c>
      <c r="B414" s="19" t="s">
        <v>282</v>
      </c>
      <c r="C414" s="32" t="s">
        <v>281</v>
      </c>
      <c r="D414" s="4">
        <v>1</v>
      </c>
      <c r="E414" s="18">
        <v>8</v>
      </c>
      <c r="F414" s="51" t="s">
        <v>305</v>
      </c>
      <c r="G414" s="17">
        <v>75</v>
      </c>
      <c r="H414" s="20">
        <v>351</v>
      </c>
      <c r="I414" s="22">
        <f t="shared" si="6"/>
        <v>2.8490028490028489</v>
      </c>
      <c r="J414" s="18" t="s">
        <v>284</v>
      </c>
      <c r="K414" s="18" t="s">
        <v>41</v>
      </c>
      <c r="L414" s="46">
        <f>I414 - Planilha2!I414 / Planilha1!I414</f>
        <v>1.8490028490028489</v>
      </c>
    </row>
    <row r="415" spans="1:12" x14ac:dyDescent="0.25">
      <c r="A415" s="18">
        <v>6</v>
      </c>
      <c r="B415" s="19" t="s">
        <v>282</v>
      </c>
      <c r="C415" s="32" t="s">
        <v>281</v>
      </c>
      <c r="D415" s="4">
        <v>1</v>
      </c>
      <c r="E415" s="18">
        <v>9</v>
      </c>
      <c r="F415" s="51" t="s">
        <v>14</v>
      </c>
      <c r="G415" s="17">
        <v>75</v>
      </c>
      <c r="H415" s="20">
        <v>336.6</v>
      </c>
      <c r="I415" s="22">
        <f t="shared" si="6"/>
        <v>2.9708853238265003</v>
      </c>
      <c r="J415" s="18" t="s">
        <v>284</v>
      </c>
      <c r="K415" s="18" t="s">
        <v>41</v>
      </c>
      <c r="L415" s="46">
        <f>I415 - Planilha2!I415 / Planilha1!I415</f>
        <v>1.9708853238265003</v>
      </c>
    </row>
    <row r="416" spans="1:12" x14ac:dyDescent="0.25">
      <c r="A416" s="18">
        <v>6</v>
      </c>
      <c r="B416" s="19" t="s">
        <v>282</v>
      </c>
      <c r="C416" s="32" t="s">
        <v>281</v>
      </c>
      <c r="D416" s="4">
        <v>2</v>
      </c>
      <c r="E416" s="18">
        <v>10</v>
      </c>
      <c r="F416" s="51" t="s">
        <v>15</v>
      </c>
      <c r="G416" s="17">
        <v>75</v>
      </c>
      <c r="H416" s="20">
        <v>396</v>
      </c>
      <c r="I416" s="22">
        <f t="shared" si="6"/>
        <v>2.5252525252525251</v>
      </c>
      <c r="J416" s="18" t="s">
        <v>284</v>
      </c>
      <c r="K416" s="18" t="s">
        <v>41</v>
      </c>
      <c r="L416" s="46">
        <f>I416 - Planilha2!I416 / Planilha1!I416</f>
        <v>1.5252525252525251</v>
      </c>
    </row>
    <row r="417" spans="1:12" x14ac:dyDescent="0.25">
      <c r="A417" s="18">
        <v>6</v>
      </c>
      <c r="B417" s="19" t="s">
        <v>282</v>
      </c>
      <c r="C417" s="32" t="s">
        <v>281</v>
      </c>
      <c r="D417" s="4">
        <v>2</v>
      </c>
      <c r="E417" s="18">
        <v>11</v>
      </c>
      <c r="F417" s="52" t="s">
        <v>16</v>
      </c>
      <c r="G417" s="17">
        <v>75</v>
      </c>
      <c r="H417" s="20">
        <v>307.8</v>
      </c>
      <c r="I417" s="22">
        <f t="shared" si="6"/>
        <v>3.2488628979857048</v>
      </c>
      <c r="J417" s="18" t="s">
        <v>284</v>
      </c>
      <c r="K417" s="18" t="s">
        <v>41</v>
      </c>
      <c r="L417" s="46">
        <f>I417 - Planilha2!I417 / Planilha1!I417</f>
        <v>2.2488628979857048</v>
      </c>
    </row>
    <row r="418" spans="1:12" x14ac:dyDescent="0.25">
      <c r="A418" s="18">
        <v>6</v>
      </c>
      <c r="B418" s="19" t="s">
        <v>282</v>
      </c>
      <c r="C418" s="32" t="s">
        <v>281</v>
      </c>
      <c r="D418" s="4">
        <v>28</v>
      </c>
      <c r="E418" s="18">
        <v>12</v>
      </c>
      <c r="F418" s="51" t="s">
        <v>17</v>
      </c>
      <c r="G418" s="17">
        <v>85</v>
      </c>
      <c r="H418" s="20">
        <v>211.55555555555554</v>
      </c>
      <c r="I418" s="22">
        <f t="shared" si="6"/>
        <v>4.7268907563025211</v>
      </c>
      <c r="J418" s="18" t="s">
        <v>284</v>
      </c>
      <c r="K418" s="18" t="s">
        <v>41</v>
      </c>
      <c r="L418" s="46">
        <f>I418 - Planilha2!I418 / Planilha1!I418</f>
        <v>3.7268907563025211</v>
      </c>
    </row>
    <row r="419" spans="1:12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18">
        <v>13</v>
      </c>
      <c r="F419" s="51" t="s">
        <v>18</v>
      </c>
      <c r="G419" s="14">
        <v>87.5</v>
      </c>
      <c r="H419" s="20">
        <v>28.026739124999995</v>
      </c>
      <c r="I419" s="22">
        <f t="shared" si="6"/>
        <v>35.680212226615936</v>
      </c>
      <c r="J419" s="18" t="s">
        <v>285</v>
      </c>
      <c r="K419" s="18" t="s">
        <v>42</v>
      </c>
      <c r="L419" s="46">
        <f>I419 - Planilha2!I419 / Planilha1!I419</f>
        <v>34.680212226615936</v>
      </c>
    </row>
    <row r="420" spans="1:12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18">
        <v>14</v>
      </c>
      <c r="F420" s="51" t="s">
        <v>19</v>
      </c>
      <c r="G420" s="14">
        <v>75</v>
      </c>
      <c r="H420" s="20">
        <v>56.25</v>
      </c>
      <c r="I420" s="22">
        <f t="shared" si="6"/>
        <v>17.777777777777779</v>
      </c>
      <c r="J420" s="18" t="s">
        <v>285</v>
      </c>
      <c r="K420" s="18" t="s">
        <v>42</v>
      </c>
      <c r="L420" s="46">
        <f>I420 - Planilha2!I420 / Planilha1!I420</f>
        <v>16.777777777777779</v>
      </c>
    </row>
    <row r="421" spans="1:12" x14ac:dyDescent="0.25">
      <c r="A421" s="18">
        <v>6</v>
      </c>
      <c r="B421" s="19" t="s">
        <v>282</v>
      </c>
      <c r="C421" s="32" t="s">
        <v>281</v>
      </c>
      <c r="D421" s="15">
        <v>1</v>
      </c>
      <c r="E421" s="18">
        <v>15</v>
      </c>
      <c r="F421" s="52" t="s">
        <v>166</v>
      </c>
      <c r="G421" s="14">
        <v>80</v>
      </c>
      <c r="H421" s="20">
        <v>373.36</v>
      </c>
      <c r="I421" s="22">
        <f t="shared" si="6"/>
        <v>2.678380115706021</v>
      </c>
      <c r="J421" s="18" t="s">
        <v>285</v>
      </c>
      <c r="K421" s="18" t="s">
        <v>42</v>
      </c>
      <c r="L421" s="46">
        <f>I421 - Planilha2!I421 / Planilha1!I421</f>
        <v>1.678380115706021</v>
      </c>
    </row>
    <row r="422" spans="1:12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18">
        <v>16</v>
      </c>
      <c r="F422" s="52" t="s">
        <v>20</v>
      </c>
      <c r="G422" s="14">
        <v>87.5</v>
      </c>
      <c r="H422" s="20">
        <v>40.618462499999993</v>
      </c>
      <c r="I422" s="22">
        <f t="shared" si="6"/>
        <v>24.619346436364996</v>
      </c>
      <c r="J422" s="18" t="s">
        <v>286</v>
      </c>
      <c r="K422" s="18" t="s">
        <v>41</v>
      </c>
      <c r="L422" s="46">
        <f>I422 - Planilha2!I422 / Planilha1!I422</f>
        <v>23.619346436364996</v>
      </c>
    </row>
    <row r="423" spans="1:12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18">
        <v>17</v>
      </c>
      <c r="F423" s="51" t="s">
        <v>21</v>
      </c>
      <c r="G423" s="14">
        <v>75</v>
      </c>
      <c r="H423" s="20">
        <v>60.75</v>
      </c>
      <c r="I423" s="22">
        <f t="shared" si="6"/>
        <v>16.460905349794238</v>
      </c>
      <c r="J423" s="18" t="s">
        <v>286</v>
      </c>
      <c r="K423" s="18" t="s">
        <v>41</v>
      </c>
      <c r="L423" s="46">
        <f>I423 - Planilha2!I423 / Planilha1!I423</f>
        <v>15.460905349794238</v>
      </c>
    </row>
    <row r="424" spans="1:12" x14ac:dyDescent="0.25">
      <c r="A424" s="18">
        <v>6</v>
      </c>
      <c r="B424" s="19" t="s">
        <v>282</v>
      </c>
      <c r="C424" s="32" t="s">
        <v>281</v>
      </c>
      <c r="D424" s="15">
        <v>1</v>
      </c>
      <c r="E424" s="18">
        <v>18</v>
      </c>
      <c r="F424" s="52" t="s">
        <v>166</v>
      </c>
      <c r="G424" s="14">
        <v>80</v>
      </c>
      <c r="H424" s="20">
        <v>373.36</v>
      </c>
      <c r="I424" s="22">
        <f t="shared" si="6"/>
        <v>2.678380115706021</v>
      </c>
      <c r="J424" s="18" t="s">
        <v>286</v>
      </c>
      <c r="K424" s="18" t="s">
        <v>41</v>
      </c>
      <c r="L424" s="46">
        <f>I424 - Planilha2!I424 / Planilha1!I424</f>
        <v>1.678380115706021</v>
      </c>
    </row>
    <row r="425" spans="1:12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18">
        <v>19</v>
      </c>
      <c r="F425" s="52" t="s">
        <v>89</v>
      </c>
      <c r="G425" s="14">
        <v>87.5</v>
      </c>
      <c r="H425" s="20">
        <v>26.774999999999999</v>
      </c>
      <c r="I425" s="22">
        <f t="shared" si="6"/>
        <v>37.348272642390292</v>
      </c>
      <c r="J425" s="18" t="s">
        <v>287</v>
      </c>
      <c r="K425" s="18" t="s">
        <v>85</v>
      </c>
      <c r="L425" s="46">
        <f>I425 - Planilha2!I425 / Planilha1!I425</f>
        <v>36.348272642390292</v>
      </c>
    </row>
    <row r="426" spans="1:12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18">
        <v>20</v>
      </c>
      <c r="F426" s="51" t="s">
        <v>19</v>
      </c>
      <c r="G426" s="14">
        <v>75</v>
      </c>
      <c r="H426" s="20">
        <v>56.25</v>
      </c>
      <c r="I426" s="22">
        <f t="shared" si="6"/>
        <v>17.777777777777779</v>
      </c>
      <c r="J426" s="18" t="s">
        <v>287</v>
      </c>
      <c r="K426" s="18" t="s">
        <v>85</v>
      </c>
      <c r="L426" s="46">
        <f>I426 - Planilha2!I426 / Planilha1!I426</f>
        <v>16.777777777777779</v>
      </c>
    </row>
    <row r="427" spans="1:12" x14ac:dyDescent="0.25">
      <c r="A427" s="18">
        <v>6</v>
      </c>
      <c r="B427" s="19" t="s">
        <v>282</v>
      </c>
      <c r="C427" s="32" t="s">
        <v>281</v>
      </c>
      <c r="D427" s="15">
        <v>1</v>
      </c>
      <c r="E427" s="18">
        <v>21</v>
      </c>
      <c r="F427" s="52" t="s">
        <v>166</v>
      </c>
      <c r="G427" s="14">
        <v>80</v>
      </c>
      <c r="H427" s="20">
        <v>373.36</v>
      </c>
      <c r="I427" s="22">
        <f t="shared" si="6"/>
        <v>2.678380115706021</v>
      </c>
      <c r="J427" s="18" t="s">
        <v>287</v>
      </c>
      <c r="K427" s="18" t="s">
        <v>85</v>
      </c>
      <c r="L427" s="46">
        <f>I427 - Planilha2!I427 / Planilha1!I427</f>
        <v>1.678380115706021</v>
      </c>
    </row>
    <row r="428" spans="1:12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18">
        <v>22</v>
      </c>
      <c r="F428" s="53" t="s">
        <v>74</v>
      </c>
      <c r="G428" s="14">
        <v>90</v>
      </c>
      <c r="H428" s="20">
        <v>26.227800000000002</v>
      </c>
      <c r="I428" s="22">
        <f t="shared" si="6"/>
        <v>38.12748305233378</v>
      </c>
      <c r="J428" s="18" t="s">
        <v>288</v>
      </c>
      <c r="K428" s="18" t="s">
        <v>172</v>
      </c>
      <c r="L428" s="46">
        <f>I428 - Planilha2!I428 / Planilha1!I428</f>
        <v>37.12748305233378</v>
      </c>
    </row>
    <row r="429" spans="1:12" x14ac:dyDescent="0.25">
      <c r="A429" s="18">
        <v>6</v>
      </c>
      <c r="B429" s="19" t="s">
        <v>282</v>
      </c>
      <c r="C429" s="32" t="s">
        <v>281</v>
      </c>
      <c r="D429" s="38">
        <v>1</v>
      </c>
      <c r="E429" s="18">
        <v>23</v>
      </c>
      <c r="F429" s="51" t="s">
        <v>24</v>
      </c>
      <c r="G429" s="14">
        <v>70</v>
      </c>
      <c r="H429" s="20">
        <v>1915.2</v>
      </c>
      <c r="I429" s="22">
        <f t="shared" si="6"/>
        <v>0.5221386800334169</v>
      </c>
      <c r="J429" s="18" t="s">
        <v>289</v>
      </c>
      <c r="K429" s="18" t="s">
        <v>172</v>
      </c>
      <c r="L429" s="46">
        <f>I429 - Planilha2!I429 / Planilha1!I429</f>
        <v>-0.4778613199665831</v>
      </c>
    </row>
    <row r="430" spans="1:12" x14ac:dyDescent="0.25">
      <c r="A430" s="18">
        <v>6</v>
      </c>
      <c r="B430" s="19" t="s">
        <v>282</v>
      </c>
      <c r="C430" s="32" t="s">
        <v>281</v>
      </c>
      <c r="D430" s="38">
        <v>1</v>
      </c>
      <c r="E430" s="18">
        <v>24</v>
      </c>
      <c r="F430" s="52" t="s">
        <v>236</v>
      </c>
      <c r="G430" s="14">
        <v>90</v>
      </c>
      <c r="H430" s="20">
        <v>273.60000000000002</v>
      </c>
      <c r="I430" s="22">
        <f t="shared" si="6"/>
        <v>3.6549707602339176</v>
      </c>
      <c r="J430" s="18" t="s">
        <v>289</v>
      </c>
      <c r="K430" s="18" t="s">
        <v>172</v>
      </c>
      <c r="L430" s="46">
        <f>I430 - Planilha2!I430 / Planilha1!I430</f>
        <v>2.6549707602339176</v>
      </c>
    </row>
    <row r="431" spans="1:12" x14ac:dyDescent="0.25">
      <c r="A431" s="18">
        <v>6</v>
      </c>
      <c r="B431" s="19" t="s">
        <v>282</v>
      </c>
      <c r="C431" s="32" t="s">
        <v>281</v>
      </c>
      <c r="D431" s="38">
        <v>1</v>
      </c>
      <c r="E431" s="18">
        <v>25</v>
      </c>
      <c r="F431" s="51" t="s">
        <v>26</v>
      </c>
      <c r="G431" s="14">
        <v>90</v>
      </c>
      <c r="H431" s="20">
        <v>1026</v>
      </c>
      <c r="I431" s="22">
        <f t="shared" si="6"/>
        <v>0.97465886939571145</v>
      </c>
      <c r="J431" s="18" t="s">
        <v>289</v>
      </c>
      <c r="K431" s="18" t="s">
        <v>172</v>
      </c>
      <c r="L431" s="46">
        <f>I431 - Planilha2!I431 / Planilha1!I431</f>
        <v>-2.5341130604288553E-2</v>
      </c>
    </row>
    <row r="432" spans="1:12" x14ac:dyDescent="0.25">
      <c r="A432" s="18">
        <v>6</v>
      </c>
      <c r="B432" s="19" t="s">
        <v>282</v>
      </c>
      <c r="C432" s="32" t="s">
        <v>281</v>
      </c>
      <c r="D432" s="38">
        <v>1</v>
      </c>
      <c r="E432" s="18">
        <v>26</v>
      </c>
      <c r="F432" s="51" t="s">
        <v>27</v>
      </c>
      <c r="G432" s="14">
        <v>90</v>
      </c>
      <c r="H432" s="20">
        <v>153.9</v>
      </c>
      <c r="I432" s="22">
        <f t="shared" si="6"/>
        <v>6.4977257959714096</v>
      </c>
      <c r="J432" s="18" t="s">
        <v>289</v>
      </c>
      <c r="K432" s="18" t="s">
        <v>172</v>
      </c>
      <c r="L432" s="46">
        <f>I432 - Planilha2!I432 / Planilha1!I432</f>
        <v>5.4977257959714096</v>
      </c>
    </row>
    <row r="433" spans="1:12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18">
        <v>27</v>
      </c>
      <c r="F433" s="51" t="s">
        <v>28</v>
      </c>
      <c r="G433" s="14">
        <v>65</v>
      </c>
      <c r="H433" s="20">
        <v>172.57499999999999</v>
      </c>
      <c r="I433" s="22">
        <f t="shared" si="6"/>
        <v>5.7945820657685072</v>
      </c>
      <c r="J433" s="18" t="s">
        <v>289</v>
      </c>
      <c r="K433" s="18" t="s">
        <v>172</v>
      </c>
      <c r="L433" s="46">
        <f>I433 - Planilha2!I433 / Planilha1!I433</f>
        <v>4.7945820657685072</v>
      </c>
    </row>
    <row r="434" spans="1:12" x14ac:dyDescent="0.25">
      <c r="A434" s="18">
        <v>6</v>
      </c>
      <c r="B434" s="19" t="s">
        <v>282</v>
      </c>
      <c r="C434" s="32" t="s">
        <v>281</v>
      </c>
      <c r="D434" s="15">
        <v>1</v>
      </c>
      <c r="E434" s="18">
        <v>28</v>
      </c>
      <c r="F434" s="51" t="s">
        <v>29</v>
      </c>
      <c r="G434" s="14">
        <v>85.2</v>
      </c>
      <c r="H434" s="20">
        <v>1553.6901599999997</v>
      </c>
      <c r="I434" s="22">
        <f t="shared" si="6"/>
        <v>0.6436289716863498</v>
      </c>
      <c r="J434" s="18" t="s">
        <v>289</v>
      </c>
      <c r="K434" s="18" t="s">
        <v>172</v>
      </c>
      <c r="L434" s="46">
        <f>I434 - Planilha2!I434 / Planilha1!I434</f>
        <v>-0.3563710283136502</v>
      </c>
    </row>
    <row r="435" spans="1:12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51" t="s">
        <v>113</v>
      </c>
      <c r="G435" s="14">
        <v>65</v>
      </c>
      <c r="H435" s="20">
        <v>51.1875</v>
      </c>
      <c r="I435" s="22">
        <f t="shared" si="6"/>
        <v>19.536019536019538</v>
      </c>
      <c r="J435" s="18" t="s">
        <v>292</v>
      </c>
      <c r="L435" s="46">
        <f>I435 - Planilha2!I435 / Planilha1!I435</f>
        <v>18.536019536019538</v>
      </c>
    </row>
    <row r="436" spans="1:12" x14ac:dyDescent="0.25">
      <c r="A436" s="18">
        <v>0</v>
      </c>
      <c r="B436" s="19" t="s">
        <v>291</v>
      </c>
      <c r="C436" s="18" t="s">
        <v>290</v>
      </c>
      <c r="D436" s="38">
        <v>1</v>
      </c>
      <c r="E436" s="18">
        <v>2</v>
      </c>
      <c r="F436" s="51" t="s">
        <v>24</v>
      </c>
      <c r="G436" s="14">
        <v>70</v>
      </c>
      <c r="H436" s="20">
        <v>1209.5999999999999</v>
      </c>
      <c r="I436" s="22">
        <f t="shared" si="6"/>
        <v>0.82671957671957674</v>
      </c>
      <c r="J436" s="18" t="s">
        <v>293</v>
      </c>
      <c r="L436" s="46">
        <f>I436 - Planilha2!I436 / Planilha1!I436</f>
        <v>-0.17328042328042326</v>
      </c>
    </row>
    <row r="437" spans="1:12" x14ac:dyDescent="0.25">
      <c r="A437" s="18">
        <v>0</v>
      </c>
      <c r="B437" s="19" t="s">
        <v>291</v>
      </c>
      <c r="C437" s="18" t="s">
        <v>290</v>
      </c>
      <c r="D437" s="38">
        <v>1</v>
      </c>
      <c r="E437" s="18">
        <v>3</v>
      </c>
      <c r="F437" s="51" t="s">
        <v>114</v>
      </c>
      <c r="G437" s="14">
        <v>90</v>
      </c>
      <c r="H437" s="20">
        <v>64.8</v>
      </c>
      <c r="I437" s="22">
        <f t="shared" si="6"/>
        <v>15.4320987654321</v>
      </c>
      <c r="J437" s="18" t="s">
        <v>293</v>
      </c>
      <c r="L437" s="46">
        <f>I437 - Planilha2!I437 / Planilha1!I437</f>
        <v>14.4320987654321</v>
      </c>
    </row>
    <row r="438" spans="1:12" x14ac:dyDescent="0.25">
      <c r="A438" s="18">
        <v>0</v>
      </c>
      <c r="B438" s="19" t="s">
        <v>291</v>
      </c>
      <c r="C438" s="18" t="s">
        <v>290</v>
      </c>
      <c r="D438" s="38">
        <v>1</v>
      </c>
      <c r="E438" s="18">
        <v>4</v>
      </c>
      <c r="F438" s="51" t="s">
        <v>26</v>
      </c>
      <c r="G438" s="14">
        <v>90</v>
      </c>
      <c r="H438" s="20">
        <v>648</v>
      </c>
      <c r="I438" s="22">
        <f t="shared" si="6"/>
        <v>1.5432098765432098</v>
      </c>
      <c r="J438" s="18" t="s">
        <v>293</v>
      </c>
      <c r="L438" s="46">
        <f>I438 - Planilha2!I438 / Planilha1!I438</f>
        <v>0.54320987654320985</v>
      </c>
    </row>
    <row r="439" spans="1:12" x14ac:dyDescent="0.25">
      <c r="A439" s="18">
        <v>0</v>
      </c>
      <c r="B439" s="19" t="s">
        <v>291</v>
      </c>
      <c r="C439" s="18" t="s">
        <v>290</v>
      </c>
      <c r="D439" s="38">
        <v>1</v>
      </c>
      <c r="E439" s="18">
        <v>5</v>
      </c>
      <c r="F439" s="51" t="s">
        <v>115</v>
      </c>
      <c r="G439" s="14">
        <v>90</v>
      </c>
      <c r="H439" s="20">
        <v>259.2</v>
      </c>
      <c r="I439" s="22">
        <f t="shared" si="6"/>
        <v>3.8580246913580249</v>
      </c>
      <c r="J439" s="18" t="s">
        <v>293</v>
      </c>
      <c r="L439" s="46">
        <f>I439 - Planilha2!I439 / Planilha1!I439</f>
        <v>2.8580246913580249</v>
      </c>
    </row>
    <row r="440" spans="1:12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51" t="s">
        <v>28</v>
      </c>
      <c r="G440" s="14">
        <v>65</v>
      </c>
      <c r="H440" s="20">
        <v>204.75</v>
      </c>
      <c r="I440" s="22">
        <f t="shared" si="6"/>
        <v>4.8840048840048844</v>
      </c>
      <c r="J440" s="18" t="s">
        <v>293</v>
      </c>
      <c r="L440" s="46">
        <f>I440 - Planilha2!I440 / Planilha1!I440</f>
        <v>3.8840048840048844</v>
      </c>
    </row>
    <row r="441" spans="1:12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51" t="s">
        <v>29</v>
      </c>
      <c r="G441" s="17">
        <v>85.2</v>
      </c>
      <c r="H441" s="20">
        <v>1506.6086400000004</v>
      </c>
      <c r="I441" s="22">
        <f t="shared" si="6"/>
        <v>0.66374237705154793</v>
      </c>
      <c r="J441" s="18" t="s">
        <v>293</v>
      </c>
      <c r="L441" s="46">
        <f>I441 - Planilha2!I441 / Planilha1!I441</f>
        <v>-0.33625762294845207</v>
      </c>
    </row>
    <row r="442" spans="1:12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51" t="s">
        <v>7</v>
      </c>
      <c r="G442" s="15">
        <v>85</v>
      </c>
      <c r="H442" s="48">
        <v>502.8599999999999</v>
      </c>
      <c r="I442" s="22">
        <f t="shared" si="6"/>
        <v>1.988625064630315</v>
      </c>
      <c r="J442" s="18" t="s">
        <v>297</v>
      </c>
      <c r="K442" s="18" t="s">
        <v>229</v>
      </c>
      <c r="L442" s="46">
        <f>I442 - Planilha2!I442 / Planilha1!I442</f>
        <v>0.98862506463031496</v>
      </c>
    </row>
    <row r="443" spans="1:12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51" t="s">
        <v>305</v>
      </c>
      <c r="G443" s="14">
        <v>75</v>
      </c>
      <c r="H443" s="48">
        <v>378</v>
      </c>
      <c r="I443" s="22">
        <f t="shared" si="6"/>
        <v>2.6455026455026456</v>
      </c>
      <c r="J443" s="18" t="s">
        <v>297</v>
      </c>
      <c r="K443" s="18" t="s">
        <v>229</v>
      </c>
      <c r="L443" s="46">
        <f>I443 - Planilha2!I443 / Planilha1!I443</f>
        <v>1.6455026455026456</v>
      </c>
    </row>
    <row r="444" spans="1:12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51" t="s">
        <v>310</v>
      </c>
      <c r="G444" s="14">
        <v>75</v>
      </c>
      <c r="H444" s="48">
        <v>351</v>
      </c>
      <c r="I444" s="22">
        <f t="shared" si="6"/>
        <v>2.8490028490028489</v>
      </c>
      <c r="J444" s="18" t="s">
        <v>297</v>
      </c>
      <c r="K444" s="18" t="s">
        <v>229</v>
      </c>
      <c r="L444" s="46">
        <f>I444 - Planilha2!I444 / Planilha1!I444</f>
        <v>1.8490028490028489</v>
      </c>
    </row>
    <row r="445" spans="1:12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51" t="s">
        <v>309</v>
      </c>
      <c r="G445" s="14">
        <v>75</v>
      </c>
      <c r="H445" s="48">
        <v>378</v>
      </c>
      <c r="I445" s="22">
        <f t="shared" si="6"/>
        <v>2.6455026455026456</v>
      </c>
      <c r="J445" s="18" t="s">
        <v>297</v>
      </c>
      <c r="K445" s="18" t="s">
        <v>229</v>
      </c>
      <c r="L445" s="46">
        <f>I445 - Planilha2!I445 / Planilha1!I445</f>
        <v>1.6455026455026456</v>
      </c>
    </row>
    <row r="446" spans="1:12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52" t="s">
        <v>11</v>
      </c>
      <c r="G446" s="14">
        <v>75</v>
      </c>
      <c r="H446" s="48">
        <v>342</v>
      </c>
      <c r="I446" s="22">
        <f t="shared" si="6"/>
        <v>2.9239766081871346</v>
      </c>
      <c r="J446" s="18" t="s">
        <v>297</v>
      </c>
      <c r="K446" s="18" t="s">
        <v>229</v>
      </c>
      <c r="L446" s="46">
        <f>I446 - Planilha2!I446 / Planilha1!I446</f>
        <v>1.9239766081871346</v>
      </c>
    </row>
    <row r="447" spans="1:12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51" t="s">
        <v>12</v>
      </c>
      <c r="G447" s="14">
        <v>85</v>
      </c>
      <c r="H447" s="48">
        <v>195.84</v>
      </c>
      <c r="I447" s="22">
        <f t="shared" si="6"/>
        <v>5.106209150326797</v>
      </c>
      <c r="J447" s="18" t="s">
        <v>297</v>
      </c>
      <c r="K447" s="18" t="s">
        <v>229</v>
      </c>
      <c r="L447" s="46">
        <f>I447 - Planilha2!I447 / Planilha1!I447</f>
        <v>4.106209150326797</v>
      </c>
    </row>
    <row r="448" spans="1:12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51" t="s">
        <v>13</v>
      </c>
      <c r="G448" s="15">
        <v>85</v>
      </c>
      <c r="H448" s="48">
        <v>485.51999999999992</v>
      </c>
      <c r="I448" s="22">
        <f t="shared" si="6"/>
        <v>2.0596473883671118</v>
      </c>
      <c r="J448" s="18" t="s">
        <v>298</v>
      </c>
      <c r="K448" s="18" t="s">
        <v>41</v>
      </c>
      <c r="L448" s="46">
        <f>I448 - Planilha2!I448 / Planilha1!I448</f>
        <v>1.0596473883671118</v>
      </c>
    </row>
    <row r="449" spans="1:12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51" t="s">
        <v>305</v>
      </c>
      <c r="G449" s="14">
        <v>75</v>
      </c>
      <c r="H449" s="48">
        <v>415.8</v>
      </c>
      <c r="I449" s="22">
        <f t="shared" si="6"/>
        <v>2.405002405002405</v>
      </c>
      <c r="J449" s="18" t="s">
        <v>298</v>
      </c>
      <c r="K449" s="18" t="s">
        <v>41</v>
      </c>
      <c r="L449" s="46">
        <f>I449 - Planilha2!I449 / Planilha1!I449</f>
        <v>1.405002405002405</v>
      </c>
    </row>
    <row r="450" spans="1:12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51" t="s">
        <v>14</v>
      </c>
      <c r="G450" s="14">
        <v>75</v>
      </c>
      <c r="H450" s="48">
        <v>421.19999999999993</v>
      </c>
      <c r="I450" s="22">
        <f t="shared" si="6"/>
        <v>2.3741690408357079</v>
      </c>
      <c r="J450" s="18" t="s">
        <v>298</v>
      </c>
      <c r="K450" s="18" t="s">
        <v>41</v>
      </c>
      <c r="L450" s="46">
        <f>I450 - Planilha2!I450 / Planilha1!I450</f>
        <v>1.3741690408357079</v>
      </c>
    </row>
    <row r="451" spans="1:12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51" t="s">
        <v>15</v>
      </c>
      <c r="G451" s="14">
        <v>75</v>
      </c>
      <c r="H451" s="48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  <c r="L451" s="46">
        <f>I451 - Planilha2!I451 / Planilha1!I451</f>
        <v>1.2675736961451247</v>
      </c>
    </row>
    <row r="452" spans="1:12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52" t="s">
        <v>16</v>
      </c>
      <c r="G452" s="14">
        <v>75</v>
      </c>
      <c r="H452" s="48">
        <v>360</v>
      </c>
      <c r="I452" s="22">
        <f t="shared" si="7"/>
        <v>2.7777777777777777</v>
      </c>
      <c r="J452" s="18" t="s">
        <v>298</v>
      </c>
      <c r="K452" s="18" t="s">
        <v>41</v>
      </c>
      <c r="L452" s="46">
        <f>I452 - Planilha2!I452 / Planilha1!I452</f>
        <v>1.7777777777777777</v>
      </c>
    </row>
    <row r="453" spans="1:12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51" t="s">
        <v>17</v>
      </c>
      <c r="G453" s="14">
        <v>85</v>
      </c>
      <c r="H453" s="48">
        <v>228.48</v>
      </c>
      <c r="I453" s="22">
        <f t="shared" si="7"/>
        <v>4.3767507002801125</v>
      </c>
      <c r="J453" s="18" t="s">
        <v>298</v>
      </c>
      <c r="K453" s="18" t="s">
        <v>41</v>
      </c>
      <c r="L453" s="46">
        <f>I453 - Planilha2!I453 / Planilha1!I453</f>
        <v>3.3767507002801125</v>
      </c>
    </row>
    <row r="454" spans="1:12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51" t="s">
        <v>18</v>
      </c>
      <c r="G454" s="14">
        <v>87.5</v>
      </c>
      <c r="H454" s="48">
        <v>37.108536585365862</v>
      </c>
      <c r="I454" s="22">
        <f t="shared" si="7"/>
        <v>26.947977258536259</v>
      </c>
      <c r="J454" s="18" t="s">
        <v>299</v>
      </c>
      <c r="K454" s="18" t="s">
        <v>42</v>
      </c>
      <c r="L454" s="46">
        <f>I454 - Planilha2!I454 / Planilha1!I454</f>
        <v>25.947977258536259</v>
      </c>
    </row>
    <row r="455" spans="1:12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51" t="s">
        <v>19</v>
      </c>
      <c r="G455" s="14">
        <v>75</v>
      </c>
      <c r="H455" s="48">
        <v>60</v>
      </c>
      <c r="I455" s="22">
        <f t="shared" si="7"/>
        <v>16.666666666666668</v>
      </c>
      <c r="J455" s="18" t="s">
        <v>299</v>
      </c>
      <c r="K455" s="18" t="s">
        <v>42</v>
      </c>
      <c r="L455" s="46">
        <f>I455 - Planilha2!I455 / Planilha1!I455</f>
        <v>15.666666666666668</v>
      </c>
    </row>
    <row r="456" spans="1:12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52" t="s">
        <v>20</v>
      </c>
      <c r="G456" s="14">
        <v>87.5</v>
      </c>
      <c r="H456" s="48">
        <v>53.780487804878049</v>
      </c>
      <c r="I456" s="22">
        <f t="shared" si="7"/>
        <v>18.594104308390023</v>
      </c>
      <c r="J456" s="18" t="s">
        <v>300</v>
      </c>
      <c r="K456" s="18" t="s">
        <v>41</v>
      </c>
      <c r="L456" s="46">
        <f>I456 - Planilha2!I456 / Planilha1!I456</f>
        <v>17.594104308390023</v>
      </c>
    </row>
    <row r="457" spans="1:12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51" t="s">
        <v>21</v>
      </c>
      <c r="G457" s="14">
        <v>75</v>
      </c>
      <c r="H457" s="48">
        <v>64.8</v>
      </c>
      <c r="I457" s="22">
        <f t="shared" si="7"/>
        <v>15.4320987654321</v>
      </c>
      <c r="J457" s="18" t="s">
        <v>300</v>
      </c>
      <c r="K457" s="18" t="s">
        <v>41</v>
      </c>
      <c r="L457" s="46">
        <f>I457 - Planilha2!I457 / Planilha1!I457</f>
        <v>14.4320987654321</v>
      </c>
    </row>
    <row r="458" spans="1:12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52" t="s">
        <v>89</v>
      </c>
      <c r="G458" s="17">
        <v>87.5</v>
      </c>
      <c r="H458" s="49">
        <v>33.087804878048779</v>
      </c>
      <c r="I458" s="22">
        <f t="shared" si="7"/>
        <v>30.222615361934249</v>
      </c>
      <c r="J458" s="18" t="s">
        <v>301</v>
      </c>
      <c r="K458" s="18" t="s">
        <v>85</v>
      </c>
      <c r="L458" s="46">
        <f>I458 - Planilha2!I458 / Planilha1!I458</f>
        <v>29.222615361934249</v>
      </c>
    </row>
    <row r="459" spans="1:12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51" t="s">
        <v>19</v>
      </c>
      <c r="G459" s="17">
        <v>75</v>
      </c>
      <c r="H459" s="49">
        <v>60</v>
      </c>
      <c r="I459" s="22">
        <f t="shared" si="7"/>
        <v>16.666666666666668</v>
      </c>
      <c r="J459" s="18" t="s">
        <v>301</v>
      </c>
      <c r="K459" s="18" t="s">
        <v>85</v>
      </c>
      <c r="L459" s="46">
        <f>I459 - Planilha2!I459 / Planilha1!I459</f>
        <v>15.666666666666668</v>
      </c>
    </row>
    <row r="460" spans="1:12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53" t="s">
        <v>74</v>
      </c>
      <c r="G460" s="14">
        <v>85</v>
      </c>
      <c r="H460" s="48">
        <v>44.88</v>
      </c>
      <c r="I460" s="22">
        <f t="shared" si="7"/>
        <v>22.281639928698752</v>
      </c>
      <c r="J460" s="18" t="s">
        <v>302</v>
      </c>
      <c r="K460" s="18" t="s">
        <v>172</v>
      </c>
      <c r="L460" s="46">
        <f>I460 - Planilha2!I460 / Planilha1!I460</f>
        <v>21.281639928698752</v>
      </c>
    </row>
    <row r="461" spans="1:12" x14ac:dyDescent="0.25">
      <c r="A461" s="18">
        <v>4</v>
      </c>
      <c r="B461" s="19" t="s">
        <v>296</v>
      </c>
      <c r="C461" s="18" t="s">
        <v>295</v>
      </c>
      <c r="D461" s="38">
        <v>1</v>
      </c>
      <c r="E461" s="18">
        <v>20</v>
      </c>
      <c r="F461" s="51" t="s">
        <v>24</v>
      </c>
      <c r="G461" s="14">
        <v>70</v>
      </c>
      <c r="H461" s="48">
        <v>1915.2</v>
      </c>
      <c r="I461" s="22">
        <f t="shared" si="7"/>
        <v>0.5221386800334169</v>
      </c>
      <c r="J461" s="18" t="s">
        <v>303</v>
      </c>
      <c r="K461" s="18" t="s">
        <v>172</v>
      </c>
      <c r="L461" s="46">
        <f>I461 - Planilha2!I461 / Planilha1!I461</f>
        <v>-0.4778613199665831</v>
      </c>
    </row>
    <row r="462" spans="1:12" x14ac:dyDescent="0.25">
      <c r="A462" s="18">
        <v>4</v>
      </c>
      <c r="B462" s="19" t="s">
        <v>296</v>
      </c>
      <c r="C462" s="18" t="s">
        <v>295</v>
      </c>
      <c r="D462" s="38">
        <v>1</v>
      </c>
      <c r="E462" s="18">
        <v>21</v>
      </c>
      <c r="F462" s="51" t="s">
        <v>114</v>
      </c>
      <c r="G462" s="14">
        <v>90</v>
      </c>
      <c r="H462" s="48">
        <v>182.4</v>
      </c>
      <c r="I462" s="22">
        <f t="shared" si="7"/>
        <v>5.4824561403508767</v>
      </c>
      <c r="J462" s="18" t="s">
        <v>303</v>
      </c>
      <c r="K462" s="18" t="s">
        <v>172</v>
      </c>
      <c r="L462" s="46">
        <f>I462 - Planilha2!I462 / Planilha1!I462</f>
        <v>4.4824561403508767</v>
      </c>
    </row>
    <row r="463" spans="1:12" x14ac:dyDescent="0.25">
      <c r="A463" s="18">
        <v>4</v>
      </c>
      <c r="B463" s="19" t="s">
        <v>296</v>
      </c>
      <c r="C463" s="18" t="s">
        <v>295</v>
      </c>
      <c r="D463" s="38">
        <v>1</v>
      </c>
      <c r="E463" s="18">
        <v>22</v>
      </c>
      <c r="F463" s="51" t="s">
        <v>26</v>
      </c>
      <c r="G463" s="14">
        <v>90</v>
      </c>
      <c r="H463" s="48">
        <v>1026</v>
      </c>
      <c r="I463" s="22">
        <f t="shared" si="7"/>
        <v>0.97465886939571145</v>
      </c>
      <c r="J463" s="18" t="s">
        <v>303</v>
      </c>
      <c r="K463" s="18" t="s">
        <v>172</v>
      </c>
      <c r="L463" s="46">
        <f>I463 - Planilha2!I463 / Planilha1!I463</f>
        <v>-2.5341130604288553E-2</v>
      </c>
    </row>
    <row r="464" spans="1:12" x14ac:dyDescent="0.25">
      <c r="A464" s="18">
        <v>4</v>
      </c>
      <c r="B464" s="19" t="s">
        <v>296</v>
      </c>
      <c r="C464" s="18" t="s">
        <v>295</v>
      </c>
      <c r="D464" s="38">
        <v>1</v>
      </c>
      <c r="E464" s="18">
        <v>23</v>
      </c>
      <c r="F464" s="51" t="s">
        <v>115</v>
      </c>
      <c r="G464" s="14">
        <v>90</v>
      </c>
      <c r="H464" s="48">
        <v>410.4</v>
      </c>
      <c r="I464" s="22">
        <f t="shared" si="7"/>
        <v>2.4366471734892787</v>
      </c>
      <c r="J464" s="18" t="s">
        <v>303</v>
      </c>
      <c r="K464" s="18" t="s">
        <v>172</v>
      </c>
      <c r="L464" s="46">
        <f>I464 - Planilha2!I464 / Planilha1!I464</f>
        <v>1.4366471734892787</v>
      </c>
    </row>
    <row r="465" spans="1:12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51" t="s">
        <v>28</v>
      </c>
      <c r="G465" s="14">
        <v>65</v>
      </c>
      <c r="H465" s="48">
        <v>184.08</v>
      </c>
      <c r="I465" s="22">
        <f t="shared" si="7"/>
        <v>5.4324206866579745</v>
      </c>
      <c r="J465" s="18" t="s">
        <v>303</v>
      </c>
      <c r="K465" s="18" t="s">
        <v>172</v>
      </c>
      <c r="L465" s="46">
        <f>I465 - Planilha2!I465 / Planilha1!I465</f>
        <v>4.4324206866579745</v>
      </c>
    </row>
    <row r="466" spans="1:12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51" t="s">
        <v>29</v>
      </c>
      <c r="G466" s="14">
        <v>85.2</v>
      </c>
      <c r="H466" s="48">
        <v>1506.6086400000004</v>
      </c>
      <c r="I466" s="22">
        <f t="shared" si="7"/>
        <v>0.66374237705154793</v>
      </c>
      <c r="J466" s="18" t="s">
        <v>303</v>
      </c>
      <c r="K466" s="18" t="s">
        <v>172</v>
      </c>
      <c r="L466" s="46">
        <f>I466 - Planilha2!I466 / Planilha1!I466</f>
        <v>-0.33625762294845207</v>
      </c>
    </row>
    <row r="467" spans="1:12" x14ac:dyDescent="0.25">
      <c r="F467" s="51"/>
    </row>
  </sheetData>
  <autoFilter ref="A1:L466" xr:uid="{56851730-25A0-448D-A189-DA13E238D33F}"/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2025-06-03T13:07:55Z</dcterms:modified>
</cp:coreProperties>
</file>