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30" windowHeight="10850" tabRatio="823" activeTab="1"/>
  </bookViews>
  <sheets>
    <sheet name="2023财年关注股票" sheetId="1" r:id="rId1"/>
    <sheet name="晶科科技" sheetId="2" r:id="rId2"/>
    <sheet name="中公教育" sheetId="5" r:id="rId3"/>
    <sheet name="宏柏新材" sheetId="6" r:id="rId4"/>
    <sheet name="中兵红箭" sheetId="7" r:id="rId5"/>
    <sheet name="主力资金累计数量" sheetId="4" r:id="rId6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3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<sst xmlns="http://schemas.openxmlformats.org/spreadsheetml/2006/main" count="22" uniqueCount="11">
  <si>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</si>
  <si>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</si>
  <si>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</si>
  <si>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</si>
  <si>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</si>
  <si>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</si>
  <si>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</si>
  <si>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</si>
  <si>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</si>
  <si>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</si>
  <si>
    <t xml:space="preserve">    股票主力累计金额
日期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</si>
</sst>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&quot;月&quot;d&quot;日&quot;;@"/>
  </numFmts>
  <fonts count="27">
    <font>
      <sz val="11"/>
      <name val="宋体"/>
      <charset val="134"/>
    </font>
    <font>
      <sz val="10"/>
      <name val="Microsoft YaHei"/>
      <charset val="134"/>
    </font>
    <font>
      <b/>
      <sz val="16"/>
      <name val="华文楷体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E6D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晶科科技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"股价"</c:f>
              <c:strCache>
                <c:ptCount val="1"/>
                <c:pt idx="0">
                  <c:v>股价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'2023财年关注股票'!$A$5:$A$34</c:f>
              <c:strCache>
                <c:ptCount val="30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3月27日</c:v>
                </c:pt>
                <c:pt idx="25" c:formatCode="m&quot;月&quot;d&quot;日&quot;;@">
                  <c:v>3月28日</c:v>
                </c:pt>
                <c:pt idx="26" c:formatCode="m&quot;月&quot;d&quot;日&quot;;@">
                  <c:v>3月29日</c:v>
                </c:pt>
                <c:pt idx="27" c:formatCode="m&quot;月&quot;d&quot;日&quot;;@">
                  <c:v>3月30日</c:v>
                </c:pt>
                <c:pt idx="28" c:formatCode="m&quot;月&quot;d&quot;日&quot;;@">
                  <c:v>3月31日</c:v>
                </c:pt>
                <c:pt idx="29" c:formatCode="m&quot;月&quot;d&quot;日&quot;;@">
                  <c:v>日期</c:v>
                </c:pt>
              </c:strCache>
            </c:strRef>
          </c:cat>
          <c:val>
            <c:numRef>
              <c:f>'2023财年关注股票'!$D$5:$D$34</c:f>
              <c:numCache>
                <c:formatCode>0.00_ </c:formatCode>
                <c:ptCount val="30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  <c:pt idx="17">
                  <c:v>4.96</c:v>
                </c:pt>
                <c:pt idx="18">
                  <c:v>4.95</c:v>
                </c:pt>
                <c:pt idx="19">
                  <c:v>5</c:v>
                </c:pt>
                <c:pt idx="20">
                  <c:v>5</c:v>
                </c:pt>
                <c:pt idx="21">
                  <c:v>5.06</c:v>
                </c:pt>
                <c:pt idx="22">
                  <c:v>5</c:v>
                </c:pt>
                <c:pt idx="23">
                  <c:v>5.06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56738796"/>
        <c:axId val="15010496"/>
      </c:lineChart>
      <c:catAx>
        <c:axId val="556738796"/>
        <c:scaling>
          <c:orientation val="minMax"/>
        </c:scaling>
        <c:delete val="1"/>
        <c:axPos val="b"/>
        <c:numFmt formatCode="#,##0.00_);[Red]\(#,##0.00\)" sourceLinked="0"/>
        <c:majorTickMark val="none"/>
        <c:minorTickMark val="none"/>
        <c:tickLblPos val="low"/>
        <c:txPr>
          <a:bodyPr rot="0" spcFirstLastPara="0" vertOverflow="ellipsis" vert="mongolian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10496"/>
        <c:crosses val="autoZero"/>
        <c:auto val="0"/>
        <c:lblAlgn val="ctr"/>
        <c:lblOffset val="100"/>
        <c:noMultiLvlLbl val="0"/>
      </c:catAx>
      <c:valAx>
        <c:axId val="15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_ * #,##0.00_ ;_ * \-#,##0.00_ ;_ * &quot;-&quot;?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7387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主力资金累计数量!$A$5:$A$30</c:f>
              <c:numCache>
                <c:formatCode>m"月"d"日";@</c:formatCode>
                <c:ptCount val="26"/>
                <c:pt idx="0" c:formatCode="m&quot;月&quot;d&quot;日&quot;;@">
                  <c:v>44981</c:v>
                </c:pt>
                <c:pt idx="1" c:formatCode="m&quot;月&quot;d&quot;日&quot;;@">
                  <c:v>44984</c:v>
                </c:pt>
                <c:pt idx="2" c:formatCode="m&quot;月&quot;d&quot;日&quot;;@">
                  <c:v>44985</c:v>
                </c:pt>
                <c:pt idx="3" c:formatCode="m&quot;月&quot;d&quot;日&quot;;@">
                  <c:v>44986</c:v>
                </c:pt>
                <c:pt idx="4" c:formatCode="m&quot;月&quot;d&quot;日&quot;;@">
                  <c:v>44987</c:v>
                </c:pt>
                <c:pt idx="5" c:formatCode="m&quot;月&quot;d&quot;日&quot;;@">
                  <c:v>44988</c:v>
                </c:pt>
                <c:pt idx="6" c:formatCode="m&quot;月&quot;d&quot;日&quot;;@">
                  <c:v>44991</c:v>
                </c:pt>
                <c:pt idx="7" c:formatCode="m&quot;月&quot;d&quot;日&quot;;@">
                  <c:v>44992</c:v>
                </c:pt>
                <c:pt idx="8" c:formatCode="m&quot;月&quot;d&quot;日&quot;;@">
                  <c:v>44993</c:v>
                </c:pt>
                <c:pt idx="9" c:formatCode="m&quot;月&quot;d&quot;日&quot;;@">
                  <c:v>44994</c:v>
                </c:pt>
                <c:pt idx="10" c:formatCode="m&quot;月&quot;d&quot;日&quot;;@">
                  <c:v>44995</c:v>
                </c:pt>
                <c:pt idx="11" c:formatCode="m&quot;月&quot;d&quot;日&quot;;@">
                  <c:v>44998</c:v>
                </c:pt>
                <c:pt idx="12" c:formatCode="m&quot;月&quot;d&quot;日&quot;;@">
                  <c:v>44999</c:v>
                </c:pt>
                <c:pt idx="13" c:formatCode="m&quot;月&quot;d&quot;日&quot;;@">
                  <c:v>45000</c:v>
                </c:pt>
                <c:pt idx="14" c:formatCode="m&quot;月&quot;d&quot;日&quot;;@">
                  <c:v>45001</c:v>
                </c:pt>
                <c:pt idx="15" c:formatCode="m&quot;月&quot;d&quot;日&quot;;@">
                  <c:v>45002</c:v>
                </c:pt>
                <c:pt idx="16" c:formatCode="m&quot;月&quot;d&quot;日&quot;;@">
                  <c:v>45005</c:v>
                </c:pt>
                <c:pt idx="17" c:formatCode="m&quot;月&quot;d&quot;日&quot;;@">
                  <c:v>45006</c:v>
                </c:pt>
                <c:pt idx="18" c:formatCode="m&quot;月&quot;d&quot;日&quot;;@">
                  <c:v>45007</c:v>
                </c:pt>
                <c:pt idx="19" c:formatCode="m&quot;月&quot;d&quot;日&quot;;@">
                  <c:v>45008</c:v>
                </c:pt>
                <c:pt idx="20" c:formatCode="m&quot;月&quot;d&quot;日&quot;;@">
                  <c:v>45009</c:v>
                </c:pt>
                <c:pt idx="21" c:formatCode="m&quot;月&quot;d&quot;日&quot;;@">
                  <c:v>45012</c:v>
                </c:pt>
                <c:pt idx="22" c:formatCode="m&quot;月&quot;d&quot;日&quot;;@">
                  <c:v>45013</c:v>
                </c:pt>
                <c:pt idx="23" c:formatCode="m&quot;月&quot;d&quot;日&quot;;@">
                  <c:v>45014</c:v>
                </c:pt>
                <c:pt idx="24" c:formatCode="m&quot;月&quot;d&quot;日&quot;;@">
                  <c:v>45015</c:v>
                </c:pt>
                <c:pt idx="25" c:formatCode="m&quot;月&quot;d&quot;日&quot;;@">
                  <c:v>45016</c:v>
                </c:pt>
              </c:numCache>
            </c:numRef>
          </c:cat>
          <c:val>
            <c:numRef>
              <c:f>主力资金累计数量!$E$5:$E$30</c:f>
              <c:numCache>
                <c:formatCode>0.00_ </c:formatCode>
                <c:ptCount val="26"/>
                <c:pt idx="0">
                  <c:v>-42993.86</c:v>
                </c:pt>
                <c:pt idx="1">
                  <c:v>-45526.18</c:v>
                </c:pt>
                <c:pt idx="2">
                  <c:v>-48229.55</c:v>
                </c:pt>
                <c:pt idx="3">
                  <c:v>-52655.61</c:v>
                </c:pt>
                <c:pt idx="4">
                  <c:v>-66984.61</c:v>
                </c:pt>
                <c:pt idx="5">
                  <c:v>-40153.61</c:v>
                </c:pt>
                <c:pt idx="6">
                  <c:v>-54282.61</c:v>
                </c:pt>
                <c:pt idx="7">
                  <c:v>-60558.29</c:v>
                </c:pt>
                <c:pt idx="8">
                  <c:v>-33257.29</c:v>
                </c:pt>
                <c:pt idx="9">
                  <c:v>-49367.29</c:v>
                </c:pt>
                <c:pt idx="10">
                  <c:v>-67675.29</c:v>
                </c:pt>
                <c:pt idx="11">
                  <c:v>-68302.76</c:v>
                </c:pt>
                <c:pt idx="12">
                  <c:v>-81462.76</c:v>
                </c:pt>
                <c:pt idx="13">
                  <c:v>-100704.76</c:v>
                </c:pt>
                <c:pt idx="14">
                  <c:v>-132810.76</c:v>
                </c:pt>
                <c:pt idx="15">
                  <c:v>-145462.76</c:v>
                </c:pt>
                <c:pt idx="16">
                  <c:v>-163985.76</c:v>
                </c:pt>
                <c:pt idx="17">
                  <c:v>-162519.43</c:v>
                </c:pt>
                <c:pt idx="18">
                  <c:v>-173523.43</c:v>
                </c:pt>
                <c:pt idx="19">
                  <c:v>-166866.93</c:v>
                </c:pt>
                <c:pt idx="20">
                  <c:v>-179345.93</c:v>
                </c:pt>
                <c:pt idx="21">
                  <c:v>-179345.93</c:v>
                </c:pt>
                <c:pt idx="22">
                  <c:v>-179345.93</c:v>
                </c:pt>
                <c:pt idx="23">
                  <c:v>-179345.93</c:v>
                </c:pt>
                <c:pt idx="24">
                  <c:v>-179345.93</c:v>
                </c:pt>
                <c:pt idx="25">
                  <c:v>-179345.93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94637301"/>
        <c:axId val="623802428"/>
      </c:lineChart>
      <c:catAx>
        <c:axId val="29463730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2428"/>
        <c:crosses val="autoZero"/>
        <c:auto val="0"/>
        <c:lblAlgn val="ctr"/>
        <c:lblOffset val="100"/>
        <c:noMultiLvlLbl val="0"/>
      </c:catAx>
      <c:valAx>
        <c:axId val="623802428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373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主力资金累计数量!$A$2:$A$30</c:f>
              <c:numCache>
                <c:formatCode>m"月"d"日";@</c:formatCode>
                <c:ptCount val="29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45005</c:v>
                </c:pt>
                <c:pt idx="20" c:formatCode="m&quot;月&quot;d&quot;日&quot;;@">
                  <c:v>45006</c:v>
                </c:pt>
                <c:pt idx="21" c:formatCode="m&quot;月&quot;d&quot;日&quot;;@">
                  <c:v>45007</c:v>
                </c:pt>
                <c:pt idx="22" c:formatCode="m&quot;月&quot;d&quot;日&quot;;@">
                  <c:v>45008</c:v>
                </c:pt>
                <c:pt idx="23" c:formatCode="m&quot;月&quot;d&quot;日&quot;;@">
                  <c:v>45009</c:v>
                </c:pt>
                <c:pt idx="24" c:formatCode="m&quot;月&quot;d&quot;日&quot;;@">
                  <c:v>45012</c:v>
                </c:pt>
                <c:pt idx="25" c:formatCode="m&quot;月&quot;d&quot;日&quot;;@">
                  <c:v>45013</c:v>
                </c:pt>
                <c:pt idx="26" c:formatCode="m&quot;月&quot;d&quot;日&quot;;@">
                  <c:v>45014</c:v>
                </c:pt>
                <c:pt idx="27" c:formatCode="m&quot;月&quot;d&quot;日&quot;;@">
                  <c:v>45015</c:v>
                </c:pt>
                <c:pt idx="28" c:formatCode="m&quot;月&quot;d&quot;日&quot;;@">
                  <c:v>45016</c:v>
                </c:pt>
              </c:numCache>
            </c:numRef>
          </c:cat>
          <c:val>
            <c:numRef>
              <c:f>主力资金累计数量!$B$2:$B$31</c:f>
              <c:numCache>
                <c:formatCode>0.00_ </c:formatCode>
                <c:ptCount val="30"/>
                <c:pt idx="0">
                  <c:v>-34023.87</c:v>
                </c:pt>
                <c:pt idx="1">
                  <c:v>-37973.68</c:v>
                </c:pt>
                <c:pt idx="2">
                  <c:v>-41063.28</c:v>
                </c:pt>
                <c:pt idx="3">
                  <c:v>-43037.54</c:v>
                </c:pt>
                <c:pt idx="4">
                  <c:v>-45287.54</c:v>
                </c:pt>
                <c:pt idx="5">
                  <c:v>-45820.43</c:v>
                </c:pt>
                <c:pt idx="6">
                  <c:v>-45646.3</c:v>
                </c:pt>
                <c:pt idx="7">
                  <c:v>-47668.35</c:v>
                </c:pt>
                <c:pt idx="8">
                  <c:v>-47514.33</c:v>
                </c:pt>
                <c:pt idx="9">
                  <c:v>-47936.63</c:v>
                </c:pt>
                <c:pt idx="10">
                  <c:v>-50109.91</c:v>
                </c:pt>
                <c:pt idx="11">
                  <c:v>-50466.23</c:v>
                </c:pt>
                <c:pt idx="12">
                  <c:v>-52622.94</c:v>
                </c:pt>
                <c:pt idx="13">
                  <c:v>-53330.25</c:v>
                </c:pt>
                <c:pt idx="14">
                  <c:v>-53715.27</c:v>
                </c:pt>
                <c:pt idx="15">
                  <c:v>-56145.58</c:v>
                </c:pt>
                <c:pt idx="16">
                  <c:v>-56435.3</c:v>
                </c:pt>
                <c:pt idx="17">
                  <c:v>-58273.09</c:v>
                </c:pt>
                <c:pt idx="18">
                  <c:v>-57836.51</c:v>
                </c:pt>
                <c:pt idx="19">
                  <c:v>-57469.31</c:v>
                </c:pt>
                <c:pt idx="20">
                  <c:v>-58121.37</c:v>
                </c:pt>
                <c:pt idx="21">
                  <c:v>-57721.19</c:v>
                </c:pt>
                <c:pt idx="22">
                  <c:v>-57330.33</c:v>
                </c:pt>
                <c:pt idx="23">
                  <c:v>-57505.16</c:v>
                </c:pt>
                <c:pt idx="24">
                  <c:v>-57505.16</c:v>
                </c:pt>
                <c:pt idx="25">
                  <c:v>-57505.16</c:v>
                </c:pt>
                <c:pt idx="26">
                  <c:v>-57505.16</c:v>
                </c:pt>
                <c:pt idx="27">
                  <c:v>-57505.16</c:v>
                </c:pt>
                <c:pt idx="28">
                  <c:v>-57505.16</c:v>
                </c:pt>
                <c:pt idx="29">
                  <c:v>-57505.16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94637301"/>
        <c:axId val="623802428"/>
      </c:lineChart>
      <c:catAx>
        <c:axId val="29463730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2428"/>
        <c:crosses val="autoZero"/>
        <c:auto val="0"/>
        <c:lblAlgn val="ctr"/>
        <c:lblOffset val="100"/>
        <c:noMultiLvlLbl val="0"/>
      </c:catAx>
      <c:valAx>
        <c:axId val="623802428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373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"股价走势图"</c:f>
              <c:strCache>
                <c:ptCount val="1"/>
                <c:pt idx="0">
                  <c:v>股价走势图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'2023财年关注股票'!$A$5:$A$34</c:f>
              <c:strCache>
                <c:ptCount val="30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3月27日</c:v>
                </c:pt>
                <c:pt idx="25" c:formatCode="m&quot;月&quot;d&quot;日&quot;;@">
                  <c:v>3月28日</c:v>
                </c:pt>
                <c:pt idx="26" c:formatCode="m&quot;月&quot;d&quot;日&quot;;@">
                  <c:v>3月29日</c:v>
                </c:pt>
                <c:pt idx="27" c:formatCode="m&quot;月&quot;d&quot;日&quot;;@">
                  <c:v>3月30日</c:v>
                </c:pt>
                <c:pt idx="28" c:formatCode="m&quot;月&quot;d&quot;日&quot;;@">
                  <c:v>3月31日</c:v>
                </c:pt>
                <c:pt idx="29" c:formatCode="m&quot;月&quot;d&quot;日&quot;;@">
                  <c:v>日期</c:v>
                </c:pt>
              </c:strCache>
            </c:strRef>
          </c:cat>
          <c:val>
            <c:numRef>
              <c:f>'2023财年关注股票'!$D$5:$D$34</c:f>
              <c:numCache>
                <c:formatCode>0.00_ </c:formatCode>
                <c:ptCount val="30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  <c:pt idx="17">
                  <c:v>4.96</c:v>
                </c:pt>
                <c:pt idx="18">
                  <c:v>4.95</c:v>
                </c:pt>
                <c:pt idx="19">
                  <c:v>5</c:v>
                </c:pt>
                <c:pt idx="20">
                  <c:v>5</c:v>
                </c:pt>
                <c:pt idx="21">
                  <c:v>5.06</c:v>
                </c:pt>
                <c:pt idx="22">
                  <c:v>5</c:v>
                </c:pt>
                <c:pt idx="23">
                  <c:v>5.06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"主力资金累计金额"</c:f>
              <c:strCache>
                <c:ptCount val="1"/>
                <c:pt idx="0">
                  <c:v>主力资金累计金额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主力资金累计数量!$A$2:$A$30</c:f>
              <c:numCache>
                <c:formatCode>m"月"d"日";@</c:formatCode>
                <c:ptCount val="29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45005</c:v>
                </c:pt>
                <c:pt idx="20" c:formatCode="m&quot;月&quot;d&quot;日&quot;;@">
                  <c:v>45006</c:v>
                </c:pt>
                <c:pt idx="21" c:formatCode="m&quot;月&quot;d&quot;日&quot;;@">
                  <c:v>45007</c:v>
                </c:pt>
                <c:pt idx="22" c:formatCode="m&quot;月&quot;d&quot;日&quot;;@">
                  <c:v>45008</c:v>
                </c:pt>
                <c:pt idx="23" c:formatCode="m&quot;月&quot;d&quot;日&quot;;@">
                  <c:v>45009</c:v>
                </c:pt>
                <c:pt idx="24" c:formatCode="m&quot;月&quot;d&quot;日&quot;;@">
                  <c:v>45012</c:v>
                </c:pt>
                <c:pt idx="25" c:formatCode="m&quot;月&quot;d&quot;日&quot;;@">
                  <c:v>45013</c:v>
                </c:pt>
                <c:pt idx="26" c:formatCode="m&quot;月&quot;d&quot;日&quot;;@">
                  <c:v>45014</c:v>
                </c:pt>
                <c:pt idx="27" c:formatCode="m&quot;月&quot;d&quot;日&quot;;@">
                  <c:v>45015</c:v>
                </c:pt>
                <c:pt idx="28" c:formatCode="m&quot;月&quot;d&quot;日&quot;;@">
                  <c:v>45016</c:v>
                </c:pt>
              </c:numCache>
            </c:numRef>
          </c:cat>
          <c:val>
            <c:numRef>
              <c:f>主力资金累计数量!$B$2:$B$31</c:f>
              <c:numCache>
                <c:formatCode>0.00_ </c:formatCode>
                <c:ptCount val="30"/>
                <c:pt idx="0">
                  <c:v>-34023.87</c:v>
                </c:pt>
                <c:pt idx="1">
                  <c:v>-37973.68</c:v>
                </c:pt>
                <c:pt idx="2">
                  <c:v>-41063.28</c:v>
                </c:pt>
                <c:pt idx="3">
                  <c:v>-43037.54</c:v>
                </c:pt>
                <c:pt idx="4">
                  <c:v>-45287.54</c:v>
                </c:pt>
                <c:pt idx="5">
                  <c:v>-45820.43</c:v>
                </c:pt>
                <c:pt idx="6">
                  <c:v>-45646.3</c:v>
                </c:pt>
                <c:pt idx="7">
                  <c:v>-47668.35</c:v>
                </c:pt>
                <c:pt idx="8">
                  <c:v>-47514.33</c:v>
                </c:pt>
                <c:pt idx="9">
                  <c:v>-47936.63</c:v>
                </c:pt>
                <c:pt idx="10">
                  <c:v>-50109.91</c:v>
                </c:pt>
                <c:pt idx="11">
                  <c:v>-50466.23</c:v>
                </c:pt>
                <c:pt idx="12">
                  <c:v>-52622.94</c:v>
                </c:pt>
                <c:pt idx="13">
                  <c:v>-53330.25</c:v>
                </c:pt>
                <c:pt idx="14">
                  <c:v>-53715.27</c:v>
                </c:pt>
                <c:pt idx="15">
                  <c:v>-56145.58</c:v>
                </c:pt>
                <c:pt idx="16">
                  <c:v>-56435.3</c:v>
                </c:pt>
                <c:pt idx="17">
                  <c:v>-58273.09</c:v>
                </c:pt>
                <c:pt idx="18">
                  <c:v>-57836.51</c:v>
                </c:pt>
                <c:pt idx="19">
                  <c:v>-57469.31</c:v>
                </c:pt>
                <c:pt idx="20">
                  <c:v>-58121.37</c:v>
                </c:pt>
                <c:pt idx="21">
                  <c:v>-57721.19</c:v>
                </c:pt>
                <c:pt idx="22">
                  <c:v>-57330.33</c:v>
                </c:pt>
                <c:pt idx="23">
                  <c:v>-57505.16</c:v>
                </c:pt>
                <c:pt idx="24">
                  <c:v>-57505.16</c:v>
                </c:pt>
                <c:pt idx="25">
                  <c:v>-57505.16</c:v>
                </c:pt>
                <c:pt idx="26">
                  <c:v>-57505.16</c:v>
                </c:pt>
                <c:pt idx="27">
                  <c:v>-57505.16</c:v>
                </c:pt>
                <c:pt idx="28">
                  <c:v>-57505.16</c:v>
                </c:pt>
                <c:pt idx="29">
                  <c:v>-57505.16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94637301"/>
        <c:axId val="623802428"/>
      </c:lineChart>
      <c:catAx>
        <c:axId val="29463730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2428"/>
        <c:crosses val="autoZero"/>
        <c:auto val="0"/>
        <c:lblAlgn val="ctr"/>
        <c:lblOffset val="100"/>
        <c:noMultiLvlLbl val="0"/>
      </c:catAx>
      <c:valAx>
        <c:axId val="623802428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373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"股价走势图"</c:f>
              <c:strCache>
                <c:ptCount val="1"/>
                <c:pt idx="0">
                  <c:v>股价走势图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'2023财年关注股票'!$A$5:$A$34</c:f>
              <c:strCache>
                <c:ptCount val="30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3月27日</c:v>
                </c:pt>
                <c:pt idx="25" c:formatCode="m&quot;月&quot;d&quot;日&quot;;@">
                  <c:v>3月28日</c:v>
                </c:pt>
                <c:pt idx="26" c:formatCode="m&quot;月&quot;d&quot;日&quot;;@">
                  <c:v>3月29日</c:v>
                </c:pt>
                <c:pt idx="27" c:formatCode="m&quot;月&quot;d&quot;日&quot;;@">
                  <c:v>3月30日</c:v>
                </c:pt>
                <c:pt idx="28" c:formatCode="m&quot;月&quot;d&quot;日&quot;;@">
                  <c:v>3月31日</c:v>
                </c:pt>
                <c:pt idx="29" c:formatCode="m&quot;月&quot;d&quot;日&quot;;@">
                  <c:v>日期</c:v>
                </c:pt>
              </c:strCache>
            </c:strRef>
          </c:cat>
          <c:val>
            <c:numRef>
              <c:f>'2023财年关注股票'!$G$5:$G$34</c:f>
              <c:numCache>
                <c:formatCode>0.00_ </c:formatCode>
                <c:ptCount val="30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  <c:pt idx="16">
                  <c:v>4.92</c:v>
                </c:pt>
                <c:pt idx="17">
                  <c:v>4.97</c:v>
                </c:pt>
                <c:pt idx="18">
                  <c:v>4.96</c:v>
                </c:pt>
                <c:pt idx="19">
                  <c:v>4.84</c:v>
                </c:pt>
                <c:pt idx="20">
                  <c:v>5.03</c:v>
                </c:pt>
                <c:pt idx="21">
                  <c:v>5.03</c:v>
                </c:pt>
                <c:pt idx="22">
                  <c:v>4.96</c:v>
                </c:pt>
                <c:pt idx="23">
                  <c:v>4.99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'2023财年关注股票'!$A$5:$A$33</c:f>
              <c:numCache>
                <c:formatCode>m"月"d"日";@</c:formatCode>
                <c:ptCount val="29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45005</c:v>
                </c:pt>
                <c:pt idx="20" c:formatCode="m&quot;月&quot;d&quot;日&quot;;@">
                  <c:v>45006</c:v>
                </c:pt>
                <c:pt idx="21" c:formatCode="m&quot;月&quot;d&quot;日&quot;;@">
                  <c:v>45007</c:v>
                </c:pt>
                <c:pt idx="22" c:formatCode="m&quot;月&quot;d&quot;日&quot;;@">
                  <c:v>45008</c:v>
                </c:pt>
                <c:pt idx="23" c:formatCode="m&quot;月&quot;d&quot;日&quot;;@">
                  <c:v>45009</c:v>
                </c:pt>
                <c:pt idx="24" c:formatCode="m&quot;月&quot;d&quot;日&quot;;@">
                  <c:v>45012</c:v>
                </c:pt>
                <c:pt idx="25" c:formatCode="m&quot;月&quot;d&quot;日&quot;;@">
                  <c:v>45013</c:v>
                </c:pt>
                <c:pt idx="26" c:formatCode="m&quot;月&quot;d&quot;日&quot;;@">
                  <c:v>45014</c:v>
                </c:pt>
                <c:pt idx="27" c:formatCode="m&quot;月&quot;d&quot;日&quot;;@">
                  <c:v>45015</c:v>
                </c:pt>
                <c:pt idx="28" c:formatCode="m&quot;月&quot;d&quot;日&quot;;@">
                  <c:v>45016</c:v>
                </c:pt>
              </c:numCache>
            </c:numRef>
          </c:cat>
          <c:val>
            <c:numRef>
              <c:f>主力资金累计数量!$C$2:$C$31</c:f>
              <c:numCache>
                <c:formatCode>0.00_ </c:formatCode>
                <c:ptCount val="30"/>
                <c:pt idx="0">
                  <c:v>-81202.46</c:v>
                </c:pt>
                <c:pt idx="1">
                  <c:v>-85915.04</c:v>
                </c:pt>
                <c:pt idx="2">
                  <c:v>-79568.33</c:v>
                </c:pt>
                <c:pt idx="3">
                  <c:v>-87787.85</c:v>
                </c:pt>
                <c:pt idx="4">
                  <c:v>-93826.37</c:v>
                </c:pt>
                <c:pt idx="5">
                  <c:v>-92282.79</c:v>
                </c:pt>
                <c:pt idx="6">
                  <c:v>-90884.3</c:v>
                </c:pt>
                <c:pt idx="7">
                  <c:v>-94066.33</c:v>
                </c:pt>
                <c:pt idx="8">
                  <c:v>-95901.16</c:v>
                </c:pt>
                <c:pt idx="9">
                  <c:v>-145172.16</c:v>
                </c:pt>
                <c:pt idx="10">
                  <c:v>-149430.45</c:v>
                </c:pt>
                <c:pt idx="11">
                  <c:v>-150725.96</c:v>
                </c:pt>
                <c:pt idx="12">
                  <c:v>-156829.35</c:v>
                </c:pt>
                <c:pt idx="13">
                  <c:v>-158023.76</c:v>
                </c:pt>
                <c:pt idx="14">
                  <c:v>-160009.27</c:v>
                </c:pt>
                <c:pt idx="15">
                  <c:v>-164128.37</c:v>
                </c:pt>
                <c:pt idx="16">
                  <c:v>-170363.54</c:v>
                </c:pt>
                <c:pt idx="17">
                  <c:v>-163609.22</c:v>
                </c:pt>
                <c:pt idx="18">
                  <c:v>-164593.59</c:v>
                </c:pt>
                <c:pt idx="19">
                  <c:v>-173379.07</c:v>
                </c:pt>
                <c:pt idx="20">
                  <c:v>-166151.16</c:v>
                </c:pt>
                <c:pt idx="21">
                  <c:v>-170790.69</c:v>
                </c:pt>
                <c:pt idx="22">
                  <c:v>-181135.69</c:v>
                </c:pt>
                <c:pt idx="23">
                  <c:v>-188640.65</c:v>
                </c:pt>
                <c:pt idx="24">
                  <c:v>-188640.65</c:v>
                </c:pt>
                <c:pt idx="25">
                  <c:v>-188640.65</c:v>
                </c:pt>
                <c:pt idx="26">
                  <c:v>-188640.65</c:v>
                </c:pt>
                <c:pt idx="27">
                  <c:v>-188640.65</c:v>
                </c:pt>
                <c:pt idx="28">
                  <c:v>-188640.65</c:v>
                </c:pt>
                <c:pt idx="29">
                  <c:v>-188640.65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94637301"/>
        <c:axId val="623802428"/>
      </c:lineChart>
      <c:catAx>
        <c:axId val="29463730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2428"/>
        <c:crosses val="autoZero"/>
        <c:auto val="0"/>
        <c:lblAlgn val="ctr"/>
        <c:lblOffset val="100"/>
        <c:noMultiLvlLbl val="0"/>
      </c:catAx>
      <c:valAx>
        <c:axId val="623802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373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'2023财年关注股票'!$A$5:$A$34</c:f>
              <c:strCache>
                <c:ptCount val="30"/>
                <c:pt idx="0" c:formatCode="m&quot;月&quot;d&quot;日&quot;;@">
                  <c:v>2月21日</c:v>
                </c:pt>
                <c:pt idx="1" c:formatCode="m&quot;月&quot;d&quot;日&quot;;@">
                  <c:v>2月22日</c:v>
                </c:pt>
                <c:pt idx="2" c:formatCode="m&quot;月&quot;d&quot;日&quot;;@">
                  <c:v>2月23日</c:v>
                </c:pt>
                <c:pt idx="3" c:formatCode="m&quot;月&quot;d&quot;日&quot;;@">
                  <c:v>2月24日</c:v>
                </c:pt>
                <c:pt idx="4" c:formatCode="m&quot;月&quot;d&quot;日&quot;;@">
                  <c:v>2月27日</c:v>
                </c:pt>
                <c:pt idx="5" c:formatCode="m&quot;月&quot;d&quot;日&quot;;@">
                  <c:v>2月28日</c:v>
                </c:pt>
                <c:pt idx="6" c:formatCode="m&quot;月&quot;d&quot;日&quot;;@">
                  <c:v>3月1日</c:v>
                </c:pt>
                <c:pt idx="7" c:formatCode="m&quot;月&quot;d&quot;日&quot;;@">
                  <c:v>3月2日</c:v>
                </c:pt>
                <c:pt idx="8" c:formatCode="m&quot;月&quot;d&quot;日&quot;;@">
                  <c:v>3月3日</c:v>
                </c:pt>
                <c:pt idx="9" c:formatCode="m&quot;月&quot;d&quot;日&quot;;@">
                  <c:v>3月6日</c:v>
                </c:pt>
                <c:pt idx="10" c:formatCode="m&quot;月&quot;d&quot;日&quot;;@">
                  <c:v>3月7日</c:v>
                </c:pt>
                <c:pt idx="11" c:formatCode="m&quot;月&quot;d&quot;日&quot;;@">
                  <c:v>3月8日</c:v>
                </c:pt>
                <c:pt idx="12" c:formatCode="m&quot;月&quot;d&quot;日&quot;;@">
                  <c:v>3月9日</c:v>
                </c:pt>
                <c:pt idx="13" c:formatCode="m&quot;月&quot;d&quot;日&quot;;@">
                  <c:v>3月10日</c:v>
                </c:pt>
                <c:pt idx="14" c:formatCode="m&quot;月&quot;d&quot;日&quot;;@">
                  <c:v>3月13日</c:v>
                </c:pt>
                <c:pt idx="15" c:formatCode="m&quot;月&quot;d&quot;日&quot;;@">
                  <c:v>3月14日</c:v>
                </c:pt>
                <c:pt idx="16" c:formatCode="m&quot;月&quot;d&quot;日&quot;;@">
                  <c:v>3月15日</c:v>
                </c:pt>
                <c:pt idx="17" c:formatCode="m&quot;月&quot;d&quot;日&quot;;@">
                  <c:v>3月16日</c:v>
                </c:pt>
                <c:pt idx="18" c:formatCode="m&quot;月&quot;d&quot;日&quot;;@">
                  <c:v>3月17日</c:v>
                </c:pt>
                <c:pt idx="19" c:formatCode="m&quot;月&quot;d&quot;日&quot;;@">
                  <c:v>3月20日</c:v>
                </c:pt>
                <c:pt idx="20" c:formatCode="m&quot;月&quot;d&quot;日&quot;;@">
                  <c:v>3月21日</c:v>
                </c:pt>
                <c:pt idx="21" c:formatCode="m&quot;月&quot;d&quot;日&quot;;@">
                  <c:v>3月22日</c:v>
                </c:pt>
                <c:pt idx="22" c:formatCode="m&quot;月&quot;d&quot;日&quot;;@">
                  <c:v>3月23日</c:v>
                </c:pt>
                <c:pt idx="23" c:formatCode="m&quot;月&quot;d&quot;日&quot;;@">
                  <c:v>3月24日</c:v>
                </c:pt>
                <c:pt idx="24" c:formatCode="m&quot;月&quot;d&quot;日&quot;;@">
                  <c:v>3月27日</c:v>
                </c:pt>
                <c:pt idx="25" c:formatCode="m&quot;月&quot;d&quot;日&quot;;@">
                  <c:v>3月28日</c:v>
                </c:pt>
                <c:pt idx="26" c:formatCode="m&quot;月&quot;d&quot;日&quot;;@">
                  <c:v>3月29日</c:v>
                </c:pt>
                <c:pt idx="27" c:formatCode="m&quot;月&quot;d&quot;日&quot;;@">
                  <c:v>3月30日</c:v>
                </c:pt>
                <c:pt idx="28" c:formatCode="m&quot;月&quot;d&quot;日&quot;;@">
                  <c:v>3月31日</c:v>
                </c:pt>
                <c:pt idx="29" c:formatCode="m&quot;月&quot;d&quot;日&quot;;@">
                  <c:v>日期</c:v>
                </c:pt>
              </c:strCache>
            </c:strRef>
          </c:cat>
          <c:val>
            <c:numRef>
              <c:f>'2023财年关注股票'!$J$5:$J$34</c:f>
              <c:numCache>
                <c:formatCode>0.00_ </c:formatCode>
                <c:ptCount val="30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  <c:pt idx="16">
                  <c:v>16.24</c:v>
                </c:pt>
                <c:pt idx="17">
                  <c:v>16.82</c:v>
                </c:pt>
                <c:pt idx="18">
                  <c:v>16.77</c:v>
                </c:pt>
                <c:pt idx="19">
                  <c:v>16.56</c:v>
                </c:pt>
                <c:pt idx="20">
                  <c:v>16.96</c:v>
                </c:pt>
                <c:pt idx="21">
                  <c:v>17.11</c:v>
                </c:pt>
                <c:pt idx="22">
                  <c:v>16.96</c:v>
                </c:pt>
                <c:pt idx="23">
                  <c:v>16.82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4514200298954"/>
          <c:y val="0.124144672531769"/>
          <c:w val="0.937339312406577"/>
          <c:h val="0.7007624633431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主力资金累计数量!$A$2:$A$30</c:f>
              <c:numCache>
                <c:formatCode>m"月"d"日";@</c:formatCode>
                <c:ptCount val="29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45005</c:v>
                </c:pt>
                <c:pt idx="20" c:formatCode="m&quot;月&quot;d&quot;日&quot;;@">
                  <c:v>45006</c:v>
                </c:pt>
                <c:pt idx="21" c:formatCode="m&quot;月&quot;d&quot;日&quot;;@">
                  <c:v>45007</c:v>
                </c:pt>
                <c:pt idx="22" c:formatCode="m&quot;月&quot;d&quot;日&quot;;@">
                  <c:v>45008</c:v>
                </c:pt>
                <c:pt idx="23" c:formatCode="m&quot;月&quot;d&quot;日&quot;;@">
                  <c:v>45009</c:v>
                </c:pt>
                <c:pt idx="24" c:formatCode="m&quot;月&quot;d&quot;日&quot;;@">
                  <c:v>45012</c:v>
                </c:pt>
                <c:pt idx="25" c:formatCode="m&quot;月&quot;d&quot;日&quot;;@">
                  <c:v>45013</c:v>
                </c:pt>
                <c:pt idx="26" c:formatCode="m&quot;月&quot;d&quot;日&quot;;@">
                  <c:v>45014</c:v>
                </c:pt>
                <c:pt idx="27" c:formatCode="m&quot;月&quot;d&quot;日&quot;;@">
                  <c:v>45015</c:v>
                </c:pt>
                <c:pt idx="28" c:formatCode="m&quot;月&quot;d&quot;日&quot;;@">
                  <c:v>45016</c:v>
                </c:pt>
              </c:numCache>
            </c:numRef>
          </c:cat>
          <c:val>
            <c:numRef>
              <c:f>主力资金累计数量!$D$2:$D$30</c:f>
              <c:numCache>
                <c:formatCode>General</c:formatCode>
                <c:ptCount val="29"/>
                <c:pt idx="0">
                  <c:v>5619.91</c:v>
                </c:pt>
                <c:pt idx="1">
                  <c:v>5367.89</c:v>
                </c:pt>
                <c:pt idx="2">
                  <c:v>4218.24</c:v>
                </c:pt>
                <c:pt idx="3">
                  <c:v>4325.07</c:v>
                </c:pt>
                <c:pt idx="4">
                  <c:v>4055.23</c:v>
                </c:pt>
                <c:pt idx="5">
                  <c:v>4093.42</c:v>
                </c:pt>
                <c:pt idx="6">
                  <c:v>3445.54</c:v>
                </c:pt>
                <c:pt idx="7">
                  <c:v>2081.7</c:v>
                </c:pt>
                <c:pt idx="8">
                  <c:v>1831.65</c:v>
                </c:pt>
                <c:pt idx="9">
                  <c:v>1383.74</c:v>
                </c:pt>
                <c:pt idx="10">
                  <c:v>1078.97</c:v>
                </c:pt>
                <c:pt idx="11">
                  <c:v>900.41</c:v>
                </c:pt>
                <c:pt idx="12">
                  <c:v>863.56</c:v>
                </c:pt>
                <c:pt idx="13">
                  <c:v>791.27</c:v>
                </c:pt>
                <c:pt idx="14">
                  <c:v>885.91</c:v>
                </c:pt>
                <c:pt idx="15">
                  <c:v>-541.15</c:v>
                </c:pt>
                <c:pt idx="16">
                  <c:v>-841.64</c:v>
                </c:pt>
                <c:pt idx="17">
                  <c:v>-1.69000000000005</c:v>
                </c:pt>
                <c:pt idx="18">
                  <c:v>94.4799999999999</c:v>
                </c:pt>
                <c:pt idx="19">
                  <c:v>-52.7700000000001</c:v>
                </c:pt>
                <c:pt idx="20">
                  <c:v>-58.3200000000001</c:v>
                </c:pt>
                <c:pt idx="21">
                  <c:v>12.22</c:v>
                </c:pt>
                <c:pt idx="22">
                  <c:v>-625.72</c:v>
                </c:pt>
                <c:pt idx="23">
                  <c:v>-1049.24</c:v>
                </c:pt>
                <c:pt idx="24">
                  <c:v>-1049.24</c:v>
                </c:pt>
                <c:pt idx="25">
                  <c:v>-1049.24</c:v>
                </c:pt>
                <c:pt idx="26">
                  <c:v>-1049.24</c:v>
                </c:pt>
                <c:pt idx="27">
                  <c:v>-1049.24</c:v>
                </c:pt>
                <c:pt idx="28">
                  <c:v>-1049.24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94637301"/>
        <c:axId val="623802428"/>
      </c:lineChart>
      <c:catAx>
        <c:axId val="29463730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2428"/>
        <c:crosses val="autoZero"/>
        <c:auto val="0"/>
        <c:lblAlgn val="ctr"/>
        <c:lblOffset val="100"/>
        <c:noMultiLvlLbl val="0"/>
      </c:catAx>
      <c:valAx>
        <c:axId val="623802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373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'2023财年关注股票'!$A$8:$A$33</c:f>
              <c:numCache>
                <c:formatCode>m"月"d"日";@</c:formatCode>
                <c:ptCount val="26"/>
                <c:pt idx="0" c:formatCode="m&quot;月&quot;d&quot;日&quot;;@">
                  <c:v>44981</c:v>
                </c:pt>
                <c:pt idx="1" c:formatCode="m&quot;月&quot;d&quot;日&quot;;@">
                  <c:v>44984</c:v>
                </c:pt>
                <c:pt idx="2" c:formatCode="m&quot;月&quot;d&quot;日&quot;;@">
                  <c:v>44985</c:v>
                </c:pt>
                <c:pt idx="3" c:formatCode="m&quot;月&quot;d&quot;日&quot;;@">
                  <c:v>44986</c:v>
                </c:pt>
                <c:pt idx="4" c:formatCode="m&quot;月&quot;d&quot;日&quot;;@">
                  <c:v>44987</c:v>
                </c:pt>
                <c:pt idx="5" c:formatCode="m&quot;月&quot;d&quot;日&quot;;@">
                  <c:v>44988</c:v>
                </c:pt>
                <c:pt idx="6" c:formatCode="m&quot;月&quot;d&quot;日&quot;;@">
                  <c:v>44991</c:v>
                </c:pt>
                <c:pt idx="7" c:formatCode="m&quot;月&quot;d&quot;日&quot;;@">
                  <c:v>44992</c:v>
                </c:pt>
                <c:pt idx="8" c:formatCode="m&quot;月&quot;d&quot;日&quot;;@">
                  <c:v>44993</c:v>
                </c:pt>
                <c:pt idx="9" c:formatCode="m&quot;月&quot;d&quot;日&quot;;@">
                  <c:v>44994</c:v>
                </c:pt>
                <c:pt idx="10" c:formatCode="m&quot;月&quot;d&quot;日&quot;;@">
                  <c:v>44995</c:v>
                </c:pt>
                <c:pt idx="11" c:formatCode="m&quot;月&quot;d&quot;日&quot;;@">
                  <c:v>44998</c:v>
                </c:pt>
                <c:pt idx="12" c:formatCode="m&quot;月&quot;d&quot;日&quot;;@">
                  <c:v>44999</c:v>
                </c:pt>
                <c:pt idx="13" c:formatCode="m&quot;月&quot;d&quot;日&quot;;@">
                  <c:v>45000</c:v>
                </c:pt>
                <c:pt idx="14" c:formatCode="m&quot;月&quot;d&quot;日&quot;;@">
                  <c:v>45001</c:v>
                </c:pt>
                <c:pt idx="15" c:formatCode="m&quot;月&quot;d&quot;日&quot;;@">
                  <c:v>45002</c:v>
                </c:pt>
                <c:pt idx="16" c:formatCode="m&quot;月&quot;d&quot;日&quot;;@">
                  <c:v>45005</c:v>
                </c:pt>
                <c:pt idx="17" c:formatCode="m&quot;月&quot;d&quot;日&quot;;@">
                  <c:v>45006</c:v>
                </c:pt>
                <c:pt idx="18" c:formatCode="m&quot;月&quot;d&quot;日&quot;;@">
                  <c:v>45007</c:v>
                </c:pt>
                <c:pt idx="19" c:formatCode="m&quot;月&quot;d&quot;日&quot;;@">
                  <c:v>45008</c:v>
                </c:pt>
                <c:pt idx="20" c:formatCode="m&quot;月&quot;d&quot;日&quot;;@">
                  <c:v>45009</c:v>
                </c:pt>
                <c:pt idx="21" c:formatCode="m&quot;月&quot;d&quot;日&quot;;@">
                  <c:v>45012</c:v>
                </c:pt>
                <c:pt idx="22" c:formatCode="m&quot;月&quot;d&quot;日&quot;;@">
                  <c:v>45013</c:v>
                </c:pt>
                <c:pt idx="23" c:formatCode="m&quot;月&quot;d&quot;日&quot;;@">
                  <c:v>45014</c:v>
                </c:pt>
                <c:pt idx="24" c:formatCode="m&quot;月&quot;d&quot;日&quot;;@">
                  <c:v>45015</c:v>
                </c:pt>
                <c:pt idx="25" c:formatCode="m&quot;月&quot;d&quot;日&quot;;@">
                  <c:v>45016</c:v>
                </c:pt>
              </c:numCache>
            </c:numRef>
          </c:cat>
          <c:val>
            <c:numRef>
              <c:f>'2023财年关注股票'!$M$8:$M$33</c:f>
              <c:numCache>
                <c:formatCode>0.00_ </c:formatCode>
                <c:ptCount val="26"/>
                <c:pt idx="0">
                  <c:v>22.49</c:v>
                </c:pt>
                <c:pt idx="1">
                  <c:v>22.7</c:v>
                </c:pt>
                <c:pt idx="2">
                  <c:v>22.68</c:v>
                </c:pt>
                <c:pt idx="3">
                  <c:v>22.61</c:v>
                </c:pt>
                <c:pt idx="4">
                  <c:v>22.27</c:v>
                </c:pt>
                <c:pt idx="5">
                  <c:v>23.46</c:v>
                </c:pt>
                <c:pt idx="6">
                  <c:v>23.26</c:v>
                </c:pt>
                <c:pt idx="7">
                  <c:v>23.76</c:v>
                </c:pt>
                <c:pt idx="8">
                  <c:v>25.6</c:v>
                </c:pt>
                <c:pt idx="9">
                  <c:v>25.43</c:v>
                </c:pt>
                <c:pt idx="10">
                  <c:v>24.74</c:v>
                </c:pt>
                <c:pt idx="11">
                  <c:v>25.26</c:v>
                </c:pt>
                <c:pt idx="12">
                  <c:v>25.49</c:v>
                </c:pt>
                <c:pt idx="13">
                  <c:v>24.8</c:v>
                </c:pt>
                <c:pt idx="14">
                  <c:v>23.39</c:v>
                </c:pt>
                <c:pt idx="15">
                  <c:v>23.11</c:v>
                </c:pt>
                <c:pt idx="16">
                  <c:v>22.34</c:v>
                </c:pt>
                <c:pt idx="17">
                  <c:v>23.38</c:v>
                </c:pt>
                <c:pt idx="18">
                  <c:v>23.21</c:v>
                </c:pt>
                <c:pt idx="19">
                  <c:v>23.55</c:v>
                </c:pt>
                <c:pt idx="20">
                  <c:v>23.15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679450</xdr:colOff>
      <xdr:row>36</xdr:row>
      <xdr:rowOff>99060</xdr:rowOff>
    </xdr:from>
    <xdr:to>
      <xdr:col>5</xdr:col>
      <xdr:colOff>997585</xdr:colOff>
      <xdr:row>53</xdr:row>
      <xdr:rowOff>6350</xdr:rowOff>
    </xdr:to>
    <xdr:graphicFrame>
      <xdr:nvGraphicFramePr>
        <xdr:cNvPr id="2" name="图表 1"/>
        <xdr:cNvGraphicFramePr/>
      </xdr:nvGraphicFramePr>
      <xdr:xfrm>
        <a:off x="679450" y="10601325"/>
        <a:ext cx="4574540" cy="292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52</xdr:row>
      <xdr:rowOff>174625</xdr:rowOff>
    </xdr:from>
    <xdr:to>
      <xdr:col>5</xdr:col>
      <xdr:colOff>1003935</xdr:colOff>
      <xdr:row>68</xdr:row>
      <xdr:rowOff>57150</xdr:rowOff>
    </xdr:to>
    <xdr:graphicFrame>
      <xdr:nvGraphicFramePr>
        <xdr:cNvPr id="3" name="图表 2"/>
        <xdr:cNvGraphicFramePr/>
      </xdr:nvGraphicFramePr>
      <xdr:xfrm>
        <a:off x="463550" y="13521690"/>
        <a:ext cx="4796790" cy="2727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1968500" y="292100"/>
        <a:ext cx="10620375" cy="2391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672465</xdr:colOff>
      <xdr:row>8</xdr:row>
      <xdr:rowOff>222250</xdr:rowOff>
    </xdr:from>
    <xdr:to>
      <xdr:col>18</xdr:col>
      <xdr:colOff>116840</xdr:colOff>
      <xdr:row>20</xdr:row>
      <xdr:rowOff>41275</xdr:rowOff>
    </xdr:to>
    <xdr:graphicFrame>
      <xdr:nvGraphicFramePr>
        <xdr:cNvPr id="6" name="图表 5"/>
        <xdr:cNvGraphicFramePr/>
      </xdr:nvGraphicFramePr>
      <xdr:xfrm>
        <a:off x="1974215" y="2508250"/>
        <a:ext cx="1062037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261620</xdr:colOff>
      <xdr:row>18</xdr:row>
      <xdr:rowOff>65405</xdr:rowOff>
    </xdr:to>
    <xdr:graphicFrame>
      <xdr:nvGraphicFramePr>
        <xdr:cNvPr id="2" name="图表 1"/>
        <xdr:cNvGraphicFramePr/>
      </xdr:nvGraphicFramePr>
      <xdr:xfrm>
        <a:off x="1219200" y="355600"/>
        <a:ext cx="10624820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19</xdr:col>
      <xdr:colOff>257175</xdr:colOff>
      <xdr:row>35</xdr:row>
      <xdr:rowOff>47625</xdr:rowOff>
    </xdr:to>
    <xdr:graphicFrame>
      <xdr:nvGraphicFramePr>
        <xdr:cNvPr id="3" name="图表 2"/>
        <xdr:cNvGraphicFramePr/>
      </xdr:nvGraphicFramePr>
      <xdr:xfrm>
        <a:off x="1219200" y="3022600"/>
        <a:ext cx="1062037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257810</xdr:colOff>
      <xdr:row>17</xdr:row>
      <xdr:rowOff>91440</xdr:rowOff>
    </xdr:to>
    <xdr:graphicFrame>
      <xdr:nvGraphicFramePr>
        <xdr:cNvPr id="2" name="图表 1"/>
        <xdr:cNvGraphicFramePr/>
      </xdr:nvGraphicFramePr>
      <xdr:xfrm>
        <a:off x="1219200" y="177800"/>
        <a:ext cx="10621010" cy="293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19</xdr:col>
      <xdr:colOff>257175</xdr:colOff>
      <xdr:row>35</xdr:row>
      <xdr:rowOff>47625</xdr:rowOff>
    </xdr:to>
    <xdr:graphicFrame>
      <xdr:nvGraphicFramePr>
        <xdr:cNvPr id="3" name="图表 2"/>
        <xdr:cNvGraphicFramePr/>
      </xdr:nvGraphicFramePr>
      <xdr:xfrm>
        <a:off x="1219200" y="3022600"/>
        <a:ext cx="1062037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259080</xdr:colOff>
      <xdr:row>24</xdr:row>
      <xdr:rowOff>132715</xdr:rowOff>
    </xdr:to>
    <xdr:graphicFrame>
      <xdr:nvGraphicFramePr>
        <xdr:cNvPr id="2" name="图表 1"/>
        <xdr:cNvGraphicFramePr/>
      </xdr:nvGraphicFramePr>
      <xdr:xfrm>
        <a:off x="1219200" y="177800"/>
        <a:ext cx="10622280" cy="422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</xdr:colOff>
      <xdr:row>24</xdr:row>
      <xdr:rowOff>6350</xdr:rowOff>
    </xdr:from>
    <xdr:to>
      <xdr:col>19</xdr:col>
      <xdr:colOff>257175</xdr:colOff>
      <xdr:row>42</xdr:row>
      <xdr:rowOff>72390</xdr:rowOff>
    </xdr:to>
    <xdr:graphicFrame>
      <xdr:nvGraphicFramePr>
        <xdr:cNvPr id="3" name="图表 2"/>
        <xdr:cNvGraphicFramePr/>
      </xdr:nvGraphicFramePr>
      <xdr:xfrm>
        <a:off x="1111250" y="4273550"/>
        <a:ext cx="10728325" cy="32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workbookViewId="0">
      <pane ySplit="2" topLeftCell="A15" activePane="bottomLeft" state="frozen"/>
      <selection/>
      <selection pane="bottomLeft" activeCell="C32" sqref="C32"/>
    </sheetView>
  </sheetViews>
  <sheetFormatPr defaultColWidth="10" defaultRowHeight="14"/>
  <cols>
    <col min="1" max="1" width="11.4636363636364" style="8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9" t="s">
        <v>0</v>
      </c>
      <c r="B1" s="10" t="s">
        <v>1</v>
      </c>
      <c r="C1" s="10"/>
      <c r="D1" s="10"/>
      <c r="E1" s="10" t="s">
        <v>2</v>
      </c>
      <c r="F1" s="10"/>
      <c r="G1" s="10"/>
      <c r="H1" s="10" t="s">
        <v>3</v>
      </c>
      <c r="I1" s="10"/>
      <c r="J1" s="10"/>
      <c r="K1" s="10" t="s">
        <v>4</v>
      </c>
      <c r="L1" s="10"/>
      <c r="M1" s="10"/>
    </row>
    <row r="2" ht="45.5" customHeight="1" spans="1:13">
      <c r="A2" s="9" t="s">
        <v>0</v>
      </c>
      <c r="B2" s="10" t="s">
        <v>5</v>
      </c>
      <c r="C2" s="10" t="s">
        <v>6</v>
      </c>
      <c r="D2" s="10" t="s">
        <v>7</v>
      </c>
      <c r="E2" s="10" t="s">
        <v>5</v>
      </c>
      <c r="F2" s="10" t="s">
        <v>6</v>
      </c>
      <c r="G2" s="10" t="s">
        <v>7</v>
      </c>
      <c r="H2" s="10" t="s">
        <v>5</v>
      </c>
      <c r="I2" s="10" t="s">
        <v>6</v>
      </c>
      <c r="J2" s="10" t="s">
        <v>7</v>
      </c>
      <c r="K2" s="10" t="s">
        <v>5</v>
      </c>
      <c r="L2" s="10" t="s">
        <v>6</v>
      </c>
      <c r="M2" s="10" t="s">
        <v>7</v>
      </c>
    </row>
    <row r="3" ht="22.75" customHeight="1" spans="1:13">
      <c r="A3" s="11">
        <v>44958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ht="22.75" customHeight="1" spans="1:13">
      <c r="A4" s="11">
        <v>44977</v>
      </c>
      <c r="B4" s="12">
        <v>-32900</v>
      </c>
      <c r="C4" s="12"/>
      <c r="D4" s="12"/>
      <c r="E4" s="12">
        <v>-81800</v>
      </c>
      <c r="F4" s="12"/>
      <c r="G4" s="12"/>
      <c r="H4" s="12">
        <v>5584.93</v>
      </c>
      <c r="I4" s="12"/>
      <c r="J4" s="12"/>
      <c r="K4" s="12"/>
      <c r="L4" s="12"/>
      <c r="M4" s="12"/>
    </row>
    <row r="5" ht="22.75" customHeight="1" spans="1:13">
      <c r="A5" s="11">
        <v>44978</v>
      </c>
      <c r="B5" s="12">
        <v>-1123.87</v>
      </c>
      <c r="C5" s="12"/>
      <c r="D5" s="12">
        <v>5.43</v>
      </c>
      <c r="E5" s="12">
        <v>597.54</v>
      </c>
      <c r="F5" s="12"/>
      <c r="G5" s="12">
        <v>5.89</v>
      </c>
      <c r="H5" s="12">
        <v>34.98</v>
      </c>
      <c r="I5" s="12"/>
      <c r="J5" s="12">
        <v>17.49</v>
      </c>
      <c r="K5" s="12"/>
      <c r="L5" s="12"/>
      <c r="M5" s="12"/>
    </row>
    <row r="6" ht="22.75" customHeight="1" spans="1:13">
      <c r="A6" s="11">
        <v>44979</v>
      </c>
      <c r="B6" s="12">
        <v>-3949.81</v>
      </c>
      <c r="C6" s="12"/>
      <c r="D6" s="12">
        <v>5.38</v>
      </c>
      <c r="E6" s="12">
        <v>-4712.58</v>
      </c>
      <c r="F6" s="12"/>
      <c r="G6" s="12">
        <v>5.79</v>
      </c>
      <c r="H6" s="12">
        <v>-252.02</v>
      </c>
      <c r="I6" s="12"/>
      <c r="J6" s="12">
        <v>17.28</v>
      </c>
      <c r="K6" s="12"/>
      <c r="L6" s="12"/>
      <c r="M6" s="12"/>
    </row>
    <row r="7" ht="22.75" customHeight="1" spans="1:13">
      <c r="A7" s="11">
        <v>44980</v>
      </c>
      <c r="B7" s="12">
        <v>-3089.6</v>
      </c>
      <c r="C7" s="12"/>
      <c r="D7" s="12">
        <v>5.34</v>
      </c>
      <c r="E7" s="12">
        <v>6346.71</v>
      </c>
      <c r="F7" s="12"/>
      <c r="G7" s="12">
        <v>5.82</v>
      </c>
      <c r="H7" s="12">
        <v>-1149.65</v>
      </c>
      <c r="I7" s="12"/>
      <c r="J7" s="12">
        <v>17.11</v>
      </c>
      <c r="K7" s="12">
        <v>-50947</v>
      </c>
      <c r="L7" s="12"/>
      <c r="M7" s="12"/>
    </row>
    <row r="8" ht="22.75" customHeight="1" spans="1:13">
      <c r="A8" s="11">
        <v>44981</v>
      </c>
      <c r="B8" s="12">
        <v>-1974.26</v>
      </c>
      <c r="C8" s="12">
        <v>-11000</v>
      </c>
      <c r="D8" s="12">
        <v>5.29</v>
      </c>
      <c r="E8" s="12">
        <v>-8219.52</v>
      </c>
      <c r="F8" s="12">
        <v>-7000</v>
      </c>
      <c r="G8" s="12">
        <v>5.7</v>
      </c>
      <c r="H8" s="12">
        <v>106.83</v>
      </c>
      <c r="I8" s="12">
        <v>-1259</v>
      </c>
      <c r="J8" s="12">
        <v>17.22</v>
      </c>
      <c r="K8" s="12">
        <v>7953.14</v>
      </c>
      <c r="L8" s="12">
        <v>7953</v>
      </c>
      <c r="M8" s="12">
        <v>22.49</v>
      </c>
    </row>
    <row r="9" ht="22.75" customHeight="1" spans="1:13">
      <c r="A9" s="11">
        <v>44984</v>
      </c>
      <c r="B9" s="12">
        <v>-2250</v>
      </c>
      <c r="C9" s="12"/>
      <c r="D9" s="12">
        <v>5.34</v>
      </c>
      <c r="E9" s="12">
        <v>-6038.52</v>
      </c>
      <c r="F9" s="12"/>
      <c r="G9" s="12">
        <v>5.58</v>
      </c>
      <c r="H9" s="12">
        <v>-269.84</v>
      </c>
      <c r="I9" s="12"/>
      <c r="J9" s="12">
        <v>17.18</v>
      </c>
      <c r="K9" s="12">
        <v>-2532.32</v>
      </c>
      <c r="L9" s="12"/>
      <c r="M9" s="12">
        <v>22.7</v>
      </c>
    </row>
    <row r="10" ht="22.75" customHeight="1" spans="1:13">
      <c r="A10" s="11">
        <v>44985</v>
      </c>
      <c r="B10" s="12">
        <v>-532.89</v>
      </c>
      <c r="C10" s="12"/>
      <c r="D10" s="12">
        <v>5.41</v>
      </c>
      <c r="E10" s="12">
        <v>1543.58</v>
      </c>
      <c r="F10" s="12"/>
      <c r="G10" s="12">
        <v>5.71</v>
      </c>
      <c r="H10" s="12">
        <v>38.19</v>
      </c>
      <c r="I10" s="12"/>
      <c r="J10" s="12">
        <v>17.17</v>
      </c>
      <c r="K10" s="12">
        <v>-2703.37</v>
      </c>
      <c r="L10" s="12"/>
      <c r="M10" s="12">
        <v>22.68</v>
      </c>
    </row>
    <row r="11" ht="22.75" customHeight="1" spans="1:13">
      <c r="A11" s="11">
        <v>44986</v>
      </c>
      <c r="B11" s="12">
        <v>174.13</v>
      </c>
      <c r="C11" s="12"/>
      <c r="D11" s="12">
        <v>5.37</v>
      </c>
      <c r="E11" s="12">
        <v>1398.49</v>
      </c>
      <c r="F11" s="12"/>
      <c r="G11" s="12">
        <v>5.73</v>
      </c>
      <c r="H11" s="12">
        <v>-647.88</v>
      </c>
      <c r="I11" s="12"/>
      <c r="J11" s="12">
        <v>17.12</v>
      </c>
      <c r="K11" s="12">
        <v>-4426.06</v>
      </c>
      <c r="L11" s="12"/>
      <c r="M11" s="12">
        <v>22.61</v>
      </c>
    </row>
    <row r="12" ht="22.75" customHeight="1" spans="1:13">
      <c r="A12" s="11">
        <v>44987</v>
      </c>
      <c r="B12" s="12">
        <v>-2022.05</v>
      </c>
      <c r="C12" s="12"/>
      <c r="D12" s="12">
        <v>5.27</v>
      </c>
      <c r="E12" s="12">
        <v>-3182.03</v>
      </c>
      <c r="F12" s="12"/>
      <c r="G12" s="12">
        <v>5.7</v>
      </c>
      <c r="H12" s="12">
        <v>-1363.84</v>
      </c>
      <c r="I12" s="12"/>
      <c r="J12" s="12">
        <v>16.64</v>
      </c>
      <c r="K12" s="12">
        <v>-14329</v>
      </c>
      <c r="L12" s="12"/>
      <c r="M12" s="12">
        <v>22.27</v>
      </c>
    </row>
    <row r="13" ht="22.75" customHeight="1" spans="1:13">
      <c r="A13" s="11">
        <v>44988</v>
      </c>
      <c r="B13" s="12">
        <v>154.02</v>
      </c>
      <c r="C13" s="12">
        <f>SUM(B9:B13)</f>
        <v>-4476.79</v>
      </c>
      <c r="D13" s="12">
        <v>5.3</v>
      </c>
      <c r="E13" s="12">
        <v>-1834.83</v>
      </c>
      <c r="F13" s="12">
        <f>SUM(E9:E13)</f>
        <v>-8113.31</v>
      </c>
      <c r="G13" s="12">
        <v>5.79</v>
      </c>
      <c r="H13" s="12">
        <v>-250.05</v>
      </c>
      <c r="I13" s="12">
        <f>SUM(H9:H13)</f>
        <v>-2493.42</v>
      </c>
      <c r="J13" s="12">
        <v>16.59</v>
      </c>
      <c r="K13" s="12">
        <v>26831</v>
      </c>
      <c r="L13" s="12">
        <f>SUM(K9:K13)</f>
        <v>2840.25</v>
      </c>
      <c r="M13" s="12">
        <v>23.46</v>
      </c>
    </row>
    <row r="14" ht="22.75" customHeight="1" spans="1:13">
      <c r="A14" s="11">
        <v>44991</v>
      </c>
      <c r="B14" s="12">
        <v>-422.3</v>
      </c>
      <c r="C14" s="12"/>
      <c r="D14" s="12">
        <v>5.31</v>
      </c>
      <c r="E14" s="12">
        <v>-49271</v>
      </c>
      <c r="F14" s="12"/>
      <c r="G14" s="12">
        <v>5.22</v>
      </c>
      <c r="H14" s="12">
        <v>-447.91</v>
      </c>
      <c r="I14" s="12"/>
      <c r="J14" s="12">
        <v>16.81</v>
      </c>
      <c r="K14" s="12">
        <v>-14129</v>
      </c>
      <c r="L14" s="12"/>
      <c r="M14" s="12">
        <v>23.26</v>
      </c>
    </row>
    <row r="15" ht="22.75" customHeight="1" spans="1:13">
      <c r="A15" s="11">
        <v>44992</v>
      </c>
      <c r="B15" s="12">
        <v>-2173.28</v>
      </c>
      <c r="C15" s="12"/>
      <c r="D15" s="12">
        <v>5.19</v>
      </c>
      <c r="E15" s="12">
        <v>-4258.29</v>
      </c>
      <c r="F15" s="12"/>
      <c r="G15" s="12">
        <v>5.1</v>
      </c>
      <c r="H15" s="12">
        <v>-304.77</v>
      </c>
      <c r="I15" s="12"/>
      <c r="J15" s="12">
        <v>16.65</v>
      </c>
      <c r="K15" s="12">
        <v>-6275.68</v>
      </c>
      <c r="L15" s="12"/>
      <c r="M15" s="12">
        <v>23.76</v>
      </c>
    </row>
    <row r="16" ht="22.75" customHeight="1" spans="1:13">
      <c r="A16" s="11">
        <v>44993</v>
      </c>
      <c r="B16" s="12">
        <v>-356.32</v>
      </c>
      <c r="C16" s="12"/>
      <c r="D16" s="12">
        <v>5.2</v>
      </c>
      <c r="E16" s="12">
        <v>-1295.51</v>
      </c>
      <c r="F16" s="12"/>
      <c r="G16" s="12">
        <v>5.14</v>
      </c>
      <c r="H16" s="12">
        <v>-178.56</v>
      </c>
      <c r="I16" s="12"/>
      <c r="J16" s="12">
        <v>16.54</v>
      </c>
      <c r="K16" s="12">
        <v>27301</v>
      </c>
      <c r="L16" s="12"/>
      <c r="M16" s="12">
        <v>25.6</v>
      </c>
    </row>
    <row r="17" ht="22.75" customHeight="1" spans="1:13">
      <c r="A17" s="11">
        <v>44994</v>
      </c>
      <c r="B17" s="12">
        <v>-2156.71</v>
      </c>
      <c r="C17" s="12"/>
      <c r="D17" s="12">
        <v>5.14</v>
      </c>
      <c r="E17" s="12">
        <v>-6103.39</v>
      </c>
      <c r="F17" s="12"/>
      <c r="G17" s="12">
        <v>5.05</v>
      </c>
      <c r="H17" s="12">
        <v>-36.85</v>
      </c>
      <c r="I17" s="12"/>
      <c r="J17" s="12">
        <v>16.73</v>
      </c>
      <c r="K17" s="12">
        <v>-16110</v>
      </c>
      <c r="L17" s="12"/>
      <c r="M17" s="12">
        <v>25.43</v>
      </c>
    </row>
    <row r="18" ht="22.75" customHeight="1" spans="1:13">
      <c r="A18" s="11">
        <v>44995</v>
      </c>
      <c r="B18" s="12">
        <v>-707.31</v>
      </c>
      <c r="C18" s="12">
        <f>SUM(B14:B18)</f>
        <v>-5815.92</v>
      </c>
      <c r="D18" s="12">
        <v>5.11</v>
      </c>
      <c r="E18" s="12">
        <v>-1194.41</v>
      </c>
      <c r="F18" s="12">
        <f>SUM(E14:E18)</f>
        <v>-62122.6</v>
      </c>
      <c r="G18" s="12">
        <v>5.04</v>
      </c>
      <c r="H18" s="12">
        <v>-72.29</v>
      </c>
      <c r="I18" s="12">
        <f>SUM(H14:H18)</f>
        <v>-1040.38</v>
      </c>
      <c r="J18" s="12">
        <v>16.45</v>
      </c>
      <c r="K18" s="12">
        <v>-18308</v>
      </c>
      <c r="L18" s="12">
        <f>SUM(K14:K18)</f>
        <v>-27521.68</v>
      </c>
      <c r="M18" s="12">
        <v>24.74</v>
      </c>
    </row>
    <row r="19" ht="22.75" customHeight="1" spans="1:13">
      <c r="A19" s="11">
        <v>44998</v>
      </c>
      <c r="B19" s="12">
        <v>-385.02</v>
      </c>
      <c r="C19" s="12"/>
      <c r="D19" s="12">
        <v>5.09</v>
      </c>
      <c r="E19" s="12">
        <v>-1985.51</v>
      </c>
      <c r="F19" s="12"/>
      <c r="G19" s="12">
        <v>5.11</v>
      </c>
      <c r="H19" s="12">
        <v>94.64</v>
      </c>
      <c r="I19" s="12"/>
      <c r="J19" s="12">
        <v>16.31</v>
      </c>
      <c r="K19" s="12">
        <v>-627.47</v>
      </c>
      <c r="L19" s="12"/>
      <c r="M19" s="12">
        <v>25.26</v>
      </c>
    </row>
    <row r="20" ht="22.75" customHeight="1" spans="1:13">
      <c r="A20" s="11">
        <v>44999</v>
      </c>
      <c r="B20" s="12">
        <v>-2430.31</v>
      </c>
      <c r="C20" s="12"/>
      <c r="D20" s="12">
        <v>5.03</v>
      </c>
      <c r="E20" s="12">
        <v>-4119.1</v>
      </c>
      <c r="F20" s="12"/>
      <c r="G20" s="12">
        <v>5.02</v>
      </c>
      <c r="H20" s="12">
        <v>-1427.06</v>
      </c>
      <c r="I20" s="12"/>
      <c r="J20" s="12">
        <v>15.8</v>
      </c>
      <c r="K20" s="12">
        <v>-13160</v>
      </c>
      <c r="L20" s="12"/>
      <c r="M20" s="12">
        <v>25.49</v>
      </c>
    </row>
    <row r="21" ht="22.75" customHeight="1" spans="1:13">
      <c r="A21" s="11">
        <v>45000</v>
      </c>
      <c r="B21" s="12">
        <v>-289.72</v>
      </c>
      <c r="C21" s="12"/>
      <c r="D21" s="12">
        <v>5.07</v>
      </c>
      <c r="E21" s="12">
        <v>-6235.17</v>
      </c>
      <c r="F21" s="12"/>
      <c r="G21" s="12">
        <v>4.92</v>
      </c>
      <c r="H21" s="12">
        <v>-300.49</v>
      </c>
      <c r="I21" s="12"/>
      <c r="J21" s="12">
        <v>16.24</v>
      </c>
      <c r="K21" s="12">
        <v>-19242</v>
      </c>
      <c r="L21" s="12"/>
      <c r="M21" s="12">
        <v>24.8</v>
      </c>
    </row>
    <row r="22" ht="22.75" customHeight="1" spans="1:13">
      <c r="A22" s="11">
        <v>45001</v>
      </c>
      <c r="B22" s="12">
        <v>-1837.79</v>
      </c>
      <c r="C22" s="12"/>
      <c r="D22" s="12">
        <v>4.96</v>
      </c>
      <c r="E22" s="12">
        <v>6754.32</v>
      </c>
      <c r="F22" s="12"/>
      <c r="G22" s="12">
        <v>4.97</v>
      </c>
      <c r="H22" s="12">
        <v>839.95</v>
      </c>
      <c r="I22" s="12"/>
      <c r="J22" s="12">
        <v>16.82</v>
      </c>
      <c r="K22" s="12">
        <v>-32106</v>
      </c>
      <c r="L22" s="12"/>
      <c r="M22" s="12">
        <v>23.39</v>
      </c>
    </row>
    <row r="23" ht="22.75" customHeight="1" spans="1:13">
      <c r="A23" s="11">
        <v>45002</v>
      </c>
      <c r="B23" s="12">
        <v>436.58</v>
      </c>
      <c r="C23" s="12">
        <f>SUM(B19:B23)</f>
        <v>-4506.26</v>
      </c>
      <c r="D23" s="12">
        <v>4.95</v>
      </c>
      <c r="E23" s="12">
        <v>-984.37</v>
      </c>
      <c r="F23" s="12">
        <f>SUM(E19:E23)</f>
        <v>-6569.83</v>
      </c>
      <c r="G23" s="12">
        <v>4.96</v>
      </c>
      <c r="H23" s="12">
        <v>96.17</v>
      </c>
      <c r="I23" s="12">
        <f>SUM(H19:H23)</f>
        <v>-696.79</v>
      </c>
      <c r="J23" s="12">
        <v>16.77</v>
      </c>
      <c r="K23" s="12">
        <v>-12652</v>
      </c>
      <c r="L23" s="12">
        <f>SUM(K19:K23)</f>
        <v>-77787.47</v>
      </c>
      <c r="M23" s="12">
        <v>23.11</v>
      </c>
    </row>
    <row r="24" ht="22.75" customHeight="1" spans="1:13">
      <c r="A24" s="11">
        <v>45005</v>
      </c>
      <c r="B24" s="12">
        <v>367.2</v>
      </c>
      <c r="C24" s="12"/>
      <c r="D24" s="12">
        <v>5</v>
      </c>
      <c r="E24" s="12">
        <v>-8785.48</v>
      </c>
      <c r="F24" s="12"/>
      <c r="G24" s="12">
        <v>4.84</v>
      </c>
      <c r="H24" s="12">
        <v>-147.25</v>
      </c>
      <c r="I24" s="12"/>
      <c r="J24" s="12">
        <v>16.56</v>
      </c>
      <c r="K24" s="12">
        <v>-18523</v>
      </c>
      <c r="L24" s="12"/>
      <c r="M24" s="12">
        <v>22.34</v>
      </c>
    </row>
    <row r="25" ht="22.75" customHeight="1" spans="1:13">
      <c r="A25" s="11">
        <v>45006</v>
      </c>
      <c r="B25" s="12">
        <v>-652.06</v>
      </c>
      <c r="C25" s="12"/>
      <c r="D25" s="12">
        <v>5</v>
      </c>
      <c r="E25" s="12">
        <v>7227.91</v>
      </c>
      <c r="F25" s="12"/>
      <c r="G25" s="12">
        <v>5.03</v>
      </c>
      <c r="H25" s="12">
        <v>-5.55</v>
      </c>
      <c r="I25" s="12"/>
      <c r="J25" s="12">
        <v>16.96</v>
      </c>
      <c r="K25" s="12">
        <v>1466.33</v>
      </c>
      <c r="L25" s="12"/>
      <c r="M25" s="12">
        <v>23.38</v>
      </c>
    </row>
    <row r="26" ht="22.75" customHeight="1" spans="1:13">
      <c r="A26" s="11">
        <v>45007</v>
      </c>
      <c r="B26" s="12">
        <v>400.18</v>
      </c>
      <c r="C26" s="12"/>
      <c r="D26" s="12">
        <v>5.06</v>
      </c>
      <c r="E26" s="12">
        <v>-4639.53</v>
      </c>
      <c r="F26" s="12"/>
      <c r="G26" s="12">
        <v>5.03</v>
      </c>
      <c r="H26" s="12">
        <v>70.54</v>
      </c>
      <c r="I26" s="12"/>
      <c r="J26" s="12">
        <v>17.11</v>
      </c>
      <c r="K26" s="12">
        <v>-11004</v>
      </c>
      <c r="L26" s="12"/>
      <c r="M26" s="12">
        <v>23.21</v>
      </c>
    </row>
    <row r="27" ht="22.75" customHeight="1" spans="1:13">
      <c r="A27" s="11">
        <v>45008</v>
      </c>
      <c r="B27" s="12">
        <v>390.86</v>
      </c>
      <c r="C27" s="12"/>
      <c r="D27" s="12">
        <v>5</v>
      </c>
      <c r="E27" s="12">
        <v>-10345</v>
      </c>
      <c r="F27" s="12"/>
      <c r="G27" s="12">
        <v>4.96</v>
      </c>
      <c r="H27" s="12">
        <v>-637.94</v>
      </c>
      <c r="I27" s="12"/>
      <c r="J27" s="12">
        <v>16.96</v>
      </c>
      <c r="K27" s="12">
        <v>6656.5</v>
      </c>
      <c r="L27" s="12"/>
      <c r="M27" s="12">
        <v>23.55</v>
      </c>
    </row>
    <row r="28" ht="22.75" customHeight="1" spans="1:13">
      <c r="A28" s="11">
        <v>45009</v>
      </c>
      <c r="B28" s="12">
        <v>-174.83</v>
      </c>
      <c r="C28" s="12">
        <f>SUM(B24:B28)</f>
        <v>331.35</v>
      </c>
      <c r="D28" s="12">
        <v>5.06</v>
      </c>
      <c r="E28" s="12">
        <v>-7504.96</v>
      </c>
      <c r="F28" s="12">
        <f>SUM(E24:E28)</f>
        <v>-24047.06</v>
      </c>
      <c r="G28" s="12">
        <v>4.99</v>
      </c>
      <c r="H28" s="12">
        <v>-423.52</v>
      </c>
      <c r="I28" s="12">
        <f>SUM(H24:H28)</f>
        <v>-1143.72</v>
      </c>
      <c r="J28" s="12">
        <v>16.82</v>
      </c>
      <c r="K28" s="12">
        <v>-12479</v>
      </c>
      <c r="L28" s="12">
        <f>SUM(K24:K28)</f>
        <v>-33883.17</v>
      </c>
      <c r="M28" s="12">
        <v>23.15</v>
      </c>
    </row>
    <row r="29" ht="22.75" customHeight="1" spans="1:13">
      <c r="A29" s="11">
        <v>45012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ht="22.75" customHeight="1" spans="1:13">
      <c r="A30" s="11">
        <v>45013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ht="22.75" customHeight="1" spans="1:13">
      <c r="A31" s="11">
        <v>45014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ht="22.75" customHeight="1" spans="1:13">
      <c r="A32" s="11">
        <v>45015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ht="22.75" customHeight="1" spans="1:13">
      <c r="A33" s="11">
        <v>45016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ht="22.75" customHeight="1" spans="1:13">
      <c r="A34" s="11" t="s">
        <v>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ht="16.7" customHeight="1" spans="1:13">
      <c r="A35" s="11" t="s">
        <v>8</v>
      </c>
      <c r="B35" s="12">
        <f>SUM(B4:B18)</f>
        <v>-53330.25</v>
      </c>
      <c r="C35" s="12"/>
      <c r="D35" s="12"/>
      <c r="E35" s="12">
        <f>SUM(E4:E18)</f>
        <v>-158023.76</v>
      </c>
      <c r="F35" s="12"/>
      <c r="G35" s="12"/>
      <c r="H35" s="12">
        <f>SUM(H4:H18)</f>
        <v>791.27</v>
      </c>
      <c r="I35" s="12"/>
      <c r="J35" s="12"/>
      <c r="K35" s="12">
        <f>SUM(K4:K18)</f>
        <v>-67675.29</v>
      </c>
      <c r="L35" s="12"/>
      <c r="M35" s="12"/>
    </row>
  </sheetData>
  <conditionalFormatting sqref="B3:B1048576 E23:E33 H23:H33 K23:K33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 I23 F23:F33 I28:I33 L23:L33">
    <cfRule type="cellIs" dxfId="2" priority="19" operator="greaterThan">
      <formula>0</formula>
    </cfRule>
  </conditionalFormatting>
  <conditionalFormatting sqref="E3:E22 E34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22 F34:F1048576">
    <cfRule type="cellIs" dxfId="2" priority="18" operator="greaterThan">
      <formula>0</formula>
    </cfRule>
  </conditionalFormatting>
  <conditionalFormatting sqref="H3:H22 H34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22 I24:I27 I34:I1048576">
    <cfRule type="cellIs" dxfId="2" priority="16" operator="greaterThan">
      <formula>0</formula>
    </cfRule>
  </conditionalFormatting>
  <conditionalFormatting sqref="K3:K22 K34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22 L34:L1048576">
    <cfRule type="cellIs" dxfId="2" priority="17" operator="greaterThan">
      <formula>0</formula>
    </cfRule>
  </conditionalFormatting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abSelected="1" zoomScale="70" zoomScaleNormal="70" workbookViewId="0">
      <selection activeCell="L24" sqref="L24"/>
    </sheetView>
  </sheetViews>
  <sheetFormatPr defaultColWidth="10" defaultRowHeight="22.5" outlineLevelRow="1" outlineLevelCol="2"/>
  <cols>
    <col min="1" max="1" width="6.18181818181818" customWidth="1"/>
    <col min="2" max="2" width="12.4545454545455" style="7" customWidth="1"/>
    <col min="3" max="3" width="10" style="7"/>
  </cols>
  <sheetData>
    <row r="2" spans="2:3">
      <c r="B2" s="7" t="str">
        <f>'2023财年关注股票'!B1</f>
        <v>晶科科技</v>
      </c>
      <c r="C2" s="7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B20" sqref="B20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9" sqref="A19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B18" sqref="B18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H25" sqref="H25"/>
    </sheetView>
  </sheetViews>
  <sheetFormatPr defaultColWidth="8.72727272727273" defaultRowHeight="14" outlineLevelCol="4"/>
  <cols>
    <col min="1" max="1" width="23.5454545454545" customWidth="1"/>
    <col min="2" max="2" width="10.5454545454545" style="1" customWidth="1"/>
    <col min="3" max="3" width="12.9090909090909"/>
    <col min="4" max="4" width="11.8181818181818"/>
    <col min="5" max="5" width="12.9090909090909"/>
  </cols>
  <sheetData>
    <row r="1" ht="28" spans="1:5">
      <c r="A1" s="2" t="s">
        <v>10</v>
      </c>
      <c r="B1" s="3" t="str">
        <f>'2023财年关注股票'!B1</f>
        <v>晶科科技</v>
      </c>
      <c r="C1" s="4" t="str">
        <f>'2023财年关注股票'!E1</f>
        <v>中公教育</v>
      </c>
      <c r="D1" s="4" t="str">
        <f>'2023财年关注股票'!H1</f>
        <v>宏柏新材</v>
      </c>
      <c r="E1" s="4" t="str">
        <f>'2023财年关注股票'!K1</f>
        <v>中兵红箭</v>
      </c>
    </row>
    <row r="2" ht="14.5" spans="1:5">
      <c r="A2" s="5">
        <f>'2023财年关注股票'!A5</f>
        <v>44978</v>
      </c>
      <c r="B2" s="3">
        <f>SUM('2023财年关注股票'!B4:B5)</f>
        <v>-34023.87</v>
      </c>
      <c r="C2" s="3">
        <f>SUM('2023财年关注股票'!E4:E5)</f>
        <v>-81202.46</v>
      </c>
      <c r="D2" s="6">
        <f>SUM('2023财年关注股票'!H4:H5)</f>
        <v>5619.91</v>
      </c>
      <c r="E2" s="3">
        <f>SUM('2023财年关注股票'!K4:K5)</f>
        <v>0</v>
      </c>
    </row>
    <row r="3" ht="14.5" spans="1:5">
      <c r="A3" s="5">
        <f>'2023财年关注股票'!A6</f>
        <v>44979</v>
      </c>
      <c r="B3" s="3">
        <f>SUM('2023财年关注股票'!B4:B6)</f>
        <v>-37973.68</v>
      </c>
      <c r="C3" s="3">
        <f>SUM('2023财年关注股票'!E4:E6)</f>
        <v>-85915.04</v>
      </c>
      <c r="D3" s="4">
        <f>SUM('2023财年关注股票'!H4:H6)</f>
        <v>5367.89</v>
      </c>
      <c r="E3" s="3">
        <f>SUM('2023财年关注股票'!K4:K6)</f>
        <v>0</v>
      </c>
    </row>
    <row r="4" ht="14.5" spans="1:5">
      <c r="A4" s="5">
        <f>'2023财年关注股票'!A7</f>
        <v>44980</v>
      </c>
      <c r="B4" s="3">
        <f>SUM('2023财年关注股票'!B4:B7)</f>
        <v>-41063.28</v>
      </c>
      <c r="C4" s="3">
        <f>SUM('2023财年关注股票'!E4:E7)</f>
        <v>-79568.33</v>
      </c>
      <c r="D4" s="4">
        <f>SUM('2023财年关注股票'!H4:H7)</f>
        <v>4218.24</v>
      </c>
      <c r="E4" s="3">
        <f>SUM('2023财年关注股票'!K4:K7)</f>
        <v>-50947</v>
      </c>
    </row>
    <row r="5" ht="14.5" spans="1:5">
      <c r="A5" s="5">
        <f>'2023财年关注股票'!A8</f>
        <v>44981</v>
      </c>
      <c r="B5" s="3">
        <f>SUM('2023财年关注股票'!B4:B8)</f>
        <v>-43037.54</v>
      </c>
      <c r="C5" s="3">
        <f>SUM('2023财年关注股票'!E4:E8)</f>
        <v>-87787.85</v>
      </c>
      <c r="D5" s="4">
        <f>SUM('2023财年关注股票'!H4:H8)</f>
        <v>4325.07</v>
      </c>
      <c r="E5" s="3">
        <f>SUM('2023财年关注股票'!K4:K8)</f>
        <v>-42993.86</v>
      </c>
    </row>
    <row r="6" ht="14.5" spans="1:5">
      <c r="A6" s="5">
        <f>'2023财年关注股票'!A9</f>
        <v>44984</v>
      </c>
      <c r="B6" s="3">
        <f>SUM('2023财年关注股票'!B4:B9)</f>
        <v>-45287.54</v>
      </c>
      <c r="C6" s="3">
        <f>SUM('2023财年关注股票'!E4:E9)</f>
        <v>-93826.37</v>
      </c>
      <c r="D6" s="4">
        <f>SUM('2023财年关注股票'!H4:H9)</f>
        <v>4055.23</v>
      </c>
      <c r="E6" s="3">
        <f>SUM('2023财年关注股票'!K4:K9)</f>
        <v>-45526.18</v>
      </c>
    </row>
    <row r="7" ht="14.5" spans="1:5">
      <c r="A7" s="5">
        <f>'2023财年关注股票'!A10</f>
        <v>44985</v>
      </c>
      <c r="B7" s="3">
        <f>SUM('2023财年关注股票'!B4:B10)</f>
        <v>-45820.43</v>
      </c>
      <c r="C7" s="3">
        <f>SUM('2023财年关注股票'!E4:E10)</f>
        <v>-92282.79</v>
      </c>
      <c r="D7" s="4">
        <f>SUM('2023财年关注股票'!H4:H10)</f>
        <v>4093.42</v>
      </c>
      <c r="E7" s="3">
        <f>SUM('2023财年关注股票'!K4:K10)</f>
        <v>-48229.55</v>
      </c>
    </row>
    <row r="8" ht="14.5" spans="1:5">
      <c r="A8" s="5">
        <f>'2023财年关注股票'!A11</f>
        <v>44986</v>
      </c>
      <c r="B8" s="3">
        <f>SUM('2023财年关注股票'!B4:B11)</f>
        <v>-45646.3</v>
      </c>
      <c r="C8" s="3">
        <f>SUM('2023财年关注股票'!E4:E11)</f>
        <v>-90884.3</v>
      </c>
      <c r="D8" s="4">
        <f>SUM('2023财年关注股票'!H4:H11)</f>
        <v>3445.54</v>
      </c>
      <c r="E8" s="3">
        <f>SUM('2023财年关注股票'!K4:K11)</f>
        <v>-52655.61</v>
      </c>
    </row>
    <row r="9" ht="14.5" spans="1:5">
      <c r="A9" s="5">
        <f>'2023财年关注股票'!A12</f>
        <v>44987</v>
      </c>
      <c r="B9" s="3">
        <f>SUM('2023财年关注股票'!B4:B12)</f>
        <v>-47668.35</v>
      </c>
      <c r="C9" s="3">
        <f>SUM('2023财年关注股票'!E4:E12)</f>
        <v>-94066.33</v>
      </c>
      <c r="D9" s="4">
        <f>SUM('2023财年关注股票'!H4:H12)</f>
        <v>2081.7</v>
      </c>
      <c r="E9" s="3">
        <f>SUM('2023财年关注股票'!K4:K12)</f>
        <v>-66984.61</v>
      </c>
    </row>
    <row r="10" ht="14.5" spans="1:5">
      <c r="A10" s="5">
        <f>'2023财年关注股票'!A13</f>
        <v>44988</v>
      </c>
      <c r="B10" s="3">
        <f>SUM('2023财年关注股票'!B4:B13)</f>
        <v>-47514.33</v>
      </c>
      <c r="C10" s="3">
        <f>SUM('2023财年关注股票'!E4:E13)</f>
        <v>-95901.16</v>
      </c>
      <c r="D10" s="4">
        <f>SUM('2023财年关注股票'!H4:H13)</f>
        <v>1831.65</v>
      </c>
      <c r="E10" s="3">
        <f>SUM('2023财年关注股票'!K4:K13)</f>
        <v>-40153.61</v>
      </c>
    </row>
    <row r="11" ht="14.5" spans="1:5">
      <c r="A11" s="5">
        <f>'2023财年关注股票'!A14</f>
        <v>44991</v>
      </c>
      <c r="B11" s="3">
        <f>SUM('2023财年关注股票'!B4:B14)</f>
        <v>-47936.63</v>
      </c>
      <c r="C11" s="3">
        <f>SUM('2023财年关注股票'!E4:E14)</f>
        <v>-145172.16</v>
      </c>
      <c r="D11" s="4">
        <f>SUM('2023财年关注股票'!H4:H14)</f>
        <v>1383.74</v>
      </c>
      <c r="E11" s="3">
        <f>SUM('2023财年关注股票'!K4:K14)</f>
        <v>-54282.61</v>
      </c>
    </row>
    <row r="12" ht="14.5" spans="1:5">
      <c r="A12" s="5">
        <f>'2023财年关注股票'!A15</f>
        <v>44992</v>
      </c>
      <c r="B12" s="3">
        <f>SUM('2023财年关注股票'!B4:B15)</f>
        <v>-50109.91</v>
      </c>
      <c r="C12" s="3">
        <f>SUM('2023财年关注股票'!E4:E15)</f>
        <v>-149430.45</v>
      </c>
      <c r="D12" s="4">
        <f>SUM('2023财年关注股票'!H4:H15)</f>
        <v>1078.97</v>
      </c>
      <c r="E12" s="3">
        <f>SUM('2023财年关注股票'!K4:K15)</f>
        <v>-60558.29</v>
      </c>
    </row>
    <row r="13" ht="14.5" spans="1:5">
      <c r="A13" s="5">
        <f>'2023财年关注股票'!A16</f>
        <v>44993</v>
      </c>
      <c r="B13" s="3">
        <f>SUM('2023财年关注股票'!B4:B16)</f>
        <v>-50466.23</v>
      </c>
      <c r="C13" s="3">
        <f>SUM('2023财年关注股票'!E4:E16)</f>
        <v>-150725.96</v>
      </c>
      <c r="D13" s="4">
        <f>SUM('2023财年关注股票'!H4:H16)</f>
        <v>900.41</v>
      </c>
      <c r="E13" s="3">
        <f>SUM('2023财年关注股票'!K4:K16)</f>
        <v>-33257.29</v>
      </c>
    </row>
    <row r="14" ht="14.5" spans="1:5">
      <c r="A14" s="5">
        <f>'2023财年关注股票'!A17</f>
        <v>44994</v>
      </c>
      <c r="B14" s="3">
        <f>SUM('2023财年关注股票'!B4:B17)</f>
        <v>-52622.94</v>
      </c>
      <c r="C14" s="3">
        <f>SUM('2023财年关注股票'!E4:E17)</f>
        <v>-156829.35</v>
      </c>
      <c r="D14" s="4">
        <f>SUM('2023财年关注股票'!H4:H17)</f>
        <v>863.56</v>
      </c>
      <c r="E14" s="3">
        <f>SUM('2023财年关注股票'!K4:K17)</f>
        <v>-49367.29</v>
      </c>
    </row>
    <row r="15" ht="14.5" spans="1:5">
      <c r="A15" s="5">
        <f>'2023财年关注股票'!A18</f>
        <v>44995</v>
      </c>
      <c r="B15" s="3">
        <f>SUM('2023财年关注股票'!B4:B18)</f>
        <v>-53330.25</v>
      </c>
      <c r="C15" s="3">
        <f>SUM('2023财年关注股票'!E4:E18)</f>
        <v>-158023.76</v>
      </c>
      <c r="D15" s="4">
        <f>SUM('2023财年关注股票'!H4:H18)</f>
        <v>791.27</v>
      </c>
      <c r="E15" s="3">
        <f>SUM('2023财年关注股票'!K4:K18)</f>
        <v>-67675.29</v>
      </c>
    </row>
    <row r="16" ht="14.5" spans="1:5">
      <c r="A16" s="5">
        <f>'2023财年关注股票'!A19</f>
        <v>44998</v>
      </c>
      <c r="B16" s="3">
        <f>SUM('2023财年关注股票'!B4:B19)</f>
        <v>-53715.27</v>
      </c>
      <c r="C16" s="3">
        <f>SUM('2023财年关注股票'!E4:E19)</f>
        <v>-160009.27</v>
      </c>
      <c r="D16" s="4">
        <f>SUM('2023财年关注股票'!H4:H19)</f>
        <v>885.91</v>
      </c>
      <c r="E16" s="3">
        <f>SUM('2023财年关注股票'!K4:K19)</f>
        <v>-68302.76</v>
      </c>
    </row>
    <row r="17" ht="14.5" spans="1:5">
      <c r="A17" s="5">
        <f>'2023财年关注股票'!A20</f>
        <v>44999</v>
      </c>
      <c r="B17" s="3">
        <f>SUM('2023财年关注股票'!B4:B20)</f>
        <v>-56145.58</v>
      </c>
      <c r="C17" s="3">
        <f>SUM('2023财年关注股票'!E4:E20)</f>
        <v>-164128.37</v>
      </c>
      <c r="D17" s="4">
        <f>SUM('2023财年关注股票'!H4:H20)</f>
        <v>-541.15</v>
      </c>
      <c r="E17" s="3">
        <f>SUM('2023财年关注股票'!K4:K20)</f>
        <v>-81462.76</v>
      </c>
    </row>
    <row r="18" ht="14.5" spans="1:5">
      <c r="A18" s="5">
        <f>'2023财年关注股票'!A21</f>
        <v>45000</v>
      </c>
      <c r="B18" s="3">
        <f>SUM('2023财年关注股票'!B4:B21)</f>
        <v>-56435.3</v>
      </c>
      <c r="C18" s="3">
        <f>SUM('2023财年关注股票'!E4:E21)</f>
        <v>-170363.54</v>
      </c>
      <c r="D18" s="4">
        <f>SUM('2023财年关注股票'!H4:H21)</f>
        <v>-841.64</v>
      </c>
      <c r="E18" s="3">
        <f>SUM('2023财年关注股票'!K4:K21)</f>
        <v>-100704.76</v>
      </c>
    </row>
    <row r="19" ht="14.5" spans="1:5">
      <c r="A19" s="5">
        <f>'2023财年关注股票'!A22</f>
        <v>45001</v>
      </c>
      <c r="B19" s="3">
        <f>SUM('2023财年关注股票'!B4:B22)</f>
        <v>-58273.09</v>
      </c>
      <c r="C19" s="3">
        <f>SUM('2023财年关注股票'!E4:E22)</f>
        <v>-163609.22</v>
      </c>
      <c r="D19" s="4">
        <f>SUM('2023财年关注股票'!H4:H22)</f>
        <v>-1.69000000000005</v>
      </c>
      <c r="E19" s="3">
        <f>SUM('2023财年关注股票'!K4:K22)</f>
        <v>-132810.76</v>
      </c>
    </row>
    <row r="20" ht="14.5" spans="1:5">
      <c r="A20" s="5">
        <f>'2023财年关注股票'!A23</f>
        <v>45002</v>
      </c>
      <c r="B20" s="3">
        <f>SUM('2023财年关注股票'!B4:B23)</f>
        <v>-57836.51</v>
      </c>
      <c r="C20" s="3">
        <f>SUM('2023财年关注股票'!E4:E23)</f>
        <v>-164593.59</v>
      </c>
      <c r="D20" s="4">
        <f>SUM('2023财年关注股票'!H4:H23)</f>
        <v>94.4799999999999</v>
      </c>
      <c r="E20" s="3">
        <f>SUM('2023财年关注股票'!K4:K23)</f>
        <v>-145462.76</v>
      </c>
    </row>
    <row r="21" ht="14.5" spans="1:5">
      <c r="A21" s="5">
        <f>'2023财年关注股票'!A24</f>
        <v>45005</v>
      </c>
      <c r="B21" s="3">
        <f>SUM('2023财年关注股票'!B4:B24)</f>
        <v>-57469.31</v>
      </c>
      <c r="C21" s="3">
        <f>SUM('2023财年关注股票'!E4:E24)</f>
        <v>-173379.07</v>
      </c>
      <c r="D21" s="4">
        <f>SUM('2023财年关注股票'!H4:H24)</f>
        <v>-52.7700000000001</v>
      </c>
      <c r="E21" s="3">
        <f>SUM('2023财年关注股票'!K4:K24)</f>
        <v>-163985.76</v>
      </c>
    </row>
    <row r="22" ht="14.5" spans="1:5">
      <c r="A22" s="5">
        <f>'2023财年关注股票'!A25</f>
        <v>45006</v>
      </c>
      <c r="B22" s="3">
        <f>SUM('2023财年关注股票'!B4:B25)</f>
        <v>-58121.37</v>
      </c>
      <c r="C22" s="3">
        <f>SUM('2023财年关注股票'!E4:E25)</f>
        <v>-166151.16</v>
      </c>
      <c r="D22" s="4">
        <f>SUM('2023财年关注股票'!H4:H25)</f>
        <v>-58.3200000000001</v>
      </c>
      <c r="E22" s="3">
        <f>SUM('2023财年关注股票'!K4:K25)</f>
        <v>-162519.43</v>
      </c>
    </row>
    <row r="23" ht="14.5" spans="1:5">
      <c r="A23" s="5">
        <f>'2023财年关注股票'!A26</f>
        <v>45007</v>
      </c>
      <c r="B23" s="3">
        <f>SUM('2023财年关注股票'!B4:B26)</f>
        <v>-57721.19</v>
      </c>
      <c r="C23" s="3">
        <f>SUM('2023财年关注股票'!E4:E26)</f>
        <v>-170790.69</v>
      </c>
      <c r="D23" s="4">
        <f>SUM('2023财年关注股票'!H4:H26)</f>
        <v>12.22</v>
      </c>
      <c r="E23" s="3">
        <f>SUM('2023财年关注股票'!K4:K26)</f>
        <v>-173523.43</v>
      </c>
    </row>
    <row r="24" ht="14.5" spans="1:5">
      <c r="A24" s="5">
        <f>'2023财年关注股票'!A27</f>
        <v>45008</v>
      </c>
      <c r="B24" s="3">
        <f>SUM('2023财年关注股票'!B4:B27)</f>
        <v>-57330.33</v>
      </c>
      <c r="C24" s="3">
        <f>SUM('2023财年关注股票'!E4:E27)</f>
        <v>-181135.69</v>
      </c>
      <c r="D24" s="4">
        <f>SUM('2023财年关注股票'!H4:H27)</f>
        <v>-625.72</v>
      </c>
      <c r="E24" s="3">
        <f>SUM('2023财年关注股票'!K4:K27)</f>
        <v>-166866.93</v>
      </c>
    </row>
    <row r="25" ht="14.5" spans="1:5">
      <c r="A25" s="5">
        <f>'2023财年关注股票'!A28</f>
        <v>45009</v>
      </c>
      <c r="B25" s="3">
        <f>SUM('2023财年关注股票'!B4:B28)</f>
        <v>-57505.16</v>
      </c>
      <c r="C25" s="3">
        <f>SUM('2023财年关注股票'!E4:E28)</f>
        <v>-188640.65</v>
      </c>
      <c r="D25" s="4">
        <f>SUM('2023财年关注股票'!H4:H28)</f>
        <v>-1049.24</v>
      </c>
      <c r="E25" s="3">
        <f>SUM('2023财年关注股票'!K4:K28)</f>
        <v>-179345.93</v>
      </c>
    </row>
    <row r="26" ht="14.5" spans="1:5">
      <c r="A26" s="5">
        <f>'2023财年关注股票'!A29</f>
        <v>45012</v>
      </c>
      <c r="B26" s="3">
        <f>SUM('2023财年关注股票'!B4:B29)</f>
        <v>-57505.16</v>
      </c>
      <c r="C26" s="3">
        <f>SUM('2023财年关注股票'!E4:E29)</f>
        <v>-188640.65</v>
      </c>
      <c r="D26" s="4">
        <f>SUM('2023财年关注股票'!H4:H29)</f>
        <v>-1049.24</v>
      </c>
      <c r="E26" s="3">
        <f>SUM('2023财年关注股票'!K4:K29)</f>
        <v>-179345.93</v>
      </c>
    </row>
    <row r="27" ht="14.5" spans="1:5">
      <c r="A27" s="5">
        <f>'2023财年关注股票'!A30</f>
        <v>45013</v>
      </c>
      <c r="B27" s="3">
        <f>SUM('2023财年关注股票'!B4:B30)</f>
        <v>-57505.16</v>
      </c>
      <c r="C27" s="3">
        <f>SUM('2023财年关注股票'!E4:E30)</f>
        <v>-188640.65</v>
      </c>
      <c r="D27" s="4">
        <f>SUM('2023财年关注股票'!H4:H30)</f>
        <v>-1049.24</v>
      </c>
      <c r="E27" s="3">
        <f>SUM('2023财年关注股票'!K4:K30)</f>
        <v>-179345.93</v>
      </c>
    </row>
    <row r="28" ht="14.5" spans="1:5">
      <c r="A28" s="5">
        <f>'2023财年关注股票'!A31</f>
        <v>45014</v>
      </c>
      <c r="B28" s="3">
        <f>SUM('2023财年关注股票'!B4:B31)</f>
        <v>-57505.16</v>
      </c>
      <c r="C28" s="3">
        <f>SUM('2023财年关注股票'!E4:E31)</f>
        <v>-188640.65</v>
      </c>
      <c r="D28" s="4">
        <f>SUM('2023财年关注股票'!H4:H31)</f>
        <v>-1049.24</v>
      </c>
      <c r="E28" s="3">
        <f>SUM('2023财年关注股票'!K4:K31)</f>
        <v>-179345.93</v>
      </c>
    </row>
    <row r="29" ht="14.5" spans="1:5">
      <c r="A29" s="5">
        <f>'2023财年关注股票'!A32</f>
        <v>45015</v>
      </c>
      <c r="B29" s="3">
        <f>SUM('2023财年关注股票'!B4:B32)</f>
        <v>-57505.16</v>
      </c>
      <c r="C29" s="3">
        <f>SUM('2023财年关注股票'!E4:E32)</f>
        <v>-188640.65</v>
      </c>
      <c r="D29" s="4">
        <f>SUM('2023财年关注股票'!H4:H32)</f>
        <v>-1049.24</v>
      </c>
      <c r="E29" s="3">
        <f>SUM('2023财年关注股票'!K4:K32)</f>
        <v>-179345.93</v>
      </c>
    </row>
    <row r="30" ht="14.5" spans="1:5">
      <c r="A30" s="5">
        <f>'2023财年关注股票'!A33</f>
        <v>45016</v>
      </c>
      <c r="B30" s="3">
        <f>SUM('2023财年关注股票'!B4:B33)</f>
        <v>-57505.16</v>
      </c>
      <c r="C30" s="3">
        <f>SUM('2023财年关注股票'!E4:E33)</f>
        <v>-188640.65</v>
      </c>
      <c r="D30" s="4">
        <f>SUM('2023财年关注股票'!H4:H33)</f>
        <v>-1049.24</v>
      </c>
      <c r="E30" s="3">
        <f>SUM('2023财年关注股票'!K4:K33)</f>
        <v>-179345.93</v>
      </c>
    </row>
    <row r="31" ht="14.5" spans="1:5">
      <c r="A31" s="5" t="str">
        <f>'2023财年关注股票'!A34</f>
        <v>日期</v>
      </c>
      <c r="B31" s="3">
        <f>SUM('2023财年关注股票'!B4:B34)</f>
        <v>-57505.16</v>
      </c>
      <c r="C31" s="3">
        <f>SUM('2023财年关注股票'!E4:E34)</f>
        <v>-188640.65</v>
      </c>
      <c r="D31" s="4">
        <f>SUM('2023财年关注股票'!H4:H34)</f>
        <v>-1049.24</v>
      </c>
      <c r="E31" s="3">
        <f>SUM('2023财年关注股票'!K4:K34)</f>
        <v>-179345.93</v>
      </c>
    </row>
    <row r="32" ht="14.5" spans="1:5">
      <c r="A32" s="5" t="str">
        <f>'2023财年关注股票'!A35</f>
        <v>汇总</v>
      </c>
      <c r="B32" s="3"/>
      <c r="C32" s="4"/>
      <c r="D32" s="4">
        <f>SUM('2023财年关注股票'!H4:H35)</f>
        <v>-257.97</v>
      </c>
      <c r="E32" s="4">
        <f>SUM('2023财年关注股票'!K4:K35)</f>
        <v>-247021.22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2023财年关注股票</vt:lpstr>
      <vt:lpstr>晶科科技</vt:lpstr>
      <vt:lpstr>中公教育</vt:lpstr>
      <vt:lpstr>宏柏新材</vt:lpstr>
      <vt:lpstr>中兵红箭</vt:lpstr>
      <vt:lpstr>主力资金累计数量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2023-03-24T14:41:29Z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