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250" activeTab="1"/>
  </bookViews>
  <sheets>
    <sheet name="主力资金流入和股价" sheetId="1" r:id="rId1"/>
    <sheet name="股价走势图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  <author>giw1314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  <comment ref="B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
</t>
        </r>
      </text>
    </comment>
    <comment ref="E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H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K7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E1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今日跌停</t>
        </r>
      </text>
    </comment>
    <comment ref="B16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从2022年8月18日至今，原定六个月减持计划周期中原本可减持2%的股份，但是只减持了0.6%，代表原始股东看好经营形势</t>
        </r>
      </text>
    </comment>
  </commentList>
</comments>
</file>

<file path=xl/sharedStrings.xml><?xml version="1.0" encoding="utf-8"?>
<sst xmlns="http://schemas.openxmlformats.org/spreadsheetml/2006/main" count="61" uniqueCount="48">
  <si>
    <t>日期</t>
  </si>
  <si>
    <t>晶科科技</t>
  </si>
  <si>
    <t>中公教育</t>
  </si>
  <si>
    <t>宏柏新材</t>
  </si>
  <si>
    <t>中兵红箭</t>
  </si>
  <si>
    <t>当天主力资金净流入（万）</t>
  </si>
  <si>
    <t>本周主力资金净值</t>
  </si>
  <si>
    <t>股价</t>
  </si>
  <si>
    <t>2023.02.01</t>
  </si>
  <si>
    <t>2023.02.20</t>
  </si>
  <si>
    <t>2023.02.21</t>
  </si>
  <si>
    <t>2023.02.22</t>
  </si>
  <si>
    <t>2023.02.23</t>
  </si>
  <si>
    <t>2023.02.24</t>
  </si>
  <si>
    <t>2023.02.27</t>
  </si>
  <si>
    <t>2023.02.28</t>
  </si>
  <si>
    <t>2023.03.01</t>
  </si>
  <si>
    <t>2023.03.02</t>
  </si>
  <si>
    <t>2023.03.03</t>
  </si>
  <si>
    <t>2023.03.06</t>
  </si>
  <si>
    <t>2023.03.07</t>
  </si>
  <si>
    <t>2023.03.08</t>
  </si>
  <si>
    <t>2023.03.09</t>
  </si>
  <si>
    <t>2023.03.10</t>
  </si>
  <si>
    <t>2023.03.11</t>
  </si>
  <si>
    <t>2023.03.12</t>
  </si>
  <si>
    <t>2023.03.13</t>
  </si>
  <si>
    <t>2023.03.14</t>
  </si>
  <si>
    <t>2023.03.15</t>
  </si>
  <si>
    <t>2023.03.16</t>
  </si>
  <si>
    <t>2023.03.17</t>
  </si>
  <si>
    <t>2023.03.18</t>
  </si>
  <si>
    <t>2023.03.19</t>
  </si>
  <si>
    <t>2023.03.20</t>
  </si>
  <si>
    <t>2023.03.21</t>
  </si>
  <si>
    <t>2023.03.22</t>
  </si>
  <si>
    <t>2023.03.23</t>
  </si>
  <si>
    <t>2023.03.24</t>
  </si>
  <si>
    <t>2023.03.25</t>
  </si>
  <si>
    <t>2023.03.26</t>
  </si>
  <si>
    <t>2023.03.27</t>
  </si>
  <si>
    <t>2023.03.28</t>
  </si>
  <si>
    <t>2023.03.29</t>
  </si>
  <si>
    <t>2023.03.30</t>
  </si>
  <si>
    <t>2023.03.31</t>
  </si>
  <si>
    <t>2023.04.01</t>
  </si>
  <si>
    <t>汇总</t>
  </si>
  <si>
    <t>走势图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</si>
</sst>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name val="宋体"/>
      <charset val="134"/>
    </font>
    <font>
      <b/>
      <sz val="11"/>
      <name val="Microsoft YaHei"/>
      <charset val="134"/>
    </font>
    <font>
      <sz val="10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主力资金流入和股价!$D$5:$D$16</c:f>
              <c:numCache>
                <c:formatCode>0.00_ </c:formatCode>
                <c:ptCount val="12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>
                  <c:v>5.3</c:v>
                </c:pt>
                <c:pt idx="9">
                  <c:v>5.31</c:v>
                </c:pt>
                <c:pt idx="10">
                  <c:v>5.19</c:v>
                </c:pt>
                <c:pt idx="11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主力资金流入和股价!$G$5:$G$16</c:f>
              <c:numCache>
                <c:formatCode>0.00_ </c:formatCode>
                <c:ptCount val="12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>
                  <c:v>5.7</c:v>
                </c:pt>
                <c:pt idx="8">
                  <c:v>5.79</c:v>
                </c:pt>
                <c:pt idx="9">
                  <c:v>5.22</c:v>
                </c:pt>
                <c:pt idx="10">
                  <c:v>5.1</c:v>
                </c:pt>
                <c:pt idx="11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176201372998"/>
          <c:y val="0.0794223826714801"/>
          <c:w val="0.908054919908467"/>
          <c:h val="0.5499638989169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主力资金流入和股价!$J$5:$J$16</c:f>
              <c:numCache>
                <c:formatCode>0.00_ </c:formatCode>
                <c:ptCount val="12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  <c:pt idx="9">
                  <c:v>16.81</c:v>
                </c:pt>
                <c:pt idx="10">
                  <c:v>16.65</c:v>
                </c:pt>
                <c:pt idx="11">
                  <c:v>16.54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主力资金流入和股价!$M$5:$M$16</c:f>
              <c:numCache>
                <c:formatCode>0.00_ </c:formatCode>
                <c:ptCount val="12"/>
                <c:pt idx="3">
                  <c:v>22.49</c:v>
                </c:pt>
                <c:pt idx="4">
                  <c:v>22.7</c:v>
                </c:pt>
                <c:pt idx="5">
                  <c:v>22.68</c:v>
                </c:pt>
                <c:pt idx="6">
                  <c:v>22.61</c:v>
                </c:pt>
                <c:pt idx="7">
                  <c:v>22.27</c:v>
                </c:pt>
                <c:pt idx="8">
                  <c:v>23.46</c:v>
                </c:pt>
                <c:pt idx="9">
                  <c:v>23.26</c:v>
                </c:pt>
                <c:pt idx="10">
                  <c:v>23.76</c:v>
                </c:pt>
                <c:pt idx="11">
                  <c:v>25.6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0</xdr:row>
      <xdr:rowOff>6350</xdr:rowOff>
    </xdr:from>
    <xdr:to>
      <xdr:col>10</xdr:col>
      <xdr:colOff>692150</xdr:colOff>
      <xdr:row>8</xdr:row>
      <xdr:rowOff>114935</xdr:rowOff>
    </xdr:to>
    <xdr:graphicFrame>
      <xdr:nvGraphicFramePr>
        <xdr:cNvPr id="2" name="图表 1"/>
        <xdr:cNvGraphicFramePr/>
      </xdr:nvGraphicFramePr>
      <xdr:xfrm>
        <a:off x="2063750" y="6350"/>
        <a:ext cx="5613400" cy="153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9</xdr:row>
      <xdr:rowOff>6350</xdr:rowOff>
    </xdr:from>
    <xdr:to>
      <xdr:col>10</xdr:col>
      <xdr:colOff>673100</xdr:colOff>
      <xdr:row>18</xdr:row>
      <xdr:rowOff>146050</xdr:rowOff>
    </xdr:to>
    <xdr:graphicFrame>
      <xdr:nvGraphicFramePr>
        <xdr:cNvPr id="3" name="图表 2"/>
        <xdr:cNvGraphicFramePr/>
      </xdr:nvGraphicFramePr>
      <xdr:xfrm>
        <a:off x="2089150" y="1606550"/>
        <a:ext cx="5568950" cy="173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25400</xdr:rowOff>
    </xdr:from>
    <xdr:to>
      <xdr:col>10</xdr:col>
      <xdr:colOff>660400</xdr:colOff>
      <xdr:row>29</xdr:row>
      <xdr:rowOff>6350</xdr:rowOff>
    </xdr:to>
    <xdr:graphicFrame>
      <xdr:nvGraphicFramePr>
        <xdr:cNvPr id="4" name="图表 3"/>
        <xdr:cNvGraphicFramePr/>
      </xdr:nvGraphicFramePr>
      <xdr:xfrm>
        <a:off x="2095500" y="3403600"/>
        <a:ext cx="5549900" cy="175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10</xdr:col>
      <xdr:colOff>691515</xdr:colOff>
      <xdr:row>44</xdr:row>
      <xdr:rowOff>101600</xdr:rowOff>
    </xdr:to>
    <xdr:graphicFrame>
      <xdr:nvGraphicFramePr>
        <xdr:cNvPr id="5" name="图表 4"/>
        <xdr:cNvGraphicFramePr/>
      </xdr:nvGraphicFramePr>
      <xdr:xfrm>
        <a:off x="2095500" y="5334000"/>
        <a:ext cx="5581015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workbookViewId="0">
      <pane ySplit="2" topLeftCell="A3" activePane="bottomLeft" state="frozen"/>
      <selection/>
      <selection pane="bottomLeft" activeCell="K18" sqref="K18"/>
    </sheetView>
  </sheetViews>
  <sheetFormatPr defaultColWidth="10" defaultRowHeight="14"/>
  <cols>
    <col min="1" max="1" width="11.4636363636364" customWidth="1"/>
    <col min="2" max="2" width="14.1818181818182" style="1" customWidth="1"/>
    <col min="3" max="3" width="18.0090909090909" customWidth="1"/>
    <col min="4" max="4" width="6.19090909090909" customWidth="1"/>
    <col min="5" max="5" width="16.0090909090909" customWidth="1"/>
    <col min="6" max="6" width="18.0090909090909" customWidth="1"/>
    <col min="7" max="7" width="6.19090909090909" customWidth="1"/>
    <col min="8" max="8" width="16.0090909090909" customWidth="1"/>
    <col min="9" max="9" width="18.0090909090909" customWidth="1"/>
    <col min="10" max="10" width="7.28181818181818" customWidth="1"/>
    <col min="11" max="11" width="16.0090909090909" customWidth="1"/>
    <col min="12" max="12" width="18.0090909090909" customWidth="1"/>
    <col min="13" max="13" width="7.28181818181818" customWidth="1"/>
  </cols>
  <sheetData>
    <row r="1" ht="16.7" customHeight="1" spans="1:13">
      <c r="A1" s="2" t="s">
        <v>0</v>
      </c>
      <c r="B1" s="3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</row>
    <row r="2" ht="33.4" customHeight="1" spans="1:13">
      <c r="A2" s="2" t="s">
        <v>0</v>
      </c>
      <c r="B2" s="3" t="s">
        <v>5</v>
      </c>
      <c r="C2" s="3" t="s">
        <v>6</v>
      </c>
      <c r="D2" s="2" t="s">
        <v>7</v>
      </c>
      <c r="E2" s="3" t="s">
        <v>5</v>
      </c>
      <c r="F2" s="3" t="s">
        <v>6</v>
      </c>
      <c r="G2" s="3" t="s">
        <v>7</v>
      </c>
      <c r="H2" s="3" t="s">
        <v>5</v>
      </c>
      <c r="I2" s="3" t="s">
        <v>6</v>
      </c>
      <c r="J2" s="3" t="s">
        <v>7</v>
      </c>
      <c r="K2" s="3" t="s">
        <v>5</v>
      </c>
      <c r="L2" s="3" t="s">
        <v>6</v>
      </c>
      <c r="M2" s="2" t="s">
        <v>7</v>
      </c>
    </row>
    <row r="3" ht="16.7" customHeight="1" spans="1:13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6.7" customHeight="1" spans="1:13">
      <c r="A4" s="4" t="s">
        <v>9</v>
      </c>
      <c r="B4" s="5">
        <v>-32900</v>
      </c>
      <c r="C4" s="5"/>
      <c r="D4" s="5"/>
      <c r="E4" s="5">
        <v>-81800</v>
      </c>
      <c r="F4" s="5"/>
      <c r="G4" s="5"/>
      <c r="H4" s="5">
        <v>5584.93</v>
      </c>
      <c r="I4" s="5"/>
      <c r="J4" s="5"/>
      <c r="K4" s="5"/>
      <c r="L4" s="5"/>
      <c r="M4" s="5"/>
    </row>
    <row r="5" ht="16.7" customHeight="1" spans="1:13">
      <c r="A5" s="4" t="s">
        <v>10</v>
      </c>
      <c r="B5" s="5">
        <v>-1123.87</v>
      </c>
      <c r="C5" s="5"/>
      <c r="D5" s="5">
        <v>5.43</v>
      </c>
      <c r="E5" s="5">
        <v>597.54</v>
      </c>
      <c r="F5" s="5"/>
      <c r="G5" s="5">
        <v>5.89</v>
      </c>
      <c r="H5" s="5">
        <v>34.98</v>
      </c>
      <c r="I5" s="5"/>
      <c r="J5" s="5">
        <v>17.49</v>
      </c>
      <c r="K5" s="5"/>
      <c r="L5" s="5"/>
      <c r="M5" s="5"/>
    </row>
    <row r="6" ht="16.7" customHeight="1" spans="1:13">
      <c r="A6" s="4" t="s">
        <v>11</v>
      </c>
      <c r="B6" s="5">
        <v>-3949.81</v>
      </c>
      <c r="C6" s="5"/>
      <c r="D6" s="5">
        <v>5.38</v>
      </c>
      <c r="E6" s="5">
        <v>-4712.58</v>
      </c>
      <c r="F6" s="5"/>
      <c r="G6" s="5">
        <v>5.79</v>
      </c>
      <c r="H6" s="5">
        <v>-252.02</v>
      </c>
      <c r="I6" s="5"/>
      <c r="J6" s="5">
        <v>17.28</v>
      </c>
      <c r="K6" s="5"/>
      <c r="L6" s="5"/>
      <c r="M6" s="5"/>
    </row>
    <row r="7" ht="16.7" customHeight="1" spans="1:13">
      <c r="A7" s="4" t="s">
        <v>12</v>
      </c>
      <c r="B7" s="5">
        <v>-3089.6</v>
      </c>
      <c r="C7" s="5"/>
      <c r="D7" s="5">
        <v>5.34</v>
      </c>
      <c r="E7" s="5">
        <v>6346.71</v>
      </c>
      <c r="F7" s="5"/>
      <c r="G7" s="5">
        <v>5.82</v>
      </c>
      <c r="H7" s="5">
        <v>-1149.65</v>
      </c>
      <c r="I7" s="5"/>
      <c r="J7" s="5">
        <v>17.11</v>
      </c>
      <c r="K7" s="5">
        <v>-50947</v>
      </c>
      <c r="L7" s="5"/>
      <c r="M7" s="5"/>
    </row>
    <row r="8" ht="16.7" customHeight="1" spans="1:13">
      <c r="A8" s="4" t="s">
        <v>13</v>
      </c>
      <c r="B8" s="5">
        <v>-1974.26</v>
      </c>
      <c r="C8" s="5">
        <f>SUM(B4:B8)</f>
        <v>-43037.54</v>
      </c>
      <c r="D8" s="5">
        <v>5.29</v>
      </c>
      <c r="E8" s="5">
        <v>-8219.52</v>
      </c>
      <c r="F8" s="5">
        <f>SUM(E4:E8)</f>
        <v>-87787.85</v>
      </c>
      <c r="G8" s="5">
        <v>5.7</v>
      </c>
      <c r="H8" s="5">
        <v>106.83</v>
      </c>
      <c r="I8" s="5">
        <f>SUM(H4:H8)</f>
        <v>4325.07</v>
      </c>
      <c r="J8" s="5">
        <v>17.22</v>
      </c>
      <c r="K8" s="5">
        <v>7953.14</v>
      </c>
      <c r="L8" s="5">
        <f>SUM(K4:K8)</f>
        <v>-42993.86</v>
      </c>
      <c r="M8" s="5">
        <v>22.49</v>
      </c>
    </row>
    <row r="9" ht="16.7" customHeight="1" spans="1:13">
      <c r="A9" s="4" t="s">
        <v>14</v>
      </c>
      <c r="B9" s="5">
        <v>-2250</v>
      </c>
      <c r="C9" s="5"/>
      <c r="D9" s="5">
        <v>5.34</v>
      </c>
      <c r="E9" s="5">
        <v>-6038.52</v>
      </c>
      <c r="F9" s="5"/>
      <c r="G9" s="5">
        <v>5.58</v>
      </c>
      <c r="H9" s="5">
        <v>-269.84</v>
      </c>
      <c r="I9" s="5"/>
      <c r="J9" s="5">
        <v>17.18</v>
      </c>
      <c r="K9" s="5">
        <v>-2532.32</v>
      </c>
      <c r="L9" s="5"/>
      <c r="M9" s="5">
        <v>22.7</v>
      </c>
    </row>
    <row r="10" ht="16.7" customHeight="1" spans="1:13">
      <c r="A10" s="4" t="s">
        <v>15</v>
      </c>
      <c r="B10" s="5">
        <v>-532.89</v>
      </c>
      <c r="C10" s="5"/>
      <c r="D10" s="5">
        <v>5.41</v>
      </c>
      <c r="E10" s="5">
        <v>1543.58</v>
      </c>
      <c r="F10" s="5"/>
      <c r="G10" s="5">
        <v>5.71</v>
      </c>
      <c r="H10" s="5">
        <v>38.19</v>
      </c>
      <c r="I10" s="5"/>
      <c r="J10" s="5">
        <v>17.17</v>
      </c>
      <c r="K10" s="5">
        <v>-2703.37</v>
      </c>
      <c r="L10" s="5"/>
      <c r="M10" s="5">
        <v>22.68</v>
      </c>
    </row>
    <row r="11" ht="16.7" customHeight="1" spans="1:13">
      <c r="A11" s="4" t="s">
        <v>16</v>
      </c>
      <c r="B11" s="5">
        <v>174.13</v>
      </c>
      <c r="C11" s="5"/>
      <c r="D11" s="5">
        <v>5.37</v>
      </c>
      <c r="E11" s="5">
        <v>1398.49</v>
      </c>
      <c r="F11" s="5"/>
      <c r="G11" s="5">
        <v>5.73</v>
      </c>
      <c r="H11" s="5">
        <v>-647.88</v>
      </c>
      <c r="I11" s="5"/>
      <c r="J11" s="5">
        <v>17.12</v>
      </c>
      <c r="K11" s="5">
        <v>-4426.06</v>
      </c>
      <c r="L11" s="5"/>
      <c r="M11" s="5">
        <v>22.61</v>
      </c>
    </row>
    <row r="12" ht="16.7" customHeight="1" spans="1:13">
      <c r="A12" s="4" t="s">
        <v>17</v>
      </c>
      <c r="B12" s="5">
        <v>-2022.05</v>
      </c>
      <c r="C12" s="5"/>
      <c r="D12" s="5">
        <v>5.27</v>
      </c>
      <c r="E12" s="5">
        <v>-3182.03</v>
      </c>
      <c r="F12" s="5"/>
      <c r="G12" s="5">
        <v>5.7</v>
      </c>
      <c r="H12" s="5">
        <v>-1363.84</v>
      </c>
      <c r="I12" s="5"/>
      <c r="J12" s="5">
        <v>16.64</v>
      </c>
      <c r="K12" s="5">
        <v>-14329</v>
      </c>
      <c r="L12" s="5"/>
      <c r="M12" s="5">
        <v>22.27</v>
      </c>
    </row>
    <row r="13" ht="16.7" customHeight="1" spans="1:13">
      <c r="A13" s="4" t="s">
        <v>18</v>
      </c>
      <c r="B13" s="5">
        <v>154.02</v>
      </c>
      <c r="C13" s="5">
        <f>SUM(B9:B13)</f>
        <v>-4476.79</v>
      </c>
      <c r="D13" s="5">
        <v>5.3</v>
      </c>
      <c r="E13" s="5">
        <v>-1834.83</v>
      </c>
      <c r="F13" s="5">
        <f>SUM(E9:E13)</f>
        <v>-8113.31</v>
      </c>
      <c r="G13" s="5">
        <v>5.79</v>
      </c>
      <c r="H13" s="5">
        <v>-250.05</v>
      </c>
      <c r="I13" s="5">
        <f>SUM(H9:H13)</f>
        <v>-2493.42</v>
      </c>
      <c r="J13" s="5">
        <v>16.59</v>
      </c>
      <c r="K13" s="5">
        <v>26831</v>
      </c>
      <c r="L13" s="5">
        <f>SUM(K9:K13)</f>
        <v>2840.25</v>
      </c>
      <c r="M13" s="5">
        <v>23.46</v>
      </c>
    </row>
    <row r="14" ht="16.7" customHeight="1" spans="1:13">
      <c r="A14" s="4" t="s">
        <v>19</v>
      </c>
      <c r="B14" s="5">
        <v>-422.3</v>
      </c>
      <c r="C14" s="5"/>
      <c r="D14" s="5">
        <v>5.31</v>
      </c>
      <c r="E14" s="5">
        <v>-49271</v>
      </c>
      <c r="F14" s="5"/>
      <c r="G14" s="5">
        <v>5.22</v>
      </c>
      <c r="H14" s="5">
        <v>-447.91</v>
      </c>
      <c r="I14" s="5"/>
      <c r="J14" s="5">
        <v>16.81</v>
      </c>
      <c r="K14" s="5">
        <v>-14129</v>
      </c>
      <c r="L14" s="5"/>
      <c r="M14" s="5">
        <v>23.26</v>
      </c>
    </row>
    <row r="15" ht="16.7" customHeight="1" spans="1:13">
      <c r="A15" s="4" t="s">
        <v>20</v>
      </c>
      <c r="B15" s="5">
        <v>-2173.28</v>
      </c>
      <c r="C15" s="5"/>
      <c r="D15" s="5">
        <v>5.19</v>
      </c>
      <c r="E15" s="5">
        <v>-4258.29</v>
      </c>
      <c r="F15" s="5"/>
      <c r="G15" s="5">
        <v>5.1</v>
      </c>
      <c r="H15" s="5">
        <v>-304.77</v>
      </c>
      <c r="I15" s="5"/>
      <c r="J15" s="5">
        <v>16.65</v>
      </c>
      <c r="K15" s="5">
        <v>-6275.68</v>
      </c>
      <c r="L15" s="5"/>
      <c r="M15" s="5">
        <v>23.76</v>
      </c>
    </row>
    <row r="16" ht="16.7" customHeight="1" spans="1:13">
      <c r="A16" s="4" t="s">
        <v>21</v>
      </c>
      <c r="B16" s="5">
        <v>-356.32</v>
      </c>
      <c r="C16" s="5"/>
      <c r="D16" s="5">
        <v>5.2</v>
      </c>
      <c r="E16" s="5">
        <v>-1295.51</v>
      </c>
      <c r="F16" s="5"/>
      <c r="G16" s="5">
        <v>5.14</v>
      </c>
      <c r="H16" s="5">
        <v>-178.56</v>
      </c>
      <c r="I16" s="5"/>
      <c r="J16" s="5">
        <v>16.54</v>
      </c>
      <c r="K16" s="5">
        <v>27301</v>
      </c>
      <c r="L16" s="5"/>
      <c r="M16" s="5">
        <v>25.6</v>
      </c>
    </row>
    <row r="17" ht="16.7" customHeight="1" spans="1:13">
      <c r="A17" s="4" t="s">
        <v>22</v>
      </c>
      <c r="B17" s="5">
        <v>-2156.71</v>
      </c>
      <c r="C17" s="5"/>
      <c r="D17" s="5">
        <v>5.14</v>
      </c>
      <c r="E17" s="5">
        <v>-6103.39</v>
      </c>
      <c r="F17" s="5"/>
      <c r="G17" s="5">
        <v>5.05</v>
      </c>
      <c r="H17" s="5">
        <v>-36.85</v>
      </c>
      <c r="I17" s="5"/>
      <c r="J17" s="5">
        <v>16.73</v>
      </c>
      <c r="K17" s="5">
        <v>-16110</v>
      </c>
      <c r="L17" s="5"/>
      <c r="M17" s="5">
        <v>25.43</v>
      </c>
    </row>
    <row r="18" ht="16.7" customHeight="1" spans="1:13">
      <c r="A18" s="4" t="s">
        <v>23</v>
      </c>
      <c r="B18" s="5"/>
      <c r="C18" s="5">
        <f>SUM(B14:B18)</f>
        <v>-5108.61</v>
      </c>
      <c r="D18" s="5"/>
      <c r="E18" s="5"/>
      <c r="F18" s="5">
        <f>SUM(E14:E18)</f>
        <v>-60928.19</v>
      </c>
      <c r="G18" s="5"/>
      <c r="H18" s="5"/>
      <c r="I18" s="5">
        <f>SUM(H14:H18)</f>
        <v>-968.09</v>
      </c>
      <c r="J18" s="5"/>
      <c r="K18" s="5"/>
      <c r="L18" s="5">
        <f>SUM(K14:K18)</f>
        <v>-9213.68</v>
      </c>
      <c r="M18" s="5"/>
    </row>
    <row r="19" ht="16.7" customHeight="1" spans="1:13">
      <c r="A19" s="4" t="s">
        <v>24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6.7" customHeight="1" spans="1:13">
      <c r="A20" s="4" t="s">
        <v>25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6.7" customHeight="1" spans="1:13">
      <c r="A21" s="4" t="s">
        <v>26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6.7" customHeight="1" spans="1:13">
      <c r="A22" s="4" t="s">
        <v>27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6.7" customHeight="1" spans="1:13">
      <c r="A23" s="4" t="s">
        <v>28</v>
      </c>
      <c r="B23" s="5"/>
      <c r="C23" s="5">
        <f>SUM(B19:B23)</f>
        <v>0</v>
      </c>
      <c r="D23" s="5"/>
      <c r="E23" s="5"/>
      <c r="F23" s="5">
        <f>SUM(E19:E23)</f>
        <v>0</v>
      </c>
      <c r="G23" s="5"/>
      <c r="H23" s="5"/>
      <c r="I23" s="5">
        <f>SUM(H19:H23)</f>
        <v>0</v>
      </c>
      <c r="J23" s="5"/>
      <c r="K23" s="5"/>
      <c r="L23" s="5">
        <f>SUM(K19:K23)</f>
        <v>0</v>
      </c>
      <c r="M23" s="5"/>
    </row>
    <row r="24" ht="16.7" customHeight="1" spans="1:13">
      <c r="A24" s="4" t="s">
        <v>29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6.7" customHeight="1" spans="1:13">
      <c r="A25" s="4" t="s">
        <v>30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6.7" customHeight="1" spans="1:13">
      <c r="A26" s="4" t="s">
        <v>31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6.7" customHeight="1" spans="1:13">
      <c r="A27" s="4" t="s">
        <v>32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6.7" customHeight="1" spans="1:13">
      <c r="A28" s="4" t="s">
        <v>33</v>
      </c>
      <c r="B28" s="5"/>
      <c r="C28" s="5">
        <f>SUM(B24:B28)</f>
        <v>0</v>
      </c>
      <c r="D28" s="5"/>
      <c r="E28" s="5"/>
      <c r="F28" s="5">
        <f>SUM(E24:E28)</f>
        <v>0</v>
      </c>
      <c r="G28" s="5"/>
      <c r="H28" s="5"/>
      <c r="I28" s="5">
        <f>SUM(H24:H28)</f>
        <v>0</v>
      </c>
      <c r="J28" s="5"/>
      <c r="K28" s="5"/>
      <c r="L28" s="5">
        <f>SUM(K24:K28)</f>
        <v>0</v>
      </c>
      <c r="M28" s="5"/>
    </row>
    <row r="29" ht="16.7" customHeight="1" spans="1:13">
      <c r="A29" s="4" t="s">
        <v>34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6.7" customHeight="1" spans="1:13">
      <c r="A30" s="4" t="s">
        <v>35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6.7" customHeight="1" spans="1:13">
      <c r="A31" s="4" t="s">
        <v>36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6.7" customHeight="1" spans="1:13">
      <c r="A32" s="4" t="s">
        <v>37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6.7" customHeight="1" spans="1:13">
      <c r="A33" s="4" t="s">
        <v>38</v>
      </c>
      <c r="B33" s="5"/>
      <c r="C33" s="5">
        <f>SUM(B29:B33)</f>
        <v>0</v>
      </c>
      <c r="D33" s="5"/>
      <c r="E33" s="5"/>
      <c r="F33" s="5">
        <f>SUM(E29:E33)</f>
        <v>0</v>
      </c>
      <c r="G33" s="5"/>
      <c r="H33" s="5"/>
      <c r="I33" s="5">
        <f>SUM(H29:H33)</f>
        <v>0</v>
      </c>
      <c r="J33" s="5"/>
      <c r="K33" s="5"/>
      <c r="L33" s="5">
        <f>SUM(K29:K33)</f>
        <v>0</v>
      </c>
      <c r="M33" s="5"/>
    </row>
    <row r="34" ht="16.7" customHeight="1" spans="1:13">
      <c r="A34" s="4" t="s">
        <v>39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6.7" customHeight="1" spans="1:13">
      <c r="A35" s="4" t="s">
        <v>40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6.7" customHeight="1" spans="1:13">
      <c r="A36" s="4" t="s">
        <v>41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6.7" customHeight="1" spans="1:13">
      <c r="A37" s="4" t="s">
        <v>42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ht="16.7" customHeight="1" spans="1:13">
      <c r="A38" s="4" t="s">
        <v>43</v>
      </c>
      <c r="B38" s="5"/>
      <c r="C38" s="5">
        <f>SUM(B34:B38)</f>
        <v>0</v>
      </c>
      <c r="D38" s="5"/>
      <c r="E38" s="5"/>
      <c r="F38" s="5">
        <f>SUM(E34:E38)</f>
        <v>0</v>
      </c>
      <c r="G38" s="5"/>
      <c r="H38" s="5"/>
      <c r="I38" s="5">
        <f>SUM(H34:H38)</f>
        <v>0</v>
      </c>
      <c r="J38" s="5"/>
      <c r="K38" s="5"/>
      <c r="L38" s="5">
        <f>SUM(K34:K38)</f>
        <v>0</v>
      </c>
      <c r="M38" s="5"/>
    </row>
    <row r="39" ht="16.7" customHeight="1" spans="1:13">
      <c r="A39" s="4" t="s">
        <v>44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ht="16.7" customHeight="1" spans="1:13">
      <c r="A40" s="4" t="s">
        <v>45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ht="16.7" customHeight="1" spans="1:13">
      <c r="A41" s="4" t="s">
        <v>46</v>
      </c>
      <c r="B41" s="5">
        <f>SUM(B4:B18)</f>
        <v>-52622.94</v>
      </c>
      <c r="C41" s="5"/>
      <c r="D41" s="5"/>
      <c r="E41" s="5">
        <f>SUM(E4:E18)</f>
        <v>-156829.35</v>
      </c>
      <c r="F41" s="5"/>
      <c r="G41" s="5"/>
      <c r="H41" s="5">
        <f>SUM(H4:H18)</f>
        <v>863.56</v>
      </c>
      <c r="I41" s="5"/>
      <c r="J41" s="5"/>
      <c r="K41" s="5">
        <f>SUM(K4:K18)</f>
        <v>-49367.29</v>
      </c>
      <c r="L41" s="5"/>
      <c r="M41" s="5"/>
    </row>
  </sheetData>
  <conditionalFormatting sqref="C1 C3:C1048576">
    <cfRule type="cellIs" dxfId="0" priority="4" operator="greaterThan">
      <formula>0</formula>
    </cfRule>
  </conditionalFormatting>
  <conditionalFormatting sqref="F1 F3:F1048576">
    <cfRule type="cellIs" dxfId="0" priority="3" operator="greaterThan">
      <formula>0</formula>
    </cfRule>
  </conditionalFormatting>
  <conditionalFormatting sqref="I1 I3:I1048576">
    <cfRule type="cellIs" dxfId="0" priority="1" operator="greaterThan">
      <formula>0</formula>
    </cfRule>
  </conditionalFormatting>
  <conditionalFormatting sqref="L1 L3:L1048576">
    <cfRule type="cellIs" dxfId="0" priority="2" operator="greaterThan">
      <formula>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0"/>
  <sheetViews>
    <sheetView tabSelected="1" workbookViewId="0">
      <selection activeCell="M16" sqref="M16"/>
    </sheetView>
  </sheetViews>
  <sheetFormatPr defaultColWidth="10" defaultRowHeight="14" outlineLevelCol="2"/>
  <sheetData>
    <row r="1" spans="2:3">
      <c r="B1" t="str">
        <f>主力资金流入和股价!B1</f>
        <v>晶科科技</v>
      </c>
      <c r="C1" t="s">
        <v>47</v>
      </c>
    </row>
    <row r="10" spans="2:3">
      <c r="B10" t="str">
        <f>主力资金流入和股价!E1</f>
        <v>中公教育</v>
      </c>
      <c r="C10" t="s">
        <v>47</v>
      </c>
    </row>
    <row r="20" spans="2:3">
      <c r="B20" t="str">
        <f>主力资金流入和股价!H1</f>
        <v>宏柏新材</v>
      </c>
      <c r="C20" t="s">
        <v>47</v>
      </c>
    </row>
    <row r="30" spans="2:3">
      <c r="B30" t="str">
        <f>主力资金流入和股价!K1</f>
        <v>中兵红箭</v>
      </c>
      <c r="C30" t="s">
        <v>47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7" sqref="C37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主力资金流入和股价</vt:lpstr>
      <vt:lpstr>股价走势图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2023-03-09T15:36:34Z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