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M:\QSAR\QSAR_2022\C\6. submit\"/>
    </mc:Choice>
  </mc:AlternateContent>
  <xr:revisionPtr revIDLastSave="0" documentId="13_ncr:1_{E8B1D533-25A6-4CE6-AF6D-616C83EBD9C8}" xr6:coauthVersionLast="47" xr6:coauthVersionMax="47" xr10:uidLastSave="{00000000-0000-0000-0000-000000000000}"/>
  <bookViews>
    <workbookView xWindow="-98" yWindow="-98" windowWidth="28996" windowHeight="11475" xr2:uid="{00000000-000D-0000-FFFF-FFFF00000000}"/>
  </bookViews>
  <sheets>
    <sheet name="large-ctrl" sheetId="1" r:id="rId1"/>
    <sheet name="large-exp" sheetId="2" r:id="rId2"/>
    <sheet name="less-ctrl" sheetId="3" r:id="rId3"/>
    <sheet name="less-exp" sheetId="4" r:id="rId4"/>
    <sheet name="对照组" sheetId="5" r:id="rId5"/>
    <sheet name="实验组" sheetId="6" r:id="rId6"/>
    <sheet name="比较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" i="1" l="1"/>
  <c r="B4" i="5" s="1"/>
  <c r="P5" i="1"/>
  <c r="B5" i="5" s="1"/>
  <c r="P6" i="1"/>
  <c r="B6" i="5" s="1"/>
  <c r="P7" i="1"/>
  <c r="B7" i="5" s="1"/>
  <c r="P8" i="1"/>
  <c r="B8" i="5" s="1"/>
  <c r="P9" i="1"/>
  <c r="B9" i="5" s="1"/>
  <c r="P10" i="1"/>
  <c r="B10" i="5" s="1"/>
  <c r="P11" i="1"/>
  <c r="B11" i="5" s="1"/>
  <c r="P12" i="1"/>
  <c r="B12" i="5" s="1"/>
  <c r="P13" i="1"/>
  <c r="B13" i="5" s="1"/>
  <c r="P14" i="1"/>
  <c r="B14" i="5" s="1"/>
  <c r="P15" i="1"/>
  <c r="B15" i="5" s="1"/>
  <c r="P16" i="1"/>
  <c r="B16" i="5" s="1"/>
  <c r="P17" i="1"/>
  <c r="B17" i="5" s="1"/>
  <c r="P18" i="1"/>
  <c r="B18" i="5" s="1"/>
  <c r="P19" i="1"/>
  <c r="B19" i="5" s="1"/>
  <c r="P20" i="1"/>
  <c r="B20" i="5" s="1"/>
  <c r="P20" i="4"/>
  <c r="C20" i="6" s="1"/>
  <c r="P19" i="4"/>
  <c r="C19" i="6" s="1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P20" i="3"/>
  <c r="C20" i="5" s="1"/>
  <c r="P19" i="3"/>
  <c r="C19" i="5" s="1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P20" i="2"/>
  <c r="B20" i="6" s="1"/>
  <c r="P19" i="2"/>
  <c r="B19" i="6" s="1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D20" i="5" l="1"/>
  <c r="B20" i="7" s="1"/>
  <c r="D19" i="5"/>
  <c r="B19" i="7" s="1"/>
  <c r="D19" i="6"/>
  <c r="C19" i="7" s="1"/>
  <c r="D20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P3" i="1"/>
  <c r="P2" i="1"/>
  <c r="D19" i="7" l="1"/>
  <c r="C20" i="7"/>
  <c r="D20" i="7" s="1"/>
  <c r="C2" i="6"/>
  <c r="C2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3" i="5"/>
  <c r="B2" i="5"/>
  <c r="D11" i="6" l="1"/>
  <c r="C11" i="7" s="1"/>
  <c r="D13" i="6"/>
  <c r="C13" i="7" s="1"/>
  <c r="D14" i="6"/>
  <c r="C14" i="7" s="1"/>
  <c r="D7" i="6"/>
  <c r="C7" i="7" s="1"/>
  <c r="D16" i="6"/>
  <c r="C16" i="7" s="1"/>
  <c r="D8" i="6"/>
  <c r="C8" i="7" s="1"/>
  <c r="D9" i="6"/>
  <c r="C9" i="7" s="1"/>
  <c r="D10" i="6"/>
  <c r="C10" i="7" s="1"/>
  <c r="D12" i="6"/>
  <c r="C12" i="7" s="1"/>
  <c r="D15" i="6"/>
  <c r="C15" i="7" s="1"/>
  <c r="D17" i="6"/>
  <c r="C17" i="7" s="1"/>
  <c r="D3" i="6"/>
  <c r="C3" i="7" s="1"/>
  <c r="D18" i="6"/>
  <c r="C18" i="7" s="1"/>
  <c r="D4" i="6"/>
  <c r="C4" i="7" s="1"/>
  <c r="D5" i="6"/>
  <c r="C5" i="7" s="1"/>
  <c r="D6" i="6"/>
  <c r="C6" i="7" s="1"/>
  <c r="D6" i="5"/>
  <c r="D7" i="5"/>
  <c r="D3" i="5"/>
  <c r="D10" i="5"/>
  <c r="D18" i="5"/>
  <c r="D17" i="5"/>
  <c r="D8" i="5"/>
  <c r="D12" i="5"/>
  <c r="D13" i="5"/>
  <c r="D14" i="5"/>
  <c r="D9" i="5"/>
  <c r="B9" i="7" s="1"/>
  <c r="D11" i="5"/>
  <c r="D15" i="5"/>
  <c r="D16" i="5"/>
  <c r="D4" i="5"/>
  <c r="D5" i="5"/>
  <c r="D2" i="6"/>
  <c r="C2" i="7" s="1"/>
  <c r="D2" i="5"/>
  <c r="B2" i="7" s="1"/>
  <c r="B8" i="7" l="1"/>
  <c r="D8" i="7" s="1"/>
  <c r="B17" i="7"/>
  <c r="D17" i="7" s="1"/>
  <c r="B16" i="7"/>
  <c r="D16" i="7" s="1"/>
  <c r="B11" i="7"/>
  <c r="D11" i="7" s="1"/>
  <c r="B13" i="7"/>
  <c r="D13" i="7" s="1"/>
  <c r="B12" i="7"/>
  <c r="D12" i="7" s="1"/>
  <c r="B18" i="7"/>
  <c r="D18" i="7" s="1"/>
  <c r="B15" i="7"/>
  <c r="D15" i="7" s="1"/>
  <c r="B14" i="7"/>
  <c r="D14" i="7" s="1"/>
  <c r="B10" i="7"/>
  <c r="D10" i="7" s="1"/>
  <c r="B3" i="7"/>
  <c r="D3" i="7" s="1"/>
  <c r="B5" i="7"/>
  <c r="D5" i="7" s="1"/>
  <c r="B7" i="7"/>
  <c r="D7" i="7" s="1"/>
  <c r="B4" i="7"/>
  <c r="D4" i="7" s="1"/>
  <c r="B6" i="7"/>
  <c r="D6" i="7" s="1"/>
  <c r="D2" i="7"/>
  <c r="D9" i="7"/>
</calcChain>
</file>

<file path=xl/sharedStrings.xml><?xml version="1.0" encoding="utf-8"?>
<sst xmlns="http://schemas.openxmlformats.org/spreadsheetml/2006/main" count="193" uniqueCount="39">
  <si>
    <t>length</t>
  </si>
  <si>
    <t>TSS</t>
  </si>
  <si>
    <t>q2(RAN)</t>
  </si>
  <si>
    <t>q2(LOO)</t>
  </si>
  <si>
    <t>q2(VEN)</t>
  </si>
  <si>
    <t>r2(test)</t>
  </si>
  <si>
    <t>slope (test)</t>
  </si>
  <si>
    <t>intercept (test)</t>
  </si>
  <si>
    <t>AD(test)</t>
  </si>
  <si>
    <t>rm2(test)</t>
  </si>
  <si>
    <t>rou</t>
  </si>
  <si>
    <t>MAE(test)</t>
  </si>
  <si>
    <t>PRESS</t>
  </si>
  <si>
    <t>q2f3</t>
  </si>
  <si>
    <t>q2f2</t>
  </si>
  <si>
    <t>q2f1</t>
  </si>
  <si>
    <t>ccc</t>
  </si>
  <si>
    <t>mean</t>
    <phoneticPr fontId="1" type="noConversion"/>
  </si>
  <si>
    <t>大样本</t>
    <phoneticPr fontId="1" type="noConversion"/>
  </si>
  <si>
    <t>小样本</t>
    <phoneticPr fontId="1" type="noConversion"/>
  </si>
  <si>
    <t>平均</t>
    <phoneticPr fontId="1" type="noConversion"/>
  </si>
  <si>
    <t>对照组</t>
    <phoneticPr fontId="1" type="noConversion"/>
  </si>
  <si>
    <t>实验组</t>
    <phoneticPr fontId="1" type="noConversion"/>
  </si>
  <si>
    <t>r2(y_ran)</t>
  </si>
  <si>
    <t>q2(y_ran)</t>
  </si>
  <si>
    <t>Ache</t>
    <phoneticPr fontId="1" type="noConversion"/>
  </si>
  <si>
    <t>ACE</t>
    <phoneticPr fontId="1" type="noConversion"/>
  </si>
  <si>
    <t>CA1</t>
    <phoneticPr fontId="1" type="noConversion"/>
  </si>
  <si>
    <t>CDK5</t>
    <phoneticPr fontId="1" type="noConversion"/>
  </si>
  <si>
    <t>DHFR</t>
    <phoneticPr fontId="1" type="noConversion"/>
  </si>
  <si>
    <t>HIV</t>
    <phoneticPr fontId="1" type="noConversion"/>
  </si>
  <si>
    <t>MAO</t>
    <phoneticPr fontId="1" type="noConversion"/>
  </si>
  <si>
    <t>MMP</t>
    <phoneticPr fontId="1" type="noConversion"/>
  </si>
  <si>
    <t>CA2</t>
    <phoneticPr fontId="1" type="noConversion"/>
  </si>
  <si>
    <t>CA4</t>
    <phoneticPr fontId="1" type="noConversion"/>
  </si>
  <si>
    <t>VGK</t>
    <phoneticPr fontId="1" type="noConversion"/>
  </si>
  <si>
    <t>VGK</t>
    <phoneticPr fontId="1" type="noConversion"/>
  </si>
  <si>
    <t>VGK</t>
    <phoneticPr fontId="1" type="noConversion"/>
  </si>
  <si>
    <t>CDK1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</si>
</sst>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A11" activeCellId="1" sqref="A3:XFD3 A11:XFD11"/>
    </sheetView>
  </sheetViews>
  <sheetFormatPr defaultRowHeight="13.9" x14ac:dyDescent="0.4"/>
  <sheetData>
    <row r="1" spans="1:16" s="4" customFormat="1" x14ac:dyDescent="0.4">
      <c r="B1" s="4" t="s">
        <v>25</v>
      </c>
      <c r="C1" s="4" t="s">
        <v>26</v>
      </c>
      <c r="D1" s="4" t="s">
        <v>27</v>
      </c>
      <c r="E1" s="4" t="s">
        <v>33</v>
      </c>
      <c r="F1" s="4" t="s">
        <v>34</v>
      </c>
      <c r="G1" s="4" t="s">
        <v>38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36</v>
      </c>
      <c r="P1" s="4" t="s">
        <v>17</v>
      </c>
    </row>
    <row r="2" spans="1:16" x14ac:dyDescent="0.4">
      <c r="A2" t="s">
        <v>0</v>
      </c>
      <c r="B2">
        <v>19</v>
      </c>
      <c r="C2">
        <v>18</v>
      </c>
      <c r="D2">
        <v>32</v>
      </c>
      <c r="E2">
        <v>35</v>
      </c>
      <c r="F2">
        <v>38</v>
      </c>
      <c r="G2">
        <v>21</v>
      </c>
      <c r="H2">
        <v>33</v>
      </c>
      <c r="I2">
        <v>28</v>
      </c>
      <c r="J2">
        <v>17</v>
      </c>
      <c r="K2">
        <v>18</v>
      </c>
      <c r="L2">
        <v>44</v>
      </c>
      <c r="M2">
        <v>34</v>
      </c>
      <c r="P2">
        <f>AVERAGE(B2:M2)</f>
        <v>28.083333333333332</v>
      </c>
    </row>
    <row r="3" spans="1:16" x14ac:dyDescent="0.4">
      <c r="A3" t="s">
        <v>1</v>
      </c>
      <c r="B3">
        <v>89.211768828548699</v>
      </c>
      <c r="C3">
        <v>49.533507425667302</v>
      </c>
      <c r="D3">
        <v>124.680932439136</v>
      </c>
      <c r="E3">
        <v>34.081760694377699</v>
      </c>
      <c r="F3">
        <v>34.939562882268397</v>
      </c>
      <c r="G3">
        <v>61.707167163436502</v>
      </c>
      <c r="H3">
        <v>18.305038143569199</v>
      </c>
      <c r="I3">
        <v>36.923387179717999</v>
      </c>
      <c r="J3">
        <v>607.98592102691202</v>
      </c>
      <c r="K3">
        <v>23.3586089324269</v>
      </c>
      <c r="L3">
        <v>126.395316538275</v>
      </c>
      <c r="M3">
        <v>128.47875526920299</v>
      </c>
      <c r="P3">
        <f>AVERAGE(B3:M3)</f>
        <v>111.30014387696156</v>
      </c>
    </row>
    <row r="4" spans="1:16" x14ac:dyDescent="0.4">
      <c r="A4" t="s">
        <v>2</v>
      </c>
      <c r="B4">
        <v>0.70247607575448201</v>
      </c>
      <c r="C4">
        <v>8.62484987852607E-3</v>
      </c>
      <c r="D4">
        <v>0.82137819216410302</v>
      </c>
      <c r="E4">
        <v>0.61771559639315998</v>
      </c>
      <c r="F4">
        <v>0.96831350915527403</v>
      </c>
      <c r="G4">
        <v>0.98646546181061701</v>
      </c>
      <c r="H4">
        <v>0.82616461477729997</v>
      </c>
      <c r="I4">
        <v>0.95799502940911796</v>
      </c>
      <c r="J4">
        <v>0.63190852235080397</v>
      </c>
      <c r="K4">
        <v>0.95112285581004896</v>
      </c>
      <c r="L4">
        <v>0.71443954010031496</v>
      </c>
      <c r="M4">
        <v>0.63657525565116002</v>
      </c>
      <c r="P4">
        <f t="shared" ref="P4:P20" si="0">AVERAGE(B4:M4)</f>
        <v>0.73526495860457564</v>
      </c>
    </row>
    <row r="5" spans="1:16" x14ac:dyDescent="0.4">
      <c r="A5" t="s">
        <v>3</v>
      </c>
      <c r="B5">
        <v>0.990576581365055</v>
      </c>
      <c r="C5">
        <v>0.33607764601218798</v>
      </c>
      <c r="D5">
        <v>0.99790257389317805</v>
      </c>
      <c r="E5">
        <v>0.999316236793242</v>
      </c>
      <c r="F5">
        <v>0.99442829533082</v>
      </c>
      <c r="G5">
        <v>0.99979710202651595</v>
      </c>
      <c r="H5">
        <v>0.99873306656081096</v>
      </c>
      <c r="I5">
        <v>0.889912579998555</v>
      </c>
      <c r="J5">
        <v>0.99999136856197302</v>
      </c>
      <c r="K5">
        <v>0.99887239095488101</v>
      </c>
      <c r="L5">
        <v>0.99714799857408098</v>
      </c>
      <c r="M5">
        <v>0.982869256106367</v>
      </c>
      <c r="P5">
        <f t="shared" si="0"/>
        <v>0.93213542468147226</v>
      </c>
    </row>
    <row r="6" spans="1:16" x14ac:dyDescent="0.4">
      <c r="A6" t="s">
        <v>4</v>
      </c>
      <c r="B6">
        <v>0.99119222521527295</v>
      </c>
      <c r="C6">
        <v>0.81514934444998599</v>
      </c>
      <c r="D6">
        <v>0.90271815148165702</v>
      </c>
      <c r="E6">
        <v>0.72179302555702796</v>
      </c>
      <c r="F6">
        <v>0.998376992433052</v>
      </c>
      <c r="G6">
        <v>0.99631930887440601</v>
      </c>
      <c r="H6">
        <v>0.99017534961119102</v>
      </c>
      <c r="I6">
        <v>0.98065113374860902</v>
      </c>
      <c r="J6">
        <v>0.99661406652458795</v>
      </c>
      <c r="K6">
        <v>0.74644376391663003</v>
      </c>
      <c r="L6">
        <v>0.79756299239331596</v>
      </c>
      <c r="M6">
        <v>0.99888772686680805</v>
      </c>
      <c r="P6">
        <f t="shared" si="0"/>
        <v>0.91132367342271203</v>
      </c>
    </row>
    <row r="7" spans="1:16" x14ac:dyDescent="0.4">
      <c r="A7" t="s">
        <v>23</v>
      </c>
      <c r="B7">
        <v>0.241225589160322</v>
      </c>
      <c r="C7">
        <v>0.25798101615635399</v>
      </c>
      <c r="D7">
        <v>0.115673381820139</v>
      </c>
      <c r="E7">
        <v>0.27533887820744302</v>
      </c>
      <c r="F7">
        <v>0.29093324710236701</v>
      </c>
      <c r="G7">
        <v>0.18898350909079401</v>
      </c>
      <c r="H7">
        <v>4.57724399405623E-2</v>
      </c>
      <c r="I7">
        <v>0.19495811824859599</v>
      </c>
      <c r="J7">
        <v>3.8485997536057998E-2</v>
      </c>
      <c r="K7">
        <v>0.19430342255274299</v>
      </c>
      <c r="L7">
        <v>0.313027882913339</v>
      </c>
      <c r="M7">
        <v>0.21443970755201</v>
      </c>
      <c r="P7">
        <f t="shared" si="0"/>
        <v>0.19759359919006059</v>
      </c>
    </row>
    <row r="8" spans="1:16" x14ac:dyDescent="0.4">
      <c r="A8" t="s">
        <v>24</v>
      </c>
      <c r="B8">
        <v>1.1196238008559499E-2</v>
      </c>
      <c r="C8">
        <v>9.1354021837799799E-3</v>
      </c>
      <c r="D8">
        <v>1.10036621044032E-2</v>
      </c>
      <c r="E8">
        <v>1.6348245660616E-2</v>
      </c>
      <c r="F8">
        <v>3.7650859122003702E-4</v>
      </c>
      <c r="G8">
        <v>9.4901137340264001E-3</v>
      </c>
      <c r="H8">
        <v>1.47278787247651E-4</v>
      </c>
      <c r="I8">
        <v>2.6438701756409701E-2</v>
      </c>
      <c r="J8" s="3">
        <v>2.5104104494414802E-5</v>
      </c>
      <c r="K8">
        <v>6.0005569329297397E-4</v>
      </c>
      <c r="L8">
        <v>8.6764338067778207E-3</v>
      </c>
      <c r="M8">
        <v>6.3195456428193101E-3</v>
      </c>
      <c r="P8">
        <f t="shared" si="0"/>
        <v>8.3131075061372486E-3</v>
      </c>
    </row>
    <row r="9" spans="1:16" x14ac:dyDescent="0.4">
      <c r="A9" t="s">
        <v>5</v>
      </c>
      <c r="B9">
        <v>0.64199870116664504</v>
      </c>
      <c r="C9">
        <v>0.43177260104404902</v>
      </c>
      <c r="D9">
        <v>0.58239773661185801</v>
      </c>
      <c r="E9">
        <v>0.99808896487715104</v>
      </c>
      <c r="F9">
        <v>0.82544744330350295</v>
      </c>
      <c r="G9">
        <v>0.37957432721225098</v>
      </c>
      <c r="H9">
        <v>0.55846629765688505</v>
      </c>
      <c r="I9">
        <v>0.93737359785458496</v>
      </c>
      <c r="J9">
        <v>0.99776297727973595</v>
      </c>
      <c r="K9">
        <v>0.24084808439341601</v>
      </c>
      <c r="L9">
        <v>0.41722735648930198</v>
      </c>
      <c r="M9">
        <v>0.99375811362929201</v>
      </c>
      <c r="P9">
        <f t="shared" si="0"/>
        <v>0.66705968345988931</v>
      </c>
    </row>
    <row r="10" spans="1:16" x14ac:dyDescent="0.4">
      <c r="A10" t="s">
        <v>6</v>
      </c>
      <c r="B10">
        <v>0.30728532873645098</v>
      </c>
      <c r="C10">
        <v>4.7142926028078597E-2</v>
      </c>
      <c r="D10">
        <v>0.59138449087226896</v>
      </c>
      <c r="E10">
        <v>0.11242745471965</v>
      </c>
      <c r="F10">
        <v>9.6534100792257702E-2</v>
      </c>
      <c r="G10">
        <v>0.23185442828011699</v>
      </c>
      <c r="H10">
        <v>0.42529296822778301</v>
      </c>
      <c r="I10">
        <v>0.43839713830938498</v>
      </c>
      <c r="J10">
        <v>0.38673208687420801</v>
      </c>
      <c r="K10">
        <v>0.255907490086415</v>
      </c>
      <c r="L10">
        <v>0.24373247650903401</v>
      </c>
      <c r="M10">
        <v>3.5810461470677298E-2</v>
      </c>
      <c r="P10">
        <f t="shared" si="0"/>
        <v>0.2643751125755272</v>
      </c>
    </row>
    <row r="11" spans="1:16" x14ac:dyDescent="0.4">
      <c r="A11" t="s">
        <v>7</v>
      </c>
      <c r="B11">
        <v>1.7913375471633799</v>
      </c>
      <c r="C11">
        <v>0.104239745268544</v>
      </c>
      <c r="D11">
        <v>3.8493571168525098</v>
      </c>
      <c r="E11">
        <v>0.86632897522848795</v>
      </c>
      <c r="F11">
        <v>0.652781809740131</v>
      </c>
      <c r="G11">
        <v>1.4549877900383701</v>
      </c>
      <c r="H11">
        <v>2.5999450043474202</v>
      </c>
      <c r="I11">
        <v>2.32220331923976</v>
      </c>
      <c r="J11">
        <v>2.77862155402038</v>
      </c>
      <c r="K11">
        <v>2.3268372330674998</v>
      </c>
      <c r="L11">
        <v>1.68440205253839</v>
      </c>
      <c r="M11">
        <v>0.18781537444213001</v>
      </c>
      <c r="P11">
        <f t="shared" si="0"/>
        <v>1.7182381268289173</v>
      </c>
    </row>
    <row r="12" spans="1:16" x14ac:dyDescent="0.4">
      <c r="A12" t="s">
        <v>8</v>
      </c>
      <c r="B12">
        <v>0.28813559322033899</v>
      </c>
      <c r="C12">
        <v>0.313253012048192</v>
      </c>
      <c r="D12">
        <v>0.24545454545454501</v>
      </c>
      <c r="E12">
        <v>0.266666666666666</v>
      </c>
      <c r="F12">
        <v>0.25</v>
      </c>
      <c r="G12">
        <v>0.25675675675675602</v>
      </c>
      <c r="H12">
        <v>0.25252525252525199</v>
      </c>
      <c r="I12">
        <v>0.23913043478260801</v>
      </c>
      <c r="J12">
        <v>0.24585635359116001</v>
      </c>
      <c r="K12">
        <v>0.22641509433962201</v>
      </c>
      <c r="L12">
        <v>0.28368794326241098</v>
      </c>
      <c r="M12">
        <v>0.21</v>
      </c>
      <c r="P12">
        <f t="shared" si="0"/>
        <v>0.25649013772062929</v>
      </c>
    </row>
    <row r="13" spans="1:16" x14ac:dyDescent="0.4">
      <c r="A13" t="s">
        <v>9</v>
      </c>
      <c r="B13">
        <v>0.63734550795885103</v>
      </c>
      <c r="C13">
        <v>0.39776509275955502</v>
      </c>
      <c r="D13">
        <v>0.376485249441527</v>
      </c>
      <c r="E13">
        <v>0.96118434703663502</v>
      </c>
      <c r="F13">
        <v>0.80607400941437102</v>
      </c>
      <c r="G13">
        <v>0.36718891690393102</v>
      </c>
      <c r="H13">
        <v>0.43407984740573602</v>
      </c>
      <c r="I13">
        <v>0.42582838051336802</v>
      </c>
      <c r="J13">
        <v>4.7196747067013101E-2</v>
      </c>
      <c r="K13">
        <v>0.24059319288876299</v>
      </c>
      <c r="L13">
        <v>0.41045190761288503</v>
      </c>
      <c r="M13">
        <v>0.89123686193094598</v>
      </c>
      <c r="P13">
        <f t="shared" si="0"/>
        <v>0.49961917174446518</v>
      </c>
    </row>
    <row r="14" spans="1:16" x14ac:dyDescent="0.4">
      <c r="A14" t="s">
        <v>10</v>
      </c>
      <c r="B14">
        <v>0.55058256823226404</v>
      </c>
      <c r="C14">
        <v>0.59452991452991399</v>
      </c>
      <c r="D14">
        <v>0.44261294261294198</v>
      </c>
      <c r="E14">
        <v>0.89318713534850702</v>
      </c>
      <c r="F14">
        <v>0.82674886887070498</v>
      </c>
      <c r="G14">
        <v>0.59252890358560295</v>
      </c>
      <c r="H14">
        <v>0.733987318828482</v>
      </c>
      <c r="I14">
        <v>0.53523772669121195</v>
      </c>
      <c r="J14">
        <v>0.465701651006454</v>
      </c>
      <c r="K14">
        <v>0.38461538461538403</v>
      </c>
      <c r="L14">
        <v>0.60261896981678797</v>
      </c>
      <c r="M14">
        <v>0.68311688311688301</v>
      </c>
      <c r="P14">
        <f t="shared" si="0"/>
        <v>0.60878902227126142</v>
      </c>
    </row>
    <row r="15" spans="1:16" x14ac:dyDescent="0.4">
      <c r="A15" t="s">
        <v>11</v>
      </c>
      <c r="B15">
        <v>0.91446468389243596</v>
      </c>
      <c r="C15">
        <v>0.62603558006081605</v>
      </c>
      <c r="D15">
        <v>0.72616239577913</v>
      </c>
      <c r="E15">
        <v>0.25392665934724301</v>
      </c>
      <c r="F15">
        <v>0.22654910802992201</v>
      </c>
      <c r="G15">
        <v>0.57895410347388998</v>
      </c>
      <c r="H15">
        <v>0.25128347082351898</v>
      </c>
      <c r="I15">
        <v>0.46673793993625801</v>
      </c>
      <c r="J15">
        <v>0.93965181687175503</v>
      </c>
      <c r="K15">
        <v>0.49189259915219802</v>
      </c>
      <c r="L15">
        <v>0.69577347140604495</v>
      </c>
      <c r="M15">
        <v>0.73572296283266503</v>
      </c>
      <c r="P15">
        <f t="shared" si="0"/>
        <v>0.57559623263382298</v>
      </c>
    </row>
    <row r="16" spans="1:16" x14ac:dyDescent="0.4">
      <c r="A16" t="s">
        <v>12</v>
      </c>
      <c r="B16">
        <v>7.0170185499762701</v>
      </c>
      <c r="C16">
        <v>6.7224487916001499</v>
      </c>
      <c r="D16">
        <v>4.1838712713992603</v>
      </c>
      <c r="E16">
        <v>1.1659156569359201E-2</v>
      </c>
      <c r="F16">
        <v>0.76803006294017595</v>
      </c>
      <c r="G16">
        <v>5.4140605080916497</v>
      </c>
      <c r="H16">
        <v>3.0663086686766601</v>
      </c>
      <c r="I16">
        <v>0.240950440337134</v>
      </c>
      <c r="J16">
        <v>0.19414113246178999</v>
      </c>
      <c r="K16">
        <v>14.464983595723799</v>
      </c>
      <c r="L16">
        <v>23.461553417133999</v>
      </c>
      <c r="M16">
        <v>0.110509604469198</v>
      </c>
      <c r="P16">
        <f t="shared" si="0"/>
        <v>5.4712945999482869</v>
      </c>
    </row>
    <row r="17" spans="1:16" x14ac:dyDescent="0.4">
      <c r="A17" t="s">
        <v>13</v>
      </c>
      <c r="B17">
        <v>0.72701828081459396</v>
      </c>
      <c r="C17">
        <v>0.56675539238213801</v>
      </c>
      <c r="D17">
        <v>0.86328782482925404</v>
      </c>
      <c r="E17">
        <v>0.99871714852037197</v>
      </c>
      <c r="F17">
        <v>0.91207330606532</v>
      </c>
      <c r="G17">
        <v>0.65828376353102103</v>
      </c>
      <c r="H17">
        <v>0.33665353588867403</v>
      </c>
      <c r="I17">
        <v>0.97271076655523003</v>
      </c>
      <c r="J17">
        <v>0.99870119904298604</v>
      </c>
      <c r="K17">
        <v>-1.7350520343882401</v>
      </c>
      <c r="L17">
        <v>0.34568797277900898</v>
      </c>
      <c r="M17">
        <v>0.99590409939249902</v>
      </c>
      <c r="P17">
        <f t="shared" si="0"/>
        <v>0.553395104617738</v>
      </c>
    </row>
    <row r="18" spans="1:16" x14ac:dyDescent="0.4">
      <c r="A18" t="s">
        <v>14</v>
      </c>
      <c r="B18">
        <v>0.80124821445457495</v>
      </c>
      <c r="C18">
        <v>0.65709405798869402</v>
      </c>
      <c r="D18">
        <v>0.76314987820994695</v>
      </c>
      <c r="E18">
        <v>0.99904402549494797</v>
      </c>
      <c r="F18">
        <v>0.90854138227353398</v>
      </c>
      <c r="G18">
        <v>0.59262758024784001</v>
      </c>
      <c r="H18">
        <v>0.550767035490213</v>
      </c>
      <c r="I18">
        <v>0.96818056056429103</v>
      </c>
      <c r="J18">
        <v>0.99888086240538998</v>
      </c>
      <c r="K18">
        <v>-2.95543597515625</v>
      </c>
      <c r="L18">
        <v>0.57978836787592702</v>
      </c>
      <c r="M18">
        <v>0.99687417141246704</v>
      </c>
      <c r="P18">
        <f t="shared" si="0"/>
        <v>0.48839668010513132</v>
      </c>
    </row>
    <row r="19" spans="1:16" x14ac:dyDescent="0.4">
      <c r="A19" t="s">
        <v>15</v>
      </c>
      <c r="B19">
        <v>0.83609220303005205</v>
      </c>
      <c r="C19">
        <v>0.66012345345232004</v>
      </c>
      <c r="D19">
        <v>0.77687736703233901</v>
      </c>
      <c r="E19">
        <v>0.99904818107141802</v>
      </c>
      <c r="F19">
        <v>0.91160238080242795</v>
      </c>
      <c r="G19">
        <v>0.59968283935734701</v>
      </c>
      <c r="H19">
        <v>0.554739501076978</v>
      </c>
      <c r="I19">
        <v>0.96841017489094305</v>
      </c>
      <c r="J19">
        <v>0.99888346140062301</v>
      </c>
      <c r="K19">
        <v>-2.4811438434315201</v>
      </c>
      <c r="L19">
        <v>0.58524599561598101</v>
      </c>
      <c r="M19">
        <v>0.99687546249435999</v>
      </c>
      <c r="P19">
        <f t="shared" si="0"/>
        <v>0.53386976473277237</v>
      </c>
    </row>
    <row r="20" spans="1:16" x14ac:dyDescent="0.4">
      <c r="A20" t="s">
        <v>16</v>
      </c>
      <c r="B20">
        <v>0.83861306990247197</v>
      </c>
      <c r="C20">
        <v>0.53658365686442899</v>
      </c>
      <c r="D20">
        <v>0.64091319813871706</v>
      </c>
      <c r="E20">
        <v>0.89411764994397502</v>
      </c>
      <c r="F20">
        <v>0.88888356733991603</v>
      </c>
      <c r="G20">
        <v>0.69480239368246799</v>
      </c>
      <c r="H20">
        <v>0.62793629074933499</v>
      </c>
      <c r="I20">
        <v>0.703371815842185</v>
      </c>
      <c r="J20">
        <v>0.69016279274347403</v>
      </c>
      <c r="K20">
        <v>0.55781416924863503</v>
      </c>
      <c r="L20">
        <v>0.72102213642336399</v>
      </c>
      <c r="M20">
        <v>0.75947514097726898</v>
      </c>
      <c r="P20">
        <f t="shared" si="0"/>
        <v>0.71280799015468654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"/>
  <sheetViews>
    <sheetView workbookViewId="0">
      <selection activeCell="A11" activeCellId="1" sqref="A3:XFD3 A11:XFD11"/>
    </sheetView>
  </sheetViews>
  <sheetFormatPr defaultRowHeight="13.9" x14ac:dyDescent="0.4"/>
  <sheetData>
    <row r="1" spans="1:16" s="4" customFormat="1" x14ac:dyDescent="0.4">
      <c r="B1" s="4" t="s">
        <v>25</v>
      </c>
      <c r="C1" s="4" t="s">
        <v>26</v>
      </c>
      <c r="D1" s="4" t="s">
        <v>27</v>
      </c>
      <c r="E1" s="4" t="s">
        <v>33</v>
      </c>
      <c r="F1" s="4" t="s">
        <v>34</v>
      </c>
      <c r="G1" s="4" t="s">
        <v>38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37</v>
      </c>
      <c r="P1" s="4" t="s">
        <v>17</v>
      </c>
    </row>
    <row r="2" spans="1:16" x14ac:dyDescent="0.4">
      <c r="A2" t="s">
        <v>0</v>
      </c>
      <c r="B2">
        <v>20</v>
      </c>
      <c r="C2">
        <v>19</v>
      </c>
      <c r="D2">
        <v>33</v>
      </c>
      <c r="E2">
        <v>35</v>
      </c>
      <c r="F2">
        <v>38</v>
      </c>
      <c r="G2">
        <v>24</v>
      </c>
      <c r="H2">
        <v>34</v>
      </c>
      <c r="I2">
        <v>30</v>
      </c>
      <c r="J2">
        <v>19</v>
      </c>
      <c r="K2">
        <v>18</v>
      </c>
      <c r="L2">
        <v>48</v>
      </c>
      <c r="M2">
        <v>28</v>
      </c>
      <c r="P2">
        <f t="shared" ref="P2:P18" si="0">AVERAGE(B2:M2)</f>
        <v>28.833333333333332</v>
      </c>
    </row>
    <row r="3" spans="1:16" x14ac:dyDescent="0.4">
      <c r="A3" t="s">
        <v>1</v>
      </c>
      <c r="B3">
        <v>89.211768828548699</v>
      </c>
      <c r="C3">
        <v>49.533507425667302</v>
      </c>
      <c r="D3">
        <v>124.680932439136</v>
      </c>
      <c r="E3">
        <v>34.081760694377699</v>
      </c>
      <c r="F3">
        <v>34.939562882268397</v>
      </c>
      <c r="G3">
        <v>61.707167163436502</v>
      </c>
      <c r="H3">
        <v>18.305038143569199</v>
      </c>
      <c r="I3">
        <v>36.923387179717999</v>
      </c>
      <c r="J3">
        <v>607.98592102691202</v>
      </c>
      <c r="K3">
        <v>23.3586089324269</v>
      </c>
      <c r="L3">
        <v>126.395316538275</v>
      </c>
      <c r="M3">
        <v>128.47875526920299</v>
      </c>
      <c r="P3">
        <f t="shared" si="0"/>
        <v>111.30014387696156</v>
      </c>
    </row>
    <row r="4" spans="1:16" x14ac:dyDescent="0.4">
      <c r="A4" t="s">
        <v>2</v>
      </c>
      <c r="B4">
        <v>1.0940075891365799E-2</v>
      </c>
      <c r="C4">
        <v>0.659437233561049</v>
      </c>
      <c r="D4">
        <v>0.57994705697340698</v>
      </c>
      <c r="E4">
        <v>0.20485794927315901</v>
      </c>
      <c r="F4">
        <v>0.563884305096373</v>
      </c>
      <c r="G4">
        <v>0.89297305477267597</v>
      </c>
      <c r="H4">
        <v>0.626827552339834</v>
      </c>
      <c r="I4">
        <v>0.95192299201557495</v>
      </c>
      <c r="J4">
        <v>0.36961646299895701</v>
      </c>
      <c r="K4">
        <v>0.99744963648103202</v>
      </c>
      <c r="L4">
        <v>0.81121378134979905</v>
      </c>
      <c r="M4">
        <v>1.1545324153185399</v>
      </c>
      <c r="P4">
        <f t="shared" si="0"/>
        <v>0.65196687633931394</v>
      </c>
    </row>
    <row r="5" spans="1:16" x14ac:dyDescent="0.4">
      <c r="A5" t="s">
        <v>3</v>
      </c>
      <c r="B5">
        <v>0.998918123393159</v>
      </c>
      <c r="C5">
        <v>0.80991892974369595</v>
      </c>
      <c r="D5">
        <v>0.995790080668563</v>
      </c>
      <c r="E5">
        <v>0.99058748573510502</v>
      </c>
      <c r="F5">
        <v>0.99937537468781701</v>
      </c>
      <c r="G5">
        <v>0.99832352788726497</v>
      </c>
      <c r="H5">
        <v>0.99922110934715502</v>
      </c>
      <c r="I5">
        <v>0.95881168367283698</v>
      </c>
      <c r="J5">
        <v>0.99890226533901005</v>
      </c>
      <c r="K5">
        <v>0.990724382076551</v>
      </c>
      <c r="L5">
        <v>0.99502025252903203</v>
      </c>
      <c r="M5">
        <v>0.92945169403118999</v>
      </c>
      <c r="P5">
        <f t="shared" si="0"/>
        <v>0.97208707575928177</v>
      </c>
    </row>
    <row r="6" spans="1:16" x14ac:dyDescent="0.4">
      <c r="A6" t="s">
        <v>4</v>
      </c>
      <c r="B6">
        <v>0.95939401722045903</v>
      </c>
      <c r="C6">
        <v>0.99787745200413502</v>
      </c>
      <c r="D6">
        <v>0.58308253314834801</v>
      </c>
      <c r="E6">
        <v>0.93591485326868296</v>
      </c>
      <c r="F6">
        <v>0.98917469037851302</v>
      </c>
      <c r="G6">
        <v>0.98075018731531505</v>
      </c>
      <c r="H6">
        <v>0.64850446084942504</v>
      </c>
      <c r="I6">
        <v>0.95544658877516597</v>
      </c>
      <c r="J6">
        <v>0.116468579413444</v>
      </c>
      <c r="K6">
        <v>0.83013792973316602</v>
      </c>
      <c r="L6">
        <v>0.80749128439303297</v>
      </c>
      <c r="M6">
        <v>0.91400608898826496</v>
      </c>
      <c r="P6">
        <f t="shared" si="0"/>
        <v>0.80985405545732914</v>
      </c>
    </row>
    <row r="7" spans="1:16" x14ac:dyDescent="0.4">
      <c r="A7" t="s">
        <v>23</v>
      </c>
      <c r="B7">
        <v>0.115869834256095</v>
      </c>
      <c r="C7">
        <v>0.296009773763521</v>
      </c>
      <c r="D7">
        <v>0.24962260358548699</v>
      </c>
      <c r="E7">
        <v>0.28868206023582099</v>
      </c>
      <c r="F7">
        <v>0.19951036609585901</v>
      </c>
      <c r="G7">
        <v>0.16662119128887001</v>
      </c>
      <c r="H7">
        <v>0.108428277965119</v>
      </c>
      <c r="I7">
        <v>0.13856697326182099</v>
      </c>
      <c r="J7">
        <v>6.4398234389116904E-2</v>
      </c>
      <c r="K7">
        <v>9.7289886154490704E-2</v>
      </c>
      <c r="L7">
        <v>9.5450114864580701E-2</v>
      </c>
      <c r="M7">
        <v>0.197696907635425</v>
      </c>
      <c r="P7">
        <f t="shared" si="0"/>
        <v>0.16817885195801718</v>
      </c>
    </row>
    <row r="8" spans="1:16" x14ac:dyDescent="0.4">
      <c r="A8" t="s">
        <v>24</v>
      </c>
      <c r="B8">
        <v>3.4666247934957099E-3</v>
      </c>
      <c r="C8">
        <v>5.6913892804882201E-3</v>
      </c>
      <c r="D8">
        <v>7.5102918824632701E-4</v>
      </c>
      <c r="E8" s="3">
        <v>1.7345363610269201E-5</v>
      </c>
      <c r="F8" s="3">
        <v>2.1583557257649099E-6</v>
      </c>
      <c r="G8">
        <v>1.5186227410719301E-2</v>
      </c>
      <c r="H8">
        <v>5.2951095368373099E-3</v>
      </c>
      <c r="I8" s="3">
        <v>4.93569453530563E-6</v>
      </c>
      <c r="J8">
        <v>3.1431828745727901E-3</v>
      </c>
      <c r="K8">
        <v>5.7394889101215199E-3</v>
      </c>
      <c r="L8">
        <v>1.8075858757314099E-3</v>
      </c>
      <c r="M8">
        <v>2.0551884617145901E-4</v>
      </c>
      <c r="P8">
        <f t="shared" si="0"/>
        <v>3.4425496775212822E-3</v>
      </c>
    </row>
    <row r="9" spans="1:16" x14ac:dyDescent="0.4">
      <c r="A9" t="s">
        <v>5</v>
      </c>
      <c r="B9">
        <v>0.67151948939966799</v>
      </c>
      <c r="C9">
        <v>0.50150491245503903</v>
      </c>
      <c r="D9">
        <v>0.907889963536053</v>
      </c>
      <c r="E9">
        <v>0.99687822839067597</v>
      </c>
      <c r="F9">
        <v>0.99897925249650499</v>
      </c>
      <c r="G9">
        <v>0.97724555069686503</v>
      </c>
      <c r="H9">
        <v>0.68678511476466297</v>
      </c>
      <c r="I9">
        <v>0.82409173370630895</v>
      </c>
      <c r="J9">
        <v>0.80035444734690997</v>
      </c>
      <c r="K9">
        <v>0.123396326392683</v>
      </c>
      <c r="L9">
        <v>0.37781530170601302</v>
      </c>
      <c r="M9">
        <v>0.93363472321093899</v>
      </c>
      <c r="P9">
        <f t="shared" si="0"/>
        <v>0.73334125367519365</v>
      </c>
    </row>
    <row r="10" spans="1:16" x14ac:dyDescent="0.4">
      <c r="A10" t="s">
        <v>6</v>
      </c>
      <c r="B10">
        <v>0.248816414892715</v>
      </c>
      <c r="C10">
        <v>0.37799170103314</v>
      </c>
      <c r="D10">
        <v>0.236012497300706</v>
      </c>
      <c r="E10">
        <v>1.00242768142061E-2</v>
      </c>
      <c r="F10">
        <v>0.13098497543899901</v>
      </c>
      <c r="G10">
        <v>0.300364264821254</v>
      </c>
      <c r="H10">
        <v>0.111483712888859</v>
      </c>
      <c r="I10">
        <v>0.31600233427528501</v>
      </c>
      <c r="J10">
        <v>0.56006729197518901</v>
      </c>
      <c r="K10">
        <v>0.53675492008839398</v>
      </c>
      <c r="L10">
        <v>0.23414352054051099</v>
      </c>
      <c r="M10">
        <v>0.121589758516449</v>
      </c>
      <c r="P10">
        <f t="shared" si="0"/>
        <v>0.26535297238214228</v>
      </c>
    </row>
    <row r="11" spans="1:16" x14ac:dyDescent="0.4">
      <c r="A11" t="s">
        <v>7</v>
      </c>
      <c r="B11">
        <v>1.1776266654729599</v>
      </c>
      <c r="C11">
        <v>1.5139545710973701</v>
      </c>
      <c r="D11">
        <v>1.53264591303983</v>
      </c>
      <c r="E11">
        <v>8.1818734783042496E-2</v>
      </c>
      <c r="F11">
        <v>0.92454760770831801</v>
      </c>
      <c r="G11">
        <v>1.7774102246189001</v>
      </c>
      <c r="H11">
        <v>0.62156660260532903</v>
      </c>
      <c r="I11">
        <v>1.7088856759475</v>
      </c>
      <c r="J11">
        <v>4.0407503314764401</v>
      </c>
      <c r="K11">
        <v>4.4799750863046004</v>
      </c>
      <c r="L11">
        <v>1.60579412795073</v>
      </c>
      <c r="M11">
        <v>0.747868854757748</v>
      </c>
      <c r="P11">
        <f t="shared" si="0"/>
        <v>1.6844036996468972</v>
      </c>
    </row>
    <row r="12" spans="1:16" x14ac:dyDescent="0.4">
      <c r="A12" t="s">
        <v>8</v>
      </c>
      <c r="B12">
        <v>0.28813559322033899</v>
      </c>
      <c r="C12">
        <v>0.313253012048192</v>
      </c>
      <c r="D12">
        <v>0.24545454545454501</v>
      </c>
      <c r="E12">
        <v>0.266666666666666</v>
      </c>
      <c r="F12">
        <v>0.25</v>
      </c>
      <c r="G12">
        <v>0.25675675675675602</v>
      </c>
      <c r="H12">
        <v>0.25252525252525199</v>
      </c>
      <c r="I12">
        <v>0.23913043478260801</v>
      </c>
      <c r="J12">
        <v>0.24585635359116001</v>
      </c>
      <c r="K12">
        <v>0.22641509433962201</v>
      </c>
      <c r="L12">
        <v>0.28368794326241098</v>
      </c>
      <c r="M12">
        <v>0.21</v>
      </c>
      <c r="P12">
        <f t="shared" si="0"/>
        <v>0.25649013772062929</v>
      </c>
    </row>
    <row r="13" spans="1:16" x14ac:dyDescent="0.4">
      <c r="A13" t="s">
        <v>9</v>
      </c>
      <c r="B13">
        <v>0.65242476071129496</v>
      </c>
      <c r="C13">
        <v>0.47987969967795502</v>
      </c>
      <c r="D13">
        <v>0.84557392145799104</v>
      </c>
      <c r="E13">
        <v>0.99657473022557397</v>
      </c>
      <c r="F13">
        <v>0.88961730789278204</v>
      </c>
      <c r="G13">
        <v>0.54858610403692998</v>
      </c>
      <c r="H13">
        <v>0.49554899813949099</v>
      </c>
      <c r="I13">
        <v>0.79068677091836503</v>
      </c>
      <c r="J13">
        <v>0.35914276011206098</v>
      </c>
      <c r="K13">
        <v>0.121094336633156</v>
      </c>
      <c r="L13">
        <v>0.36482487452763002</v>
      </c>
      <c r="M13">
        <v>0.79356013645951196</v>
      </c>
      <c r="P13">
        <f t="shared" si="0"/>
        <v>0.61145953339939518</v>
      </c>
    </row>
    <row r="14" spans="1:16" x14ac:dyDescent="0.4">
      <c r="A14" t="s">
        <v>10</v>
      </c>
      <c r="B14">
        <v>0.77743730124555899</v>
      </c>
      <c r="C14">
        <v>0.74358974358974295</v>
      </c>
      <c r="D14">
        <v>0.37606837606837601</v>
      </c>
      <c r="E14">
        <v>0.878104147186343</v>
      </c>
      <c r="F14">
        <v>0.70942372943228804</v>
      </c>
      <c r="G14">
        <v>0.56439696751032198</v>
      </c>
      <c r="H14">
        <v>0.760530885389889</v>
      </c>
      <c r="I14">
        <v>0.63864883736828304</v>
      </c>
      <c r="J14">
        <v>0.462203078951332</v>
      </c>
      <c r="K14">
        <v>0.23776223776223701</v>
      </c>
      <c r="L14">
        <v>0.62101668291399803</v>
      </c>
      <c r="M14">
        <v>0.64545454545454495</v>
      </c>
      <c r="P14">
        <f t="shared" si="0"/>
        <v>0.61788637773940958</v>
      </c>
    </row>
    <row r="15" spans="1:16" x14ac:dyDescent="0.4">
      <c r="A15" t="s">
        <v>11</v>
      </c>
      <c r="B15">
        <v>0.75688218789519002</v>
      </c>
      <c r="C15">
        <v>0.54589405332583896</v>
      </c>
      <c r="D15">
        <v>0.75318983760003899</v>
      </c>
      <c r="E15">
        <v>0.294386311006688</v>
      </c>
      <c r="F15">
        <v>0.250481914656491</v>
      </c>
      <c r="G15">
        <v>0.55252889180644305</v>
      </c>
      <c r="H15">
        <v>0.19016273788749</v>
      </c>
      <c r="I15">
        <v>0.447560154832293</v>
      </c>
      <c r="J15">
        <v>1.00629354524962</v>
      </c>
      <c r="K15">
        <v>0.52943820339864001</v>
      </c>
      <c r="L15">
        <v>0.70295915104478801</v>
      </c>
      <c r="M15">
        <v>0.67184148823712697</v>
      </c>
      <c r="P15">
        <f t="shared" si="0"/>
        <v>0.55846820641172068</v>
      </c>
    </row>
    <row r="16" spans="1:16" x14ac:dyDescent="0.4">
      <c r="A16" t="s">
        <v>12</v>
      </c>
      <c r="B16">
        <v>6.3739401577935499</v>
      </c>
      <c r="C16">
        <v>9.0117124727554305</v>
      </c>
      <c r="D16">
        <v>0.83319496948322702</v>
      </c>
      <c r="E16">
        <v>1.9051592984263802E-2</v>
      </c>
      <c r="F16">
        <v>4.2869931152362001E-3</v>
      </c>
      <c r="G16">
        <v>0.15207565666688799</v>
      </c>
      <c r="H16">
        <v>3.75361664876691</v>
      </c>
      <c r="I16">
        <v>0.69821591780089598</v>
      </c>
      <c r="J16">
        <v>18.279755344691502</v>
      </c>
      <c r="K16">
        <v>5.9524430022158397</v>
      </c>
      <c r="L16">
        <v>27.451263708427302</v>
      </c>
      <c r="M16">
        <v>1.1932667412822899</v>
      </c>
      <c r="P16">
        <f t="shared" si="0"/>
        <v>6.143568600498611</v>
      </c>
    </row>
    <row r="17" spans="1:16" x14ac:dyDescent="0.4">
      <c r="A17" t="s">
        <v>13</v>
      </c>
      <c r="B17">
        <v>0.75203583546672104</v>
      </c>
      <c r="C17">
        <v>0.41921821121160402</v>
      </c>
      <c r="D17">
        <v>0.97277452167373202</v>
      </c>
      <c r="E17">
        <v>0.99790376224011201</v>
      </c>
      <c r="F17">
        <v>0.99950921044665797</v>
      </c>
      <c r="G17">
        <v>0.99040152562441996</v>
      </c>
      <c r="H17">
        <v>0.18796553099022001</v>
      </c>
      <c r="I17">
        <v>0.92092242226632604</v>
      </c>
      <c r="J17">
        <v>0.87770873985021003</v>
      </c>
      <c r="K17">
        <v>-0.12549324615917801</v>
      </c>
      <c r="L17">
        <v>0.23442017297449699</v>
      </c>
      <c r="M17">
        <v>0.95577305706590399</v>
      </c>
      <c r="P17">
        <f t="shared" si="0"/>
        <v>0.6819283119709354</v>
      </c>
    </row>
    <row r="18" spans="1:16" x14ac:dyDescent="0.4">
      <c r="A18" t="s">
        <v>14</v>
      </c>
      <c r="B18">
        <v>0.81946292741018301</v>
      </c>
      <c r="C18">
        <v>0.54032081903450502</v>
      </c>
      <c r="D18">
        <v>0.95283259995449998</v>
      </c>
      <c r="E18">
        <v>0.99843789410792905</v>
      </c>
      <c r="F18">
        <v>0.99948949594105496</v>
      </c>
      <c r="G18">
        <v>0.98855730774541595</v>
      </c>
      <c r="H18">
        <v>0.45007221484763599</v>
      </c>
      <c r="I18">
        <v>0.90779498440248596</v>
      </c>
      <c r="J18">
        <v>0.89462531114814203</v>
      </c>
      <c r="K18">
        <v>-0.627689864646088</v>
      </c>
      <c r="L18">
        <v>0.508330069978986</v>
      </c>
      <c r="M18">
        <v>0.96624775456967504</v>
      </c>
      <c r="P18">
        <f t="shared" si="0"/>
        <v>0.69987345954120206</v>
      </c>
    </row>
    <row r="19" spans="1:16" x14ac:dyDescent="0.4">
      <c r="A19" t="s">
        <v>15</v>
      </c>
      <c r="B19">
        <v>0.85111362014487502</v>
      </c>
      <c r="C19">
        <v>0.54438184526628297</v>
      </c>
      <c r="D19">
        <v>0.95556635390831801</v>
      </c>
      <c r="E19">
        <v>0.99844468450919299</v>
      </c>
      <c r="F19">
        <v>0.99950658183424101</v>
      </c>
      <c r="G19">
        <v>0.988755483063263</v>
      </c>
      <c r="H19">
        <v>0.454935101978164</v>
      </c>
      <c r="I19">
        <v>0.90846035101314304</v>
      </c>
      <c r="J19">
        <v>0.89487002485928002</v>
      </c>
      <c r="K19">
        <v>-0.43251529968318803</v>
      </c>
      <c r="L19">
        <v>0.51471578432837095</v>
      </c>
      <c r="M19">
        <v>0.96626169548540797</v>
      </c>
      <c r="P19">
        <f t="shared" ref="P19:P20" si="1">AVERAGE(B19:M19)</f>
        <v>0.72037468555894579</v>
      </c>
    </row>
    <row r="20" spans="1:16" x14ac:dyDescent="0.4">
      <c r="A20" t="s">
        <v>16</v>
      </c>
      <c r="B20">
        <v>0.78704244853706895</v>
      </c>
      <c r="C20">
        <v>0.61232601600530701</v>
      </c>
      <c r="D20">
        <v>0.67406485817017903</v>
      </c>
      <c r="E20">
        <v>0.80112397577806505</v>
      </c>
      <c r="F20">
        <v>0.89633874456376605</v>
      </c>
      <c r="G20">
        <v>0.75390111559922102</v>
      </c>
      <c r="H20">
        <v>0.82973125299489003</v>
      </c>
      <c r="I20">
        <v>0.65211761293579096</v>
      </c>
      <c r="J20">
        <v>0.67460870380648497</v>
      </c>
      <c r="K20">
        <v>0.60808132153679495</v>
      </c>
      <c r="L20">
        <v>0.71129865641464696</v>
      </c>
      <c r="M20">
        <v>0.83646059535668704</v>
      </c>
      <c r="P20">
        <f t="shared" si="1"/>
        <v>0.73642460847490854</v>
      </c>
    </row>
    <row r="21" spans="1:16" x14ac:dyDescent="0.4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0"/>
  <sheetViews>
    <sheetView workbookViewId="0">
      <selection activeCell="A11" activeCellId="1" sqref="A3:XFD3 A11:XFD11"/>
    </sheetView>
  </sheetViews>
  <sheetFormatPr defaultRowHeight="13.9" x14ac:dyDescent="0.4"/>
  <sheetData>
    <row r="1" spans="1:16" s="4" customFormat="1" x14ac:dyDescent="0.4">
      <c r="B1" s="4" t="s">
        <v>25</v>
      </c>
      <c r="C1" s="4" t="s">
        <v>26</v>
      </c>
      <c r="D1" s="4" t="s">
        <v>27</v>
      </c>
      <c r="E1" s="4" t="s">
        <v>33</v>
      </c>
      <c r="F1" s="4" t="s">
        <v>34</v>
      </c>
      <c r="G1" s="4" t="s">
        <v>38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35</v>
      </c>
      <c r="P1" s="4" t="s">
        <v>17</v>
      </c>
    </row>
    <row r="2" spans="1:16" x14ac:dyDescent="0.4">
      <c r="A2" t="s">
        <v>0</v>
      </c>
      <c r="B2">
        <v>19</v>
      </c>
      <c r="C2">
        <v>16</v>
      </c>
      <c r="D2">
        <v>12</v>
      </c>
      <c r="E2">
        <v>19</v>
      </c>
      <c r="F2">
        <v>21</v>
      </c>
      <c r="G2">
        <v>26</v>
      </c>
      <c r="H2">
        <v>21</v>
      </c>
      <c r="I2">
        <v>9</v>
      </c>
      <c r="J2">
        <v>18</v>
      </c>
      <c r="K2">
        <v>14</v>
      </c>
      <c r="L2">
        <v>10</v>
      </c>
      <c r="M2">
        <v>19</v>
      </c>
      <c r="P2">
        <f t="shared" ref="P2:P18" si="0">AVERAGE(B2:M2)</f>
        <v>17</v>
      </c>
    </row>
    <row r="3" spans="1:16" x14ac:dyDescent="0.4">
      <c r="A3" t="s">
        <v>1</v>
      </c>
      <c r="B3">
        <v>93.713810925280697</v>
      </c>
      <c r="C3">
        <v>48.781349611578698</v>
      </c>
      <c r="D3">
        <v>60.016498840457302</v>
      </c>
      <c r="E3">
        <v>0.10721747258983599</v>
      </c>
      <c r="F3">
        <v>101.922418740949</v>
      </c>
      <c r="G3">
        <v>36.795984861922697</v>
      </c>
      <c r="H3">
        <v>59.991782803246203</v>
      </c>
      <c r="I3">
        <v>84.631645522805499</v>
      </c>
      <c r="J3">
        <v>54.611670906323603</v>
      </c>
      <c r="K3">
        <v>33.385258470193001</v>
      </c>
      <c r="L3">
        <v>14.1564112323481</v>
      </c>
      <c r="M3">
        <v>180.16338227447599</v>
      </c>
      <c r="P3">
        <f t="shared" si="0"/>
        <v>64.023119305180884</v>
      </c>
    </row>
    <row r="4" spans="1:16" x14ac:dyDescent="0.4">
      <c r="A4" t="s">
        <v>2</v>
      </c>
      <c r="B4">
        <v>0.98047273881758201</v>
      </c>
      <c r="C4">
        <v>0.96073457233040405</v>
      </c>
      <c r="D4">
        <v>0.87391938936053504</v>
      </c>
      <c r="E4">
        <v>0.93415680857458905</v>
      </c>
      <c r="F4">
        <v>0.90633927383193802</v>
      </c>
      <c r="G4">
        <v>1.16776225850426</v>
      </c>
      <c r="H4">
        <v>0.82608023980511602</v>
      </c>
      <c r="I4">
        <v>0.41335002921750202</v>
      </c>
      <c r="J4">
        <v>0.41678008395468202</v>
      </c>
      <c r="K4">
        <v>0.99286673684881599</v>
      </c>
      <c r="L4">
        <v>0.66509283506511796</v>
      </c>
      <c r="M4">
        <v>0.97808239258322605</v>
      </c>
      <c r="P4">
        <f t="shared" si="0"/>
        <v>0.84296977990781397</v>
      </c>
    </row>
    <row r="5" spans="1:16" x14ac:dyDescent="0.4">
      <c r="A5" t="s">
        <v>3</v>
      </c>
      <c r="B5">
        <v>0.98413969996752804</v>
      </c>
      <c r="C5">
        <v>0.99531307405236402</v>
      </c>
      <c r="D5">
        <v>0.99979261214194703</v>
      </c>
      <c r="E5">
        <v>0.98696884208717905</v>
      </c>
      <c r="F5">
        <v>0.993288986166042</v>
      </c>
      <c r="G5">
        <v>0.99830216832697505</v>
      </c>
      <c r="H5">
        <v>0.99872179618186097</v>
      </c>
      <c r="I5">
        <v>0.93347002840826399</v>
      </c>
      <c r="J5">
        <v>0.98910711046245103</v>
      </c>
      <c r="K5">
        <v>0.96099776632768097</v>
      </c>
      <c r="L5">
        <v>0.97008233491266105</v>
      </c>
      <c r="M5">
        <v>0.99915354499091502</v>
      </c>
      <c r="P5">
        <f t="shared" si="0"/>
        <v>0.98411149700215572</v>
      </c>
    </row>
    <row r="6" spans="1:16" x14ac:dyDescent="0.4">
      <c r="A6" t="s">
        <v>4</v>
      </c>
      <c r="B6">
        <v>0.99721235175157596</v>
      </c>
      <c r="C6">
        <v>0.98566366964945296</v>
      </c>
      <c r="D6">
        <v>0.98009694486919696</v>
      </c>
      <c r="E6">
        <v>0.74541122161305595</v>
      </c>
      <c r="F6">
        <v>0.68407430345581599</v>
      </c>
      <c r="G6">
        <v>0.38306648330121701</v>
      </c>
      <c r="H6">
        <v>0.99196748437150695</v>
      </c>
      <c r="I6">
        <v>0.89565141298006401</v>
      </c>
      <c r="J6">
        <v>0.99156588049040395</v>
      </c>
      <c r="K6">
        <v>0.98019229954663301</v>
      </c>
      <c r="L6">
        <v>0.94836914855973198</v>
      </c>
      <c r="M6">
        <v>0.944563588453188</v>
      </c>
      <c r="P6">
        <f t="shared" si="0"/>
        <v>0.87731956575348702</v>
      </c>
    </row>
    <row r="7" spans="1:16" x14ac:dyDescent="0.4">
      <c r="A7" t="s">
        <v>23</v>
      </c>
      <c r="B7">
        <v>0.27466644865857898</v>
      </c>
      <c r="C7">
        <v>0.119603665049234</v>
      </c>
      <c r="D7">
        <v>0.131724555277514</v>
      </c>
      <c r="E7">
        <v>0.201616656382508</v>
      </c>
      <c r="F7">
        <v>0.17739236490896401</v>
      </c>
      <c r="G7">
        <v>0.29518344140535901</v>
      </c>
      <c r="H7">
        <v>0.136710611242045</v>
      </c>
      <c r="I7">
        <v>0.36695302209117198</v>
      </c>
      <c r="J7">
        <v>0.13912972138412</v>
      </c>
      <c r="K7">
        <v>0.28569554401340702</v>
      </c>
      <c r="L7">
        <v>0.28069862404905399</v>
      </c>
      <c r="M7">
        <v>0.13924921292093301</v>
      </c>
      <c r="P7">
        <f t="shared" si="0"/>
        <v>0.2123853222819074</v>
      </c>
    </row>
    <row r="8" spans="1:16" x14ac:dyDescent="0.4">
      <c r="A8" t="s">
        <v>24</v>
      </c>
      <c r="B8">
        <v>2.6334744851524402E-3</v>
      </c>
      <c r="C8">
        <v>1.73533963684795E-3</v>
      </c>
      <c r="D8">
        <v>4.1896420111776703E-2</v>
      </c>
      <c r="E8">
        <v>8.9333487014390794E-3</v>
      </c>
      <c r="F8">
        <v>6.1165530021295704E-4</v>
      </c>
      <c r="G8">
        <v>1.20020281020549E-3</v>
      </c>
      <c r="H8">
        <v>3.2182594944551398E-3</v>
      </c>
      <c r="I8">
        <v>2.6675544859979E-2</v>
      </c>
      <c r="J8">
        <v>3.1291074961352699E-3</v>
      </c>
      <c r="K8">
        <v>3.7046255800912399E-2</v>
      </c>
      <c r="L8">
        <v>2.6106888872833699E-2</v>
      </c>
      <c r="M8">
        <v>1.0417411054490299E-4</v>
      </c>
      <c r="P8">
        <f t="shared" si="0"/>
        <v>1.2774222640041249E-2</v>
      </c>
    </row>
    <row r="9" spans="1:16" x14ac:dyDescent="0.4">
      <c r="A9" t="s">
        <v>5</v>
      </c>
      <c r="B9">
        <v>0.993419469637701</v>
      </c>
      <c r="C9">
        <v>0.70331844092920104</v>
      </c>
      <c r="D9">
        <v>0.97418837525792801</v>
      </c>
      <c r="E9">
        <v>0.87475006320095505</v>
      </c>
      <c r="F9">
        <v>0.79234842264217098</v>
      </c>
      <c r="G9">
        <v>0.65587018250335904</v>
      </c>
      <c r="H9">
        <v>9.7322426745732701E-2</v>
      </c>
      <c r="I9">
        <v>0.61891112289077099</v>
      </c>
      <c r="J9">
        <v>6.1979015817281199E-2</v>
      </c>
      <c r="K9">
        <v>0.68857806249409803</v>
      </c>
      <c r="L9">
        <v>0.43665541771633098</v>
      </c>
      <c r="M9">
        <v>0.99896853494362503</v>
      </c>
      <c r="P9">
        <f t="shared" si="0"/>
        <v>0.6580257945649296</v>
      </c>
    </row>
    <row r="10" spans="1:16" x14ac:dyDescent="0.4">
      <c r="A10" t="s">
        <v>6</v>
      </c>
      <c r="B10">
        <v>7.1594312686725697E-2</v>
      </c>
      <c r="C10">
        <v>4.1446682975369901E-2</v>
      </c>
      <c r="D10">
        <v>0.101856177455181</v>
      </c>
      <c r="E10">
        <v>0.79703675320662903</v>
      </c>
      <c r="F10">
        <v>0.161735451236978</v>
      </c>
      <c r="G10">
        <v>0.89185840548786399</v>
      </c>
      <c r="H10">
        <v>0.67527764966996995</v>
      </c>
      <c r="I10">
        <v>6.1239847360122501E-2</v>
      </c>
      <c r="J10">
        <v>0.238342181692071</v>
      </c>
      <c r="K10">
        <v>1.12774623244537</v>
      </c>
      <c r="L10">
        <v>1.01313170832751</v>
      </c>
      <c r="M10">
        <v>2.0994543723475201E-2</v>
      </c>
      <c r="P10">
        <f t="shared" si="0"/>
        <v>0.43352166218893884</v>
      </c>
    </row>
    <row r="11" spans="1:16" x14ac:dyDescent="0.4">
      <c r="A11" t="s">
        <v>7</v>
      </c>
      <c r="B11">
        <v>0.35215923459396598</v>
      </c>
      <c r="C11">
        <v>0.22953484902288801</v>
      </c>
      <c r="D11">
        <v>0.54531740961007202</v>
      </c>
      <c r="E11">
        <v>6.9265922468235601</v>
      </c>
      <c r="F11">
        <v>1.43868553918605</v>
      </c>
      <c r="G11">
        <v>5.2358546992039203</v>
      </c>
      <c r="H11">
        <v>4.7739615994439601</v>
      </c>
      <c r="I11">
        <v>0.63176478103193501</v>
      </c>
      <c r="J11">
        <v>0.941311768992666</v>
      </c>
      <c r="K11">
        <v>5.0813128965871499</v>
      </c>
      <c r="L11">
        <v>8.2344697854308393</v>
      </c>
      <c r="M11">
        <v>0.157127420799691</v>
      </c>
      <c r="P11">
        <f t="shared" si="0"/>
        <v>2.879007685893892</v>
      </c>
    </row>
    <row r="12" spans="1:16" x14ac:dyDescent="0.4">
      <c r="A12" t="s">
        <v>8</v>
      </c>
      <c r="B12">
        <v>0.25925925925925902</v>
      </c>
      <c r="C12">
        <v>0.23913043478260801</v>
      </c>
      <c r="D12">
        <v>0.217391304347826</v>
      </c>
      <c r="E12">
        <v>4.8387096774193498E-2</v>
      </c>
      <c r="F12">
        <v>0.22222222222222199</v>
      </c>
      <c r="G12">
        <v>9.2105263157894704E-2</v>
      </c>
      <c r="H12">
        <v>0.25</v>
      </c>
      <c r="I12">
        <v>0.24074074074074001</v>
      </c>
      <c r="J12">
        <v>0.24</v>
      </c>
      <c r="K12">
        <v>0.26190476190476097</v>
      </c>
      <c r="L12">
        <v>0.23529411764705799</v>
      </c>
      <c r="M12">
        <v>0.34375</v>
      </c>
      <c r="P12">
        <f t="shared" si="0"/>
        <v>0.22084876673638018</v>
      </c>
    </row>
    <row r="13" spans="1:16" x14ac:dyDescent="0.4">
      <c r="A13" t="s">
        <v>9</v>
      </c>
      <c r="B13">
        <v>0.97879940213848604</v>
      </c>
      <c r="C13">
        <v>0.69756140644943498</v>
      </c>
      <c r="D13">
        <v>0.97374933422869503</v>
      </c>
      <c r="E13">
        <v>0.56603436718809497</v>
      </c>
      <c r="F13">
        <v>0.75567785292181799</v>
      </c>
      <c r="G13">
        <v>0.63301118992721905</v>
      </c>
      <c r="H13">
        <v>7.5990362082561505E-2</v>
      </c>
      <c r="I13">
        <v>0.58368527287085603</v>
      </c>
      <c r="J13">
        <v>5.8862949162464699E-2</v>
      </c>
      <c r="K13">
        <v>0.47775785279272498</v>
      </c>
      <c r="L13">
        <v>0.33017321111886999</v>
      </c>
      <c r="M13">
        <v>0.99775014088983205</v>
      </c>
      <c r="P13">
        <f t="shared" si="0"/>
        <v>0.59408777848092142</v>
      </c>
    </row>
    <row r="14" spans="1:16" x14ac:dyDescent="0.4">
      <c r="A14" t="s">
        <v>10</v>
      </c>
      <c r="B14">
        <v>0.76703296703296697</v>
      </c>
      <c r="C14">
        <v>0.84282678801967903</v>
      </c>
      <c r="D14">
        <v>0.78181818181818097</v>
      </c>
      <c r="E14">
        <v>1</v>
      </c>
      <c r="F14">
        <v>0.88811188811188801</v>
      </c>
      <c r="G14">
        <v>0.32142857142857101</v>
      </c>
      <c r="H14">
        <v>8.2142857142857101E-2</v>
      </c>
      <c r="I14">
        <v>8.7912087912087905E-2</v>
      </c>
      <c r="J14">
        <v>0.40559440559440502</v>
      </c>
      <c r="K14">
        <v>-0.24545454545454501</v>
      </c>
      <c r="L14">
        <v>2.09790209790209E-2</v>
      </c>
      <c r="M14">
        <v>0.76123201682651298</v>
      </c>
      <c r="P14">
        <f t="shared" si="0"/>
        <v>0.47613535328430207</v>
      </c>
    </row>
    <row r="15" spans="1:16" x14ac:dyDescent="0.4">
      <c r="A15" t="s">
        <v>11</v>
      </c>
      <c r="B15">
        <v>0.26125476031967798</v>
      </c>
      <c r="C15">
        <v>0.46313664326082798</v>
      </c>
      <c r="D15">
        <v>0.62930434282009595</v>
      </c>
      <c r="E15">
        <v>2.1090672608224201E-2</v>
      </c>
      <c r="F15">
        <v>0.56830948254479396</v>
      </c>
      <c r="G15">
        <v>0.60405625504583105</v>
      </c>
      <c r="H15">
        <v>0.75207125425650201</v>
      </c>
      <c r="I15">
        <v>0.96374736217831003</v>
      </c>
      <c r="J15">
        <v>0.93591824863008299</v>
      </c>
      <c r="K15">
        <v>0.83094357782512995</v>
      </c>
      <c r="L15">
        <v>0.39005094169467802</v>
      </c>
      <c r="M15">
        <v>0.985903426312844</v>
      </c>
      <c r="P15">
        <f t="shared" si="0"/>
        <v>0.61714891395808313</v>
      </c>
    </row>
    <row r="16" spans="1:16" x14ac:dyDescent="0.4">
      <c r="A16" t="s">
        <v>12</v>
      </c>
      <c r="B16">
        <v>6.4162618383694095E-2</v>
      </c>
      <c r="C16">
        <v>1.5110808868818399</v>
      </c>
      <c r="D16">
        <v>0.210450065178619</v>
      </c>
      <c r="E16">
        <v>1.3701486040692499E-4</v>
      </c>
      <c r="F16">
        <v>10.181715781347201</v>
      </c>
      <c r="G16">
        <v>0.39844785209551298</v>
      </c>
      <c r="H16">
        <v>12.8599201342866</v>
      </c>
      <c r="I16">
        <v>5.3252065096620802</v>
      </c>
      <c r="J16">
        <v>23.174115862106198</v>
      </c>
      <c r="K16">
        <v>1.2429653090358299</v>
      </c>
      <c r="L16">
        <v>0.63749222074576295</v>
      </c>
      <c r="M16">
        <v>2.6712718729194399E-2</v>
      </c>
      <c r="P16">
        <f t="shared" si="0"/>
        <v>4.6360339144427449</v>
      </c>
    </row>
    <row r="17" spans="1:16" x14ac:dyDescent="0.4">
      <c r="A17" t="s">
        <v>13</v>
      </c>
      <c r="B17">
        <v>0.99735914714436702</v>
      </c>
      <c r="C17">
        <v>0.87046144525979696</v>
      </c>
      <c r="D17">
        <v>0.98386993046036997</v>
      </c>
      <c r="E17">
        <v>0.97358974820044197</v>
      </c>
      <c r="F17">
        <v>0.55046473992620903</v>
      </c>
      <c r="G17">
        <v>0.88243268205604197</v>
      </c>
      <c r="H17">
        <v>0.14255456108294001</v>
      </c>
      <c r="I17">
        <v>0.73863099976431701</v>
      </c>
      <c r="J17">
        <v>-0.76809854907640895</v>
      </c>
      <c r="K17">
        <v>0.85784541557979599</v>
      </c>
      <c r="L17">
        <v>0.808613786806468</v>
      </c>
      <c r="M17">
        <v>0.99956867080185097</v>
      </c>
      <c r="P17">
        <f t="shared" si="0"/>
        <v>0.66977438150051583</v>
      </c>
    </row>
    <row r="18" spans="1:16" x14ac:dyDescent="0.4">
      <c r="A18" t="s">
        <v>14</v>
      </c>
      <c r="B18">
        <v>0.99670430401282994</v>
      </c>
      <c r="C18">
        <v>0.79391562172388397</v>
      </c>
      <c r="D18">
        <v>0.98700981517811104</v>
      </c>
      <c r="E18">
        <v>0.93528074031327801</v>
      </c>
      <c r="F18">
        <v>0.60231428252790098</v>
      </c>
      <c r="G18">
        <v>0.80985812492272902</v>
      </c>
      <c r="H18">
        <v>-0.60877512514569898</v>
      </c>
      <c r="I18">
        <v>0.78670904589357005</v>
      </c>
      <c r="J18">
        <v>1.31678789850697E-3</v>
      </c>
      <c r="K18">
        <v>0.82980603908027695</v>
      </c>
      <c r="L18">
        <v>0.66079907514790903</v>
      </c>
      <c r="M18">
        <v>0.99948413441315997</v>
      </c>
      <c r="P18">
        <f t="shared" si="0"/>
        <v>0.6495352371638714</v>
      </c>
    </row>
    <row r="19" spans="1:16" x14ac:dyDescent="0.4">
      <c r="A19" t="s">
        <v>15</v>
      </c>
      <c r="B19">
        <v>0.99702576228428097</v>
      </c>
      <c r="C19">
        <v>0.81460597313152605</v>
      </c>
      <c r="D19">
        <v>0.98736386840300705</v>
      </c>
      <c r="E19">
        <v>0.93538391714992397</v>
      </c>
      <c r="F19">
        <v>0.60978446589617796</v>
      </c>
      <c r="G19">
        <v>0.84581368338160501</v>
      </c>
      <c r="H19">
        <v>0.108185554203387</v>
      </c>
      <c r="I19">
        <v>0.78673467722123802</v>
      </c>
      <c r="J19">
        <v>1.3657311378657501E-3</v>
      </c>
      <c r="K19">
        <v>0.82999177767477395</v>
      </c>
      <c r="L19">
        <v>0.74017712307268901</v>
      </c>
      <c r="M19">
        <v>0.99955608018972197</v>
      </c>
      <c r="P19">
        <f t="shared" ref="P19:P20" si="1">AVERAGE(B19:M19)</f>
        <v>0.72133238447884984</v>
      </c>
    </row>
    <row r="20" spans="1:16" x14ac:dyDescent="0.4">
      <c r="A20" t="s">
        <v>16</v>
      </c>
      <c r="B20">
        <v>0.961181253489514</v>
      </c>
      <c r="C20">
        <v>0.81335418276095195</v>
      </c>
      <c r="D20">
        <v>0.88615192550753896</v>
      </c>
      <c r="E20">
        <v>0.40910797624254702</v>
      </c>
      <c r="F20">
        <v>0.84572063500823902</v>
      </c>
      <c r="G20">
        <v>0.34663858186676699</v>
      </c>
      <c r="H20">
        <v>0.75366020484068397</v>
      </c>
      <c r="I20">
        <v>0.54446733790304103</v>
      </c>
      <c r="J20">
        <v>0.27738598612797</v>
      </c>
      <c r="K20">
        <v>0.48675625832591501</v>
      </c>
      <c r="L20">
        <v>0.60785818223333599</v>
      </c>
      <c r="M20">
        <v>0.71674037219568898</v>
      </c>
      <c r="P20">
        <f t="shared" si="1"/>
        <v>0.63741857470851604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0"/>
  <sheetViews>
    <sheetView workbookViewId="0">
      <selection activeCell="A11" activeCellId="1" sqref="A3:XFD3 A11:XFD11"/>
    </sheetView>
  </sheetViews>
  <sheetFormatPr defaultRowHeight="13.9" x14ac:dyDescent="0.4"/>
  <sheetData>
    <row r="1" spans="1:16" s="4" customFormat="1" x14ac:dyDescent="0.4">
      <c r="B1" s="4" t="s">
        <v>25</v>
      </c>
      <c r="C1" s="4" t="s">
        <v>26</v>
      </c>
      <c r="D1" s="4" t="s">
        <v>27</v>
      </c>
      <c r="E1" s="4" t="s">
        <v>33</v>
      </c>
      <c r="F1" s="4" t="s">
        <v>34</v>
      </c>
      <c r="G1" s="4" t="s">
        <v>38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36</v>
      </c>
      <c r="P1" s="4" t="s">
        <v>17</v>
      </c>
    </row>
    <row r="2" spans="1:16" x14ac:dyDescent="0.4">
      <c r="A2" t="s">
        <v>0</v>
      </c>
      <c r="B2">
        <v>20</v>
      </c>
      <c r="C2">
        <v>15</v>
      </c>
      <c r="D2">
        <v>24</v>
      </c>
      <c r="E2">
        <v>16</v>
      </c>
      <c r="F2">
        <v>19</v>
      </c>
      <c r="G2">
        <v>30</v>
      </c>
      <c r="H2">
        <v>20</v>
      </c>
      <c r="I2">
        <v>17</v>
      </c>
      <c r="J2">
        <v>15</v>
      </c>
      <c r="K2">
        <v>16</v>
      </c>
      <c r="L2">
        <v>13</v>
      </c>
      <c r="M2">
        <v>21</v>
      </c>
      <c r="P2">
        <f t="shared" ref="P2:P18" si="0">AVERAGE(B2:M2)</f>
        <v>18.833333333333332</v>
      </c>
    </row>
    <row r="3" spans="1:16" x14ac:dyDescent="0.4">
      <c r="A3" t="s">
        <v>1</v>
      </c>
      <c r="B3">
        <v>93.713810925280697</v>
      </c>
      <c r="C3">
        <v>48.781349611578698</v>
      </c>
      <c r="D3">
        <v>61.707167163436502</v>
      </c>
      <c r="E3">
        <v>0.10721747258983599</v>
      </c>
      <c r="F3">
        <v>101.922418740949</v>
      </c>
      <c r="G3">
        <v>36.795984861922697</v>
      </c>
      <c r="H3">
        <v>59.991782803246203</v>
      </c>
      <c r="I3">
        <v>84.631645522805499</v>
      </c>
      <c r="J3">
        <v>54.611670906323603</v>
      </c>
      <c r="K3">
        <v>33.385258470193001</v>
      </c>
      <c r="L3">
        <v>14.1564112323481</v>
      </c>
      <c r="M3">
        <v>180.16338227447599</v>
      </c>
      <c r="P3">
        <f t="shared" si="0"/>
        <v>64.164008332095833</v>
      </c>
    </row>
    <row r="4" spans="1:16" x14ac:dyDescent="0.4">
      <c r="A4" t="s">
        <v>2</v>
      </c>
      <c r="B4">
        <v>0.98603374609921401</v>
      </c>
      <c r="C4">
        <v>0.88019690204415502</v>
      </c>
      <c r="D4">
        <v>0.97644031916049101</v>
      </c>
      <c r="E4">
        <v>8.6811825843929796E-2</v>
      </c>
      <c r="F4">
        <v>0.93576249704331704</v>
      </c>
      <c r="G4">
        <v>0.59622108622762304</v>
      </c>
      <c r="H4">
        <v>0.92652983217491602</v>
      </c>
      <c r="I4">
        <v>0.72557475122824799</v>
      </c>
      <c r="J4">
        <v>2.1555155282427199E-2</v>
      </c>
      <c r="K4">
        <v>0.99509073279677296</v>
      </c>
      <c r="L4">
        <v>0.47078303814120198</v>
      </c>
      <c r="M4">
        <v>0.93327072101886799</v>
      </c>
      <c r="P4">
        <f t="shared" si="0"/>
        <v>0.71118921725509698</v>
      </c>
    </row>
    <row r="5" spans="1:16" x14ac:dyDescent="0.4">
      <c r="A5" t="s">
        <v>3</v>
      </c>
      <c r="B5">
        <v>0.98514773036264502</v>
      </c>
      <c r="C5">
        <v>0.971338729869752</v>
      </c>
      <c r="D5">
        <v>0.96379061305965796</v>
      </c>
      <c r="E5">
        <v>0.93951224174360704</v>
      </c>
      <c r="F5">
        <v>0.91678650824873198</v>
      </c>
      <c r="G5">
        <v>0.99788369032610902</v>
      </c>
      <c r="H5">
        <v>0.99245528155850005</v>
      </c>
      <c r="I5">
        <v>0.99386364181391196</v>
      </c>
      <c r="J5">
        <v>0.99912864218048103</v>
      </c>
      <c r="K5">
        <v>0.96477090065911097</v>
      </c>
      <c r="L5">
        <v>0.99364116530436697</v>
      </c>
      <c r="M5">
        <v>0.97356356659563703</v>
      </c>
      <c r="P5">
        <f t="shared" si="0"/>
        <v>0.9743235593102092</v>
      </c>
    </row>
    <row r="6" spans="1:16" x14ac:dyDescent="0.4">
      <c r="A6" t="s">
        <v>4</v>
      </c>
      <c r="B6">
        <v>0.99984810452464701</v>
      </c>
      <c r="C6">
        <v>0.99178359502649205</v>
      </c>
      <c r="D6">
        <v>0.99252158565331094</v>
      </c>
      <c r="E6">
        <v>0.76325412840719298</v>
      </c>
      <c r="F6">
        <v>0.88729903627621898</v>
      </c>
      <c r="G6">
        <v>0.82985765647505105</v>
      </c>
      <c r="H6">
        <v>0.814985231682682</v>
      </c>
      <c r="I6">
        <v>0.80210086192664198</v>
      </c>
      <c r="J6">
        <v>0.97379057951847103</v>
      </c>
      <c r="K6">
        <v>0.87653092904023899</v>
      </c>
      <c r="L6">
        <v>0.81260957405467005</v>
      </c>
      <c r="M6">
        <v>-0.59218200639954799</v>
      </c>
      <c r="P6">
        <f t="shared" si="0"/>
        <v>0.76269993968217253</v>
      </c>
    </row>
    <row r="7" spans="1:16" x14ac:dyDescent="0.4">
      <c r="A7" t="s">
        <v>23</v>
      </c>
      <c r="B7">
        <v>0.23380940842186601</v>
      </c>
      <c r="C7">
        <v>0.22107285566933199</v>
      </c>
      <c r="D7">
        <v>0.24692941850432201</v>
      </c>
      <c r="E7">
        <v>0.15834304116799999</v>
      </c>
      <c r="F7">
        <v>0.170336621032353</v>
      </c>
      <c r="G7">
        <v>0.30912028813790399</v>
      </c>
      <c r="H7">
        <v>0.36592605962234698</v>
      </c>
      <c r="I7">
        <v>0.21221536490609499</v>
      </c>
      <c r="J7">
        <v>0.375361575420667</v>
      </c>
      <c r="K7">
        <v>0.56221737307380504</v>
      </c>
      <c r="L7">
        <v>0.243453291575329</v>
      </c>
      <c r="M7">
        <v>0.266678083610012</v>
      </c>
      <c r="P7">
        <f t="shared" si="0"/>
        <v>0.28045528176183604</v>
      </c>
    </row>
    <row r="8" spans="1:16" x14ac:dyDescent="0.4">
      <c r="A8" t="s">
        <v>24</v>
      </c>
      <c r="B8" s="3">
        <v>8.3885700262688304E-6</v>
      </c>
      <c r="C8">
        <v>3.8194179365185703E-2</v>
      </c>
      <c r="D8">
        <v>1.8451783692179399E-3</v>
      </c>
      <c r="E8">
        <v>8.6153511518305102E-3</v>
      </c>
      <c r="F8">
        <v>4.8581925806751598E-3</v>
      </c>
      <c r="G8">
        <v>1.79569919879955E-2</v>
      </c>
      <c r="H8">
        <v>9.1956016433639903E-2</v>
      </c>
      <c r="I8">
        <v>5.0366880616621703E-3</v>
      </c>
      <c r="J8">
        <v>2.8508448695158301E-2</v>
      </c>
      <c r="K8">
        <v>1.74950216980518E-2</v>
      </c>
      <c r="L8">
        <v>4.02759575632856E-2</v>
      </c>
      <c r="M8">
        <v>8.8942523564425995E-3</v>
      </c>
      <c r="P8">
        <f t="shared" si="0"/>
        <v>2.1970388902764287E-2</v>
      </c>
    </row>
    <row r="9" spans="1:16" x14ac:dyDescent="0.4">
      <c r="A9" t="s">
        <v>5</v>
      </c>
      <c r="B9">
        <v>0.95942250602466195</v>
      </c>
      <c r="C9">
        <v>0.97909461983787205</v>
      </c>
      <c r="D9">
        <v>0.92368187023137505</v>
      </c>
      <c r="E9">
        <v>0.99305361063146202</v>
      </c>
      <c r="F9">
        <v>0.95439344165540696</v>
      </c>
      <c r="G9">
        <v>0.27575255585384101</v>
      </c>
      <c r="H9">
        <v>0.99645320486475197</v>
      </c>
      <c r="I9">
        <v>0.59208086060730003</v>
      </c>
      <c r="J9">
        <v>0.972461537339539</v>
      </c>
      <c r="K9">
        <v>0.88084160753287299</v>
      </c>
      <c r="L9">
        <v>0.99999994823708505</v>
      </c>
      <c r="M9">
        <v>0.90008374174155004</v>
      </c>
      <c r="P9">
        <f t="shared" si="0"/>
        <v>0.86894329204647647</v>
      </c>
    </row>
    <row r="10" spans="1:16" x14ac:dyDescent="0.4">
      <c r="A10" t="s">
        <v>6</v>
      </c>
      <c r="B10">
        <v>1.5761030471252099E-2</v>
      </c>
      <c r="C10">
        <v>4.4072531288342501E-2</v>
      </c>
      <c r="D10">
        <v>0.41816959152298699</v>
      </c>
      <c r="E10">
        <v>0.71923061023900603</v>
      </c>
      <c r="F10">
        <v>0.19310905573769699</v>
      </c>
      <c r="G10">
        <v>0.45081694819259699</v>
      </c>
      <c r="H10">
        <v>0.233123927193231</v>
      </c>
      <c r="I10">
        <v>0.40287275334214601</v>
      </c>
      <c r="J10">
        <v>0.125389561772876</v>
      </c>
      <c r="K10">
        <v>0.55348596571865705</v>
      </c>
      <c r="L10">
        <v>1.39331457400324</v>
      </c>
      <c r="M10">
        <v>0.127594287241591</v>
      </c>
      <c r="P10">
        <f t="shared" si="0"/>
        <v>0.38974506972696848</v>
      </c>
    </row>
    <row r="11" spans="1:16" x14ac:dyDescent="0.4">
      <c r="A11" t="s">
        <v>7</v>
      </c>
      <c r="B11">
        <v>3.6670207819530398E-2</v>
      </c>
      <c r="C11">
        <v>9.8899940279049095E-2</v>
      </c>
      <c r="D11">
        <v>2.4765561519624102</v>
      </c>
      <c r="E11">
        <v>6.2459978386505099</v>
      </c>
      <c r="F11">
        <v>1.42533794686756</v>
      </c>
      <c r="G11">
        <v>2.7278674918805801</v>
      </c>
      <c r="H11">
        <v>1.73857429365074</v>
      </c>
      <c r="I11">
        <v>2.8066455121748102</v>
      </c>
      <c r="J11">
        <v>0.61461985997888202</v>
      </c>
      <c r="K11">
        <v>2.3832015268124098</v>
      </c>
      <c r="L11">
        <v>11.416019023454201</v>
      </c>
      <c r="M11">
        <v>0.97440552612366904</v>
      </c>
      <c r="P11">
        <f t="shared" si="0"/>
        <v>2.7453996099711961</v>
      </c>
    </row>
    <row r="12" spans="1:16" x14ac:dyDescent="0.4">
      <c r="A12" t="s">
        <v>8</v>
      </c>
      <c r="B12">
        <v>0.25925925925925902</v>
      </c>
      <c r="C12">
        <v>0.23913043478260801</v>
      </c>
      <c r="D12">
        <v>0.25675675675675602</v>
      </c>
      <c r="E12">
        <v>4.8387096774193498E-2</v>
      </c>
      <c r="F12">
        <v>0.22222222222222199</v>
      </c>
      <c r="G12">
        <v>9.2105263157894704E-2</v>
      </c>
      <c r="H12">
        <v>0.25</v>
      </c>
      <c r="I12">
        <v>0.24074074074074001</v>
      </c>
      <c r="J12">
        <v>0.24</v>
      </c>
      <c r="K12">
        <v>0.26190476190476097</v>
      </c>
      <c r="L12">
        <v>0.23529411764705799</v>
      </c>
      <c r="M12">
        <v>0.34375</v>
      </c>
      <c r="P12">
        <f t="shared" si="0"/>
        <v>0.22412922110379099</v>
      </c>
    </row>
    <row r="13" spans="1:16" x14ac:dyDescent="0.4">
      <c r="A13" t="s">
        <v>9</v>
      </c>
      <c r="B13">
        <v>0.93845488461493398</v>
      </c>
      <c r="C13">
        <v>0.97114269933410802</v>
      </c>
      <c r="D13">
        <v>0.90591502041540695</v>
      </c>
      <c r="E13">
        <v>0.95316537350435104</v>
      </c>
      <c r="F13">
        <v>0.92726790922622504</v>
      </c>
      <c r="G13">
        <v>0.26533937121651702</v>
      </c>
      <c r="H13">
        <v>0.58297285848906299</v>
      </c>
      <c r="I13">
        <v>0.53160820800876696</v>
      </c>
      <c r="J13">
        <v>0.96789644208144299</v>
      </c>
      <c r="K13">
        <v>0.77543414932395904</v>
      </c>
      <c r="L13">
        <v>0.99731108400143897</v>
      </c>
      <c r="M13">
        <v>0.89160200189087802</v>
      </c>
      <c r="P13">
        <f t="shared" si="0"/>
        <v>0.80900916684225754</v>
      </c>
    </row>
    <row r="14" spans="1:16" x14ac:dyDescent="0.4">
      <c r="A14" t="s">
        <v>10</v>
      </c>
      <c r="B14">
        <v>0.53846153846153799</v>
      </c>
      <c r="C14">
        <v>0.72893127612512798</v>
      </c>
      <c r="D14">
        <v>0.56175959850326496</v>
      </c>
      <c r="E14">
        <v>0.5</v>
      </c>
      <c r="F14">
        <v>0.95104895104895104</v>
      </c>
      <c r="G14">
        <v>0.57142857142857095</v>
      </c>
      <c r="H14">
        <v>0.19642857142857101</v>
      </c>
      <c r="I14">
        <v>0.13736263736263701</v>
      </c>
      <c r="J14">
        <v>0.50349650349650299</v>
      </c>
      <c r="K14">
        <v>0.42727272727272703</v>
      </c>
      <c r="L14">
        <v>-0.65034965034964998</v>
      </c>
      <c r="M14">
        <v>0.76575306815139199</v>
      </c>
      <c r="P14">
        <f t="shared" si="0"/>
        <v>0.43596614941080275</v>
      </c>
    </row>
    <row r="15" spans="1:16" x14ac:dyDescent="0.4">
      <c r="A15" t="s">
        <v>11</v>
      </c>
      <c r="B15">
        <v>0.38399499189519598</v>
      </c>
      <c r="C15">
        <v>0.48634650202624802</v>
      </c>
      <c r="D15">
        <v>0.63620427539965496</v>
      </c>
      <c r="E15">
        <v>1.71750803827143E-2</v>
      </c>
      <c r="F15">
        <v>0.492547162876255</v>
      </c>
      <c r="G15">
        <v>0.44923275218323</v>
      </c>
      <c r="H15">
        <v>0.92289311546816</v>
      </c>
      <c r="I15">
        <v>0.91480203826148998</v>
      </c>
      <c r="J15">
        <v>0.88299589708461101</v>
      </c>
      <c r="K15">
        <v>0.69926520614513599</v>
      </c>
      <c r="L15">
        <v>0.48937796264085398</v>
      </c>
      <c r="M15">
        <v>0.793669935899882</v>
      </c>
      <c r="P15">
        <f t="shared" si="0"/>
        <v>0.59737541002195271</v>
      </c>
    </row>
    <row r="16" spans="1:16" x14ac:dyDescent="0.4">
      <c r="A16" t="s">
        <v>12</v>
      </c>
      <c r="B16">
        <v>0.39908407542431801</v>
      </c>
      <c r="C16">
        <v>7.7047489115495402E-2</v>
      </c>
      <c r="D16">
        <v>0.51720542618806298</v>
      </c>
      <c r="E16" s="3">
        <v>7.3657915842584999E-6</v>
      </c>
      <c r="F16">
        <v>0.59063182848027795</v>
      </c>
      <c r="G16">
        <v>1.2064871941359601</v>
      </c>
      <c r="H16">
        <v>1.4188439702974599E-2</v>
      </c>
      <c r="I16">
        <v>5.7556636897025202</v>
      </c>
      <c r="J16">
        <v>0.32174101649058401</v>
      </c>
      <c r="K16">
        <v>0.44891757435854601</v>
      </c>
      <c r="L16" s="3">
        <v>4.8641459274218899E-8</v>
      </c>
      <c r="M16">
        <v>2.6550126644613399</v>
      </c>
      <c r="P16">
        <f t="shared" si="0"/>
        <v>0.99883223437442703</v>
      </c>
    </row>
    <row r="17" spans="1:16" x14ac:dyDescent="0.4">
      <c r="A17" t="s">
        <v>13</v>
      </c>
      <c r="B17">
        <v>0.98357420026222497</v>
      </c>
      <c r="C17">
        <v>0.99339504557762004</v>
      </c>
      <c r="D17">
        <v>0.96735583367526501</v>
      </c>
      <c r="E17">
        <v>0.99858020940308501</v>
      </c>
      <c r="F17">
        <v>0.97392287917620401</v>
      </c>
      <c r="G17">
        <v>0.64400996817446898</v>
      </c>
      <c r="H17">
        <v>0.99905397445850097</v>
      </c>
      <c r="I17">
        <v>0.71750352563025199</v>
      </c>
      <c r="J17">
        <v>0.97545236125423995</v>
      </c>
      <c r="K17">
        <v>0.94865850980879995</v>
      </c>
      <c r="L17">
        <v>0.99999998539698998</v>
      </c>
      <c r="M17">
        <v>0.95712961697211596</v>
      </c>
      <c r="P17">
        <f t="shared" si="0"/>
        <v>0.9298863424824807</v>
      </c>
    </row>
    <row r="18" spans="1:16" x14ac:dyDescent="0.4">
      <c r="A18" t="s">
        <v>14</v>
      </c>
      <c r="B18">
        <v>0.97950115161987505</v>
      </c>
      <c r="C18">
        <v>0.98949210195830795</v>
      </c>
      <c r="D18">
        <v>0.96108369574734498</v>
      </c>
      <c r="E18">
        <v>0.99652075273496499</v>
      </c>
      <c r="F18">
        <v>0.97693062274421905</v>
      </c>
      <c r="G18">
        <v>0.42425655918773397</v>
      </c>
      <c r="H18">
        <v>0.99822502716809902</v>
      </c>
      <c r="I18">
        <v>0.76946790745767901</v>
      </c>
      <c r="J18">
        <v>0.986134644630001</v>
      </c>
      <c r="K18">
        <v>0.93853162308622995</v>
      </c>
      <c r="L18">
        <v>0.99999997411854202</v>
      </c>
      <c r="M18">
        <v>0.94872743279698102</v>
      </c>
      <c r="P18">
        <f t="shared" si="0"/>
        <v>0.91407262443749804</v>
      </c>
    </row>
    <row r="19" spans="1:16" x14ac:dyDescent="0.4">
      <c r="A19" t="s">
        <v>15</v>
      </c>
      <c r="B19">
        <v>0.98150058493916803</v>
      </c>
      <c r="C19">
        <v>0.99054706839902995</v>
      </c>
      <c r="D19">
        <v>0.96175768494438896</v>
      </c>
      <c r="E19">
        <v>0.99652629942583304</v>
      </c>
      <c r="F19">
        <v>0.97736396110846302</v>
      </c>
      <c r="G19">
        <v>0.53312882593606103</v>
      </c>
      <c r="H19">
        <v>0.99901605489316403</v>
      </c>
      <c r="I19">
        <v>0.76949561066537897</v>
      </c>
      <c r="J19">
        <v>0.98613532414017901</v>
      </c>
      <c r="K19">
        <v>0.93859870566584802</v>
      </c>
      <c r="L19">
        <v>0.99999998017518699</v>
      </c>
      <c r="M19">
        <v>0.95587821927675498</v>
      </c>
      <c r="P19">
        <f t="shared" ref="P19:P20" si="1">AVERAGE(B19:M19)</f>
        <v>0.92416235996412122</v>
      </c>
    </row>
    <row r="20" spans="1:16" x14ac:dyDescent="0.4">
      <c r="A20" t="s">
        <v>16</v>
      </c>
      <c r="B20">
        <v>0.95232437550452498</v>
      </c>
      <c r="C20">
        <v>0.81132477322716701</v>
      </c>
      <c r="D20">
        <v>0.59977953966636699</v>
      </c>
      <c r="E20">
        <v>0.50004869428802301</v>
      </c>
      <c r="F20">
        <v>0.91324676870175603</v>
      </c>
      <c r="G20">
        <v>0.50298380013302202</v>
      </c>
      <c r="H20">
        <v>0.70065706396362004</v>
      </c>
      <c r="I20">
        <v>0.81425381081149195</v>
      </c>
      <c r="J20">
        <v>0.65457895037333302</v>
      </c>
      <c r="K20">
        <v>0.626598021174401</v>
      </c>
      <c r="L20">
        <v>0.76330391712200596</v>
      </c>
      <c r="M20">
        <v>0.82011265327707294</v>
      </c>
      <c r="P20">
        <f t="shared" si="1"/>
        <v>0.72160103068689885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0"/>
  <sheetViews>
    <sheetView workbookViewId="0">
      <selection activeCell="A10" sqref="A10:XFD10"/>
    </sheetView>
  </sheetViews>
  <sheetFormatPr defaultRowHeight="13.9" x14ac:dyDescent="0.4"/>
  <sheetData>
    <row r="1" spans="1:4" x14ac:dyDescent="0.4">
      <c r="A1" s="4"/>
      <c r="B1" t="s">
        <v>18</v>
      </c>
      <c r="C1" t="s">
        <v>19</v>
      </c>
      <c r="D1" t="s">
        <v>20</v>
      </c>
    </row>
    <row r="2" spans="1:4" x14ac:dyDescent="0.4">
      <c r="A2" t="s">
        <v>0</v>
      </c>
      <c r="B2">
        <f>'large-ctrl'!P2</f>
        <v>28.083333333333332</v>
      </c>
      <c r="C2">
        <f>'less-ctrl'!P2</f>
        <v>17</v>
      </c>
      <c r="D2">
        <f>AVERAGE(B2:C2)</f>
        <v>22.541666666666664</v>
      </c>
    </row>
    <row r="3" spans="1:4" x14ac:dyDescent="0.4">
      <c r="A3" t="s">
        <v>1</v>
      </c>
      <c r="B3">
        <f>'large-ctrl'!P3</f>
        <v>111.30014387696156</v>
      </c>
      <c r="C3">
        <f>'less-ctrl'!P3</f>
        <v>64.023119305180884</v>
      </c>
      <c r="D3">
        <f t="shared" ref="D3:D20" si="0">AVERAGE(B3:C3)</f>
        <v>87.661631591071227</v>
      </c>
    </row>
    <row r="4" spans="1:4" x14ac:dyDescent="0.4">
      <c r="A4" t="s">
        <v>2</v>
      </c>
      <c r="B4">
        <f>'large-ctrl'!P4</f>
        <v>0.73526495860457564</v>
      </c>
      <c r="C4">
        <f>'less-ctrl'!P4</f>
        <v>0.84296977990781397</v>
      </c>
      <c r="D4">
        <f t="shared" si="0"/>
        <v>0.7891173692561948</v>
      </c>
    </row>
    <row r="5" spans="1:4" x14ac:dyDescent="0.4">
      <c r="A5" t="s">
        <v>3</v>
      </c>
      <c r="B5">
        <f>'large-ctrl'!P5</f>
        <v>0.93213542468147226</v>
      </c>
      <c r="C5">
        <f>'less-ctrl'!P5</f>
        <v>0.98411149700215572</v>
      </c>
      <c r="D5">
        <f t="shared" si="0"/>
        <v>0.95812346084181399</v>
      </c>
    </row>
    <row r="6" spans="1:4" x14ac:dyDescent="0.4">
      <c r="A6" t="s">
        <v>4</v>
      </c>
      <c r="B6">
        <f>'large-ctrl'!P6</f>
        <v>0.91132367342271203</v>
      </c>
      <c r="C6">
        <f>'less-ctrl'!P6</f>
        <v>0.87731956575348702</v>
      </c>
      <c r="D6">
        <f t="shared" si="0"/>
        <v>0.89432161958809953</v>
      </c>
    </row>
    <row r="7" spans="1:4" x14ac:dyDescent="0.4">
      <c r="A7" t="s">
        <v>23</v>
      </c>
      <c r="B7">
        <f>'large-ctrl'!P7</f>
        <v>0.19759359919006059</v>
      </c>
      <c r="C7">
        <f>'less-ctrl'!P7</f>
        <v>0.2123853222819074</v>
      </c>
      <c r="D7">
        <f t="shared" si="0"/>
        <v>0.20498946073598401</v>
      </c>
    </row>
    <row r="8" spans="1:4" x14ac:dyDescent="0.4">
      <c r="A8" t="s">
        <v>24</v>
      </c>
      <c r="B8">
        <f>'large-ctrl'!P8</f>
        <v>8.3131075061372486E-3</v>
      </c>
      <c r="C8">
        <f>'less-ctrl'!P8</f>
        <v>1.2774222640041249E-2</v>
      </c>
      <c r="D8">
        <f t="shared" si="0"/>
        <v>1.0543665073089249E-2</v>
      </c>
    </row>
    <row r="9" spans="1:4" x14ac:dyDescent="0.4">
      <c r="A9" t="s">
        <v>5</v>
      </c>
      <c r="B9">
        <f>'large-ctrl'!P9</f>
        <v>0.66705968345988931</v>
      </c>
      <c r="C9">
        <f>'less-ctrl'!P9</f>
        <v>0.6580257945649296</v>
      </c>
      <c r="D9">
        <f t="shared" si="0"/>
        <v>0.66254273901240945</v>
      </c>
    </row>
    <row r="10" spans="1:4" x14ac:dyDescent="0.4">
      <c r="A10" t="s">
        <v>6</v>
      </c>
      <c r="B10">
        <f>'large-ctrl'!P10</f>
        <v>0.2643751125755272</v>
      </c>
      <c r="C10">
        <f>'less-ctrl'!P10</f>
        <v>0.43352166218893884</v>
      </c>
      <c r="D10">
        <f t="shared" si="0"/>
        <v>0.34894838738223299</v>
      </c>
    </row>
    <row r="11" spans="1:4" x14ac:dyDescent="0.4">
      <c r="A11" t="s">
        <v>7</v>
      </c>
      <c r="B11">
        <f>'large-ctrl'!P11</f>
        <v>1.7182381268289173</v>
      </c>
      <c r="C11">
        <f>'less-ctrl'!P11</f>
        <v>2.879007685893892</v>
      </c>
      <c r="D11">
        <f t="shared" si="0"/>
        <v>2.2986229063614045</v>
      </c>
    </row>
    <row r="12" spans="1:4" x14ac:dyDescent="0.4">
      <c r="A12" t="s">
        <v>8</v>
      </c>
      <c r="B12">
        <f>'large-ctrl'!P12</f>
        <v>0.25649013772062929</v>
      </c>
      <c r="C12">
        <f>'less-ctrl'!P12</f>
        <v>0.22084876673638018</v>
      </c>
      <c r="D12">
        <f t="shared" si="0"/>
        <v>0.23866945222850472</v>
      </c>
    </row>
    <row r="13" spans="1:4" x14ac:dyDescent="0.4">
      <c r="A13" t="s">
        <v>9</v>
      </c>
      <c r="B13">
        <f>'large-ctrl'!P13</f>
        <v>0.49961917174446518</v>
      </c>
      <c r="C13">
        <f>'less-ctrl'!P13</f>
        <v>0.59408777848092142</v>
      </c>
      <c r="D13">
        <f t="shared" si="0"/>
        <v>0.54685347511269333</v>
      </c>
    </row>
    <row r="14" spans="1:4" x14ac:dyDescent="0.4">
      <c r="A14" t="s">
        <v>10</v>
      </c>
      <c r="B14">
        <f>'large-ctrl'!P14</f>
        <v>0.60878902227126142</v>
      </c>
      <c r="C14">
        <f>'less-ctrl'!P14</f>
        <v>0.47613535328430207</v>
      </c>
      <c r="D14">
        <f t="shared" si="0"/>
        <v>0.54246218777778177</v>
      </c>
    </row>
    <row r="15" spans="1:4" x14ac:dyDescent="0.4">
      <c r="A15" t="s">
        <v>11</v>
      </c>
      <c r="B15">
        <f>'large-ctrl'!P15</f>
        <v>0.57559623263382298</v>
      </c>
      <c r="C15">
        <f>'less-ctrl'!P15</f>
        <v>0.61714891395808313</v>
      </c>
      <c r="D15">
        <f t="shared" si="0"/>
        <v>0.59637257329595306</v>
      </c>
    </row>
    <row r="16" spans="1:4" x14ac:dyDescent="0.4">
      <c r="A16" t="s">
        <v>12</v>
      </c>
      <c r="B16">
        <f>'large-ctrl'!P16</f>
        <v>5.4712945999482869</v>
      </c>
      <c r="C16">
        <f>'less-ctrl'!P16</f>
        <v>4.6360339144427449</v>
      </c>
      <c r="D16">
        <f t="shared" si="0"/>
        <v>5.0536642571955159</v>
      </c>
    </row>
    <row r="17" spans="1:4" x14ac:dyDescent="0.4">
      <c r="A17" t="s">
        <v>13</v>
      </c>
      <c r="B17">
        <f>'large-ctrl'!P17</f>
        <v>0.553395104617738</v>
      </c>
      <c r="C17">
        <f>'less-ctrl'!P17</f>
        <v>0.66977438150051583</v>
      </c>
      <c r="D17">
        <f t="shared" si="0"/>
        <v>0.61158474305912691</v>
      </c>
    </row>
    <row r="18" spans="1:4" x14ac:dyDescent="0.4">
      <c r="A18" t="s">
        <v>14</v>
      </c>
      <c r="B18">
        <f>'large-ctrl'!P18</f>
        <v>0.48839668010513132</v>
      </c>
      <c r="C18">
        <f>'less-ctrl'!P18</f>
        <v>0.6495352371638714</v>
      </c>
      <c r="D18">
        <f t="shared" si="0"/>
        <v>0.56896595863450139</v>
      </c>
    </row>
    <row r="19" spans="1:4" x14ac:dyDescent="0.4">
      <c r="A19" t="s">
        <v>15</v>
      </c>
      <c r="B19">
        <f>'large-ctrl'!P19</f>
        <v>0.53386976473277237</v>
      </c>
      <c r="C19">
        <f>'less-ctrl'!P19</f>
        <v>0.72133238447884984</v>
      </c>
      <c r="D19">
        <f t="shared" si="0"/>
        <v>0.62760107460581116</v>
      </c>
    </row>
    <row r="20" spans="1:4" x14ac:dyDescent="0.4">
      <c r="A20" t="s">
        <v>16</v>
      </c>
      <c r="B20">
        <f>'large-ctrl'!P20</f>
        <v>0.71280799015468654</v>
      </c>
      <c r="C20">
        <f>'less-ctrl'!P20</f>
        <v>0.63741857470851604</v>
      </c>
      <c r="D20">
        <f t="shared" si="0"/>
        <v>0.67511328243160129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0"/>
  <sheetViews>
    <sheetView workbookViewId="0">
      <selection activeCell="A10" sqref="A10:XFD10"/>
    </sheetView>
  </sheetViews>
  <sheetFormatPr defaultRowHeight="13.9" x14ac:dyDescent="0.4"/>
  <sheetData>
    <row r="1" spans="1:4" x14ac:dyDescent="0.4">
      <c r="A1" s="4"/>
      <c r="B1" t="s">
        <v>18</v>
      </c>
      <c r="C1" t="s">
        <v>19</v>
      </c>
      <c r="D1" t="s">
        <v>20</v>
      </c>
    </row>
    <row r="2" spans="1:4" x14ac:dyDescent="0.4">
      <c r="A2" t="s">
        <v>0</v>
      </c>
      <c r="B2">
        <f>'large-exp'!P2</f>
        <v>28.833333333333332</v>
      </c>
      <c r="C2" s="1">
        <f>'less-exp'!P2</f>
        <v>18.833333333333332</v>
      </c>
      <c r="D2">
        <f>AVERAGE(B2:C2)</f>
        <v>23.833333333333332</v>
      </c>
    </row>
    <row r="3" spans="1:4" x14ac:dyDescent="0.4">
      <c r="A3" t="s">
        <v>1</v>
      </c>
      <c r="B3">
        <f>'large-exp'!P3</f>
        <v>111.30014387696156</v>
      </c>
      <c r="C3" s="1">
        <f>'less-exp'!P3</f>
        <v>64.164008332095833</v>
      </c>
      <c r="D3">
        <f t="shared" ref="D3:D18" si="0">AVERAGE(B3:C3)</f>
        <v>87.732076104528687</v>
      </c>
    </row>
    <row r="4" spans="1:4" x14ac:dyDescent="0.4">
      <c r="A4" t="s">
        <v>2</v>
      </c>
      <c r="B4">
        <f>'large-exp'!P4</f>
        <v>0.65196687633931394</v>
      </c>
      <c r="C4" s="1">
        <f>'less-exp'!P4</f>
        <v>0.71118921725509698</v>
      </c>
      <c r="D4">
        <f t="shared" si="0"/>
        <v>0.68157804679720546</v>
      </c>
    </row>
    <row r="5" spans="1:4" x14ac:dyDescent="0.4">
      <c r="A5" t="s">
        <v>3</v>
      </c>
      <c r="B5">
        <f>'large-exp'!P5</f>
        <v>0.97208707575928177</v>
      </c>
      <c r="C5" s="1">
        <f>'less-exp'!P5</f>
        <v>0.9743235593102092</v>
      </c>
      <c r="D5">
        <f t="shared" si="0"/>
        <v>0.97320531753474548</v>
      </c>
    </row>
    <row r="6" spans="1:4" x14ac:dyDescent="0.4">
      <c r="A6" t="s">
        <v>4</v>
      </c>
      <c r="B6">
        <f>'large-exp'!P6</f>
        <v>0.80985405545732914</v>
      </c>
      <c r="C6" s="1">
        <f>'less-exp'!P6</f>
        <v>0.76269993968217253</v>
      </c>
      <c r="D6">
        <f t="shared" si="0"/>
        <v>0.78627699756975078</v>
      </c>
    </row>
    <row r="7" spans="1:4" x14ac:dyDescent="0.4">
      <c r="A7" t="s">
        <v>23</v>
      </c>
      <c r="B7">
        <f>'large-exp'!P7</f>
        <v>0.16817885195801718</v>
      </c>
      <c r="C7" s="1">
        <f>'less-exp'!P7</f>
        <v>0.28045528176183604</v>
      </c>
      <c r="D7">
        <f t="shared" si="0"/>
        <v>0.22431706685992661</v>
      </c>
    </row>
    <row r="8" spans="1:4" x14ac:dyDescent="0.4">
      <c r="A8" t="s">
        <v>24</v>
      </c>
      <c r="B8">
        <f>'large-exp'!P8</f>
        <v>3.4425496775212822E-3</v>
      </c>
      <c r="C8" s="1">
        <f>'less-exp'!P8</f>
        <v>2.1970388902764287E-2</v>
      </c>
      <c r="D8">
        <f t="shared" si="0"/>
        <v>1.2706469290142785E-2</v>
      </c>
    </row>
    <row r="9" spans="1:4" x14ac:dyDescent="0.4">
      <c r="A9" t="s">
        <v>5</v>
      </c>
      <c r="B9">
        <f>'large-exp'!P9</f>
        <v>0.73334125367519365</v>
      </c>
      <c r="C9" s="1">
        <f>'less-exp'!P9</f>
        <v>0.86894329204647647</v>
      </c>
      <c r="D9">
        <f t="shared" si="0"/>
        <v>0.80114227286083506</v>
      </c>
    </row>
    <row r="10" spans="1:4" x14ac:dyDescent="0.4">
      <c r="A10" t="s">
        <v>6</v>
      </c>
      <c r="B10">
        <f>'large-exp'!P10</f>
        <v>0.26535297238214228</v>
      </c>
      <c r="C10" s="1">
        <f>'less-exp'!P10</f>
        <v>0.38974506972696848</v>
      </c>
      <c r="D10">
        <f t="shared" si="0"/>
        <v>0.32754902105455541</v>
      </c>
    </row>
    <row r="11" spans="1:4" x14ac:dyDescent="0.4">
      <c r="A11" t="s">
        <v>7</v>
      </c>
      <c r="B11">
        <f>'large-exp'!P11</f>
        <v>1.6844036996468972</v>
      </c>
      <c r="C11" s="1">
        <f>'less-exp'!P11</f>
        <v>2.7453996099711961</v>
      </c>
      <c r="D11">
        <f t="shared" si="0"/>
        <v>2.2149016548090468</v>
      </c>
    </row>
    <row r="12" spans="1:4" x14ac:dyDescent="0.4">
      <c r="A12" t="s">
        <v>8</v>
      </c>
      <c r="B12">
        <f>'large-exp'!P12</f>
        <v>0.25649013772062929</v>
      </c>
      <c r="C12" s="1">
        <f>'less-exp'!P12</f>
        <v>0.22412922110379099</v>
      </c>
      <c r="D12">
        <f t="shared" si="0"/>
        <v>0.24030967941221015</v>
      </c>
    </row>
    <row r="13" spans="1:4" x14ac:dyDescent="0.4">
      <c r="A13" t="s">
        <v>9</v>
      </c>
      <c r="B13">
        <f>'large-exp'!P13</f>
        <v>0.61145953339939518</v>
      </c>
      <c r="C13" s="1">
        <f>'less-exp'!P13</f>
        <v>0.80900916684225754</v>
      </c>
      <c r="D13">
        <f t="shared" si="0"/>
        <v>0.71023435012082636</v>
      </c>
    </row>
    <row r="14" spans="1:4" x14ac:dyDescent="0.4">
      <c r="A14" t="s">
        <v>10</v>
      </c>
      <c r="B14">
        <f>'large-exp'!P14</f>
        <v>0.61788637773940958</v>
      </c>
      <c r="C14" s="1">
        <f>'less-exp'!P14</f>
        <v>0.43596614941080275</v>
      </c>
      <c r="D14">
        <f t="shared" si="0"/>
        <v>0.52692626357510619</v>
      </c>
    </row>
    <row r="15" spans="1:4" x14ac:dyDescent="0.4">
      <c r="A15" t="s">
        <v>11</v>
      </c>
      <c r="B15">
        <f>'large-exp'!P15</f>
        <v>0.55846820641172068</v>
      </c>
      <c r="C15" s="1">
        <f>'less-exp'!P15</f>
        <v>0.59737541002195271</v>
      </c>
      <c r="D15">
        <f t="shared" si="0"/>
        <v>0.5779218082168367</v>
      </c>
    </row>
    <row r="16" spans="1:4" x14ac:dyDescent="0.4">
      <c r="A16" t="s">
        <v>12</v>
      </c>
      <c r="B16">
        <f>'large-exp'!P16</f>
        <v>6.143568600498611</v>
      </c>
      <c r="C16" s="1">
        <f>'less-exp'!P16</f>
        <v>0.99883223437442703</v>
      </c>
      <c r="D16">
        <f t="shared" si="0"/>
        <v>3.5712004174365188</v>
      </c>
    </row>
    <row r="17" spans="1:4" x14ac:dyDescent="0.4">
      <c r="A17" t="s">
        <v>13</v>
      </c>
      <c r="B17">
        <f>'large-exp'!P17</f>
        <v>0.6819283119709354</v>
      </c>
      <c r="C17" s="1">
        <f>'less-exp'!P17</f>
        <v>0.9298863424824807</v>
      </c>
      <c r="D17">
        <f t="shared" si="0"/>
        <v>0.8059073272267081</v>
      </c>
    </row>
    <row r="18" spans="1:4" x14ac:dyDescent="0.4">
      <c r="A18" t="s">
        <v>14</v>
      </c>
      <c r="B18">
        <f>'large-exp'!P18</f>
        <v>0.69987345954120206</v>
      </c>
      <c r="C18" s="1">
        <f>'less-exp'!P18</f>
        <v>0.91407262443749804</v>
      </c>
      <c r="D18">
        <f t="shared" si="0"/>
        <v>0.80697304198935005</v>
      </c>
    </row>
    <row r="19" spans="1:4" x14ac:dyDescent="0.4">
      <c r="A19" t="s">
        <v>15</v>
      </c>
      <c r="B19">
        <f>'large-exp'!P19</f>
        <v>0.72037468555894579</v>
      </c>
      <c r="C19" s="1">
        <f>'less-exp'!P19</f>
        <v>0.92416235996412122</v>
      </c>
      <c r="D19">
        <f t="shared" ref="D19:D20" si="1">AVERAGE(B19:C19)</f>
        <v>0.8222685227615335</v>
      </c>
    </row>
    <row r="20" spans="1:4" x14ac:dyDescent="0.4">
      <c r="A20" t="s">
        <v>16</v>
      </c>
      <c r="B20">
        <f>'large-exp'!P20</f>
        <v>0.73642460847490854</v>
      </c>
      <c r="C20" s="1">
        <f>'less-exp'!P20</f>
        <v>0.72160103068689885</v>
      </c>
      <c r="D20">
        <f t="shared" si="1"/>
        <v>0.72901281958090369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workbookViewId="0">
      <selection activeCell="A10" sqref="A10:XFD10"/>
    </sheetView>
  </sheetViews>
  <sheetFormatPr defaultRowHeight="13.9" x14ac:dyDescent="0.4"/>
  <cols>
    <col min="2" max="2" width="9.06640625" style="2"/>
    <col min="3" max="3" width="7.73046875" style="2" bestFit="1" customWidth="1"/>
  </cols>
  <sheetData>
    <row r="1" spans="1:4" x14ac:dyDescent="0.4">
      <c r="A1" s="4"/>
      <c r="B1" s="2" t="s">
        <v>21</v>
      </c>
      <c r="C1" s="2" t="s">
        <v>22</v>
      </c>
    </row>
    <row r="2" spans="1:4" x14ac:dyDescent="0.4">
      <c r="A2" t="s">
        <v>0</v>
      </c>
      <c r="B2" s="2">
        <f>对照组!D2</f>
        <v>22.541666666666664</v>
      </c>
      <c r="C2" s="2">
        <f>实验组!D2</f>
        <v>23.833333333333332</v>
      </c>
      <c r="D2" s="2">
        <f t="shared" ref="D2:D7" si="0">MAX(B2:C2)/MIN(B2:C2)-1</f>
        <v>5.7301293900184902E-2</v>
      </c>
    </row>
    <row r="3" spans="1:4" x14ac:dyDescent="0.4">
      <c r="A3" t="s">
        <v>1</v>
      </c>
      <c r="B3" s="2">
        <f>对照组!D3</f>
        <v>87.661631591071227</v>
      </c>
      <c r="C3" s="2">
        <f>实验组!D3</f>
        <v>87.732076104528687</v>
      </c>
      <c r="D3" s="2">
        <f t="shared" si="0"/>
        <v>8.0359573714150478E-4</v>
      </c>
    </row>
    <row r="4" spans="1:4" x14ac:dyDescent="0.4">
      <c r="A4" t="s">
        <v>2</v>
      </c>
      <c r="B4" s="2">
        <f>对照组!D4</f>
        <v>0.7891173692561948</v>
      </c>
      <c r="C4" s="2">
        <f>实验组!D4</f>
        <v>0.68157804679720546</v>
      </c>
      <c r="D4" s="2">
        <f t="shared" si="0"/>
        <v>0.15777990937989572</v>
      </c>
    </row>
    <row r="5" spans="1:4" x14ac:dyDescent="0.4">
      <c r="A5" t="s">
        <v>3</v>
      </c>
      <c r="B5" s="2">
        <f>对照组!D5</f>
        <v>0.95812346084181399</v>
      </c>
      <c r="C5" s="2">
        <f>实验组!D5</f>
        <v>0.97320531753474548</v>
      </c>
      <c r="D5" s="2">
        <f t="shared" si="0"/>
        <v>1.5741036838488931E-2</v>
      </c>
    </row>
    <row r="6" spans="1:4" x14ac:dyDescent="0.4">
      <c r="A6" t="s">
        <v>4</v>
      </c>
      <c r="B6" s="2">
        <f>对照组!D6</f>
        <v>0.89432161958809953</v>
      </c>
      <c r="C6" s="2">
        <f>实验组!D6</f>
        <v>0.78627699756975078</v>
      </c>
      <c r="D6" s="2">
        <f t="shared" si="0"/>
        <v>0.13741292490088908</v>
      </c>
    </row>
    <row r="7" spans="1:4" x14ac:dyDescent="0.4">
      <c r="A7" t="s">
        <v>23</v>
      </c>
      <c r="B7" s="2">
        <f>对照组!D7</f>
        <v>0.20498946073598401</v>
      </c>
      <c r="C7" s="2">
        <f>实验组!D7</f>
        <v>0.22431706685992661</v>
      </c>
      <c r="D7" s="2">
        <f t="shared" si="0"/>
        <v>9.4285852816772708E-2</v>
      </c>
    </row>
    <row r="8" spans="1:4" x14ac:dyDescent="0.4">
      <c r="A8" t="s">
        <v>24</v>
      </c>
      <c r="B8" s="2">
        <f>对照组!D8</f>
        <v>1.0543665073089249E-2</v>
      </c>
      <c r="C8" s="2">
        <f>实验组!D8</f>
        <v>1.2706469290142785E-2</v>
      </c>
      <c r="D8" s="2">
        <f t="shared" ref="D8:D18" si="1">MAX(B8:C8)/MIN(B8:C8)-1</f>
        <v>0.20512831184041436</v>
      </c>
    </row>
    <row r="9" spans="1:4" x14ac:dyDescent="0.4">
      <c r="A9" t="s">
        <v>5</v>
      </c>
      <c r="B9" s="2">
        <f>对照组!D9</f>
        <v>0.66254273901240945</v>
      </c>
      <c r="C9" s="2">
        <f>实验组!D9</f>
        <v>0.80114227286083506</v>
      </c>
      <c r="D9" s="2">
        <f t="shared" si="1"/>
        <v>0.20919334812275348</v>
      </c>
    </row>
    <row r="10" spans="1:4" x14ac:dyDescent="0.4">
      <c r="A10" t="s">
        <v>6</v>
      </c>
      <c r="B10" s="2">
        <f>对照组!D10</f>
        <v>0.34894838738223299</v>
      </c>
      <c r="C10" s="2">
        <f>实验组!D10</f>
        <v>0.32754902105455541</v>
      </c>
      <c r="D10" s="2">
        <f t="shared" si="1"/>
        <v>6.5331797539133429E-2</v>
      </c>
    </row>
    <row r="11" spans="1:4" x14ac:dyDescent="0.4">
      <c r="A11" t="s">
        <v>7</v>
      </c>
      <c r="B11" s="2">
        <f>对照组!D11</f>
        <v>2.2986229063614045</v>
      </c>
      <c r="C11" s="2">
        <f>实验组!D11</f>
        <v>2.2149016548090468</v>
      </c>
      <c r="D11" s="2">
        <f t="shared" si="1"/>
        <v>3.7799083029524283E-2</v>
      </c>
    </row>
    <row r="12" spans="1:4" x14ac:dyDescent="0.4">
      <c r="A12" t="s">
        <v>8</v>
      </c>
      <c r="B12" s="2">
        <f>对照组!D12</f>
        <v>0.23866945222850472</v>
      </c>
      <c r="C12" s="2">
        <f>实验组!D12</f>
        <v>0.24030967941221015</v>
      </c>
      <c r="D12" s="2">
        <f t="shared" si="1"/>
        <v>6.8723800569796545E-3</v>
      </c>
    </row>
    <row r="13" spans="1:4" x14ac:dyDescent="0.4">
      <c r="A13" t="s">
        <v>9</v>
      </c>
      <c r="B13" s="2">
        <f>对照组!D13</f>
        <v>0.54685347511269333</v>
      </c>
      <c r="C13" s="2">
        <f>实验组!D13</f>
        <v>0.71023435012082636</v>
      </c>
      <c r="D13" s="2">
        <f t="shared" si="1"/>
        <v>0.29876535935785031</v>
      </c>
    </row>
    <row r="14" spans="1:4" x14ac:dyDescent="0.4">
      <c r="A14" t="s">
        <v>10</v>
      </c>
      <c r="B14" s="2">
        <f>对照组!D14</f>
        <v>0.54246218777778177</v>
      </c>
      <c r="C14" s="2">
        <f>实验组!D14</f>
        <v>0.52692626357510619</v>
      </c>
      <c r="D14" s="2">
        <f t="shared" si="1"/>
        <v>2.9484057403529107E-2</v>
      </c>
    </row>
    <row r="15" spans="1:4" x14ac:dyDescent="0.4">
      <c r="A15" t="s">
        <v>11</v>
      </c>
      <c r="B15" s="2">
        <f>对照组!D15</f>
        <v>0.59637257329595306</v>
      </c>
      <c r="C15" s="2">
        <f>实验组!D15</f>
        <v>0.5779218082168367</v>
      </c>
      <c r="D15" s="2">
        <f t="shared" si="1"/>
        <v>3.1926057845170774E-2</v>
      </c>
    </row>
    <row r="16" spans="1:4" x14ac:dyDescent="0.4">
      <c r="A16" t="s">
        <v>12</v>
      </c>
      <c r="B16" s="2">
        <f>对照组!D16</f>
        <v>5.0536642571955159</v>
      </c>
      <c r="C16" s="2">
        <f>实验组!D16</f>
        <v>3.5712004174365188</v>
      </c>
      <c r="D16" s="2">
        <f t="shared" si="1"/>
        <v>0.41511639406201128</v>
      </c>
    </row>
    <row r="17" spans="1:4" x14ac:dyDescent="0.4">
      <c r="A17" t="s">
        <v>13</v>
      </c>
      <c r="B17" s="2">
        <f>对照组!D17</f>
        <v>0.61158474305912691</v>
      </c>
      <c r="C17" s="2">
        <f>实验组!D17</f>
        <v>0.8059073272267081</v>
      </c>
      <c r="D17" s="2">
        <f t="shared" si="1"/>
        <v>0.31773615410284095</v>
      </c>
    </row>
    <row r="18" spans="1:4" x14ac:dyDescent="0.4">
      <c r="A18" t="s">
        <v>14</v>
      </c>
      <c r="B18" s="2">
        <f>对照组!D18</f>
        <v>0.56896595863450139</v>
      </c>
      <c r="C18" s="2">
        <f>实验组!D18</f>
        <v>0.80697304198935005</v>
      </c>
      <c r="D18" s="2">
        <f t="shared" si="1"/>
        <v>0.41831515531448926</v>
      </c>
    </row>
    <row r="19" spans="1:4" x14ac:dyDescent="0.4">
      <c r="A19" t="s">
        <v>15</v>
      </c>
      <c r="B19" s="2">
        <f>对照组!D19</f>
        <v>0.62760107460581116</v>
      </c>
      <c r="C19" s="2">
        <f>实验组!D19</f>
        <v>0.8222685227615335</v>
      </c>
      <c r="D19" s="2">
        <f t="shared" ref="D19:D20" si="2">MAX(B19:C19)/MIN(B19:C19)-1</f>
        <v>0.31017704722381279</v>
      </c>
    </row>
    <row r="20" spans="1:4" x14ac:dyDescent="0.4">
      <c r="A20" t="s">
        <v>16</v>
      </c>
      <c r="B20" s="2">
        <f>对照组!D20</f>
        <v>0.67511328243160129</v>
      </c>
      <c r="C20" s="2">
        <f>实验组!D20</f>
        <v>0.72901281958090369</v>
      </c>
      <c r="D20" s="2">
        <f t="shared" si="2"/>
        <v>7.9837767307982421E-2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large-ctrl</vt:lpstr>
      <vt:lpstr>large-exp</vt:lpstr>
      <vt:lpstr>less-ctrl</vt:lpstr>
      <vt:lpstr>less-exp</vt:lpstr>
      <vt:lpstr>对照组</vt:lpstr>
      <vt:lpstr>实验组</vt:lpstr>
      <vt:lpstr>比较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Study</dc:creator>
  <cp:lastModifiedBy>manuscript</cp:lastModifiedBy>
  <dcterms:created xsi:type="dcterms:W3CDTF">2022-03-11T10:56:38Z</dcterms:created>
  <dcterms:modified xsi:type="dcterms:W3CDTF">2022-06-17T17:17:20Z</dcterms:modified>
</cp:coreProperties>
</file>