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\Projects\Beacon-Market-Analysis\Raw_Data\"/>
    </mc:Choice>
  </mc:AlternateContent>
  <bookViews>
    <workbookView xWindow="0" yWindow="0" windowWidth="21570" windowHeight="7470" firstSheet="1" activeTab="2"/>
  </bookViews>
  <sheets>
    <sheet name="Contact List" sheetId="2" r:id="rId1"/>
    <sheet name="Sales Leads" sheetId="1" r:id="rId2"/>
    <sheet name="Market Analysis" sheetId="3" r:id="rId3"/>
    <sheet name="Competitor Courses" sheetId="4" r:id="rId4"/>
    <sheet name="DATA" sheetId="5" r:id="rId5"/>
  </sheets>
  <definedNames>
    <definedName name="_xlnm._FilterDatabase" localSheetId="3" hidden="1">'Competitor Courses'!$A$1:$L$286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7" i="4" l="1"/>
  <c r="C77" i="4"/>
  <c r="D77" i="4"/>
  <c r="E77" i="4"/>
  <c r="B78" i="4"/>
  <c r="C78" i="4"/>
  <c r="D78" i="4"/>
  <c r="E78" i="4"/>
  <c r="B79" i="4"/>
  <c r="C79" i="4"/>
  <c r="D79" i="4"/>
  <c r="E79" i="4"/>
  <c r="B80" i="4"/>
  <c r="C80" i="4"/>
  <c r="D80" i="4"/>
  <c r="E80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B99" i="4"/>
  <c r="C99" i="4"/>
  <c r="D99" i="4"/>
  <c r="E99" i="4"/>
  <c r="B100" i="4"/>
  <c r="C100" i="4"/>
  <c r="D100" i="4"/>
  <c r="E100" i="4"/>
  <c r="B101" i="4"/>
  <c r="C101" i="4"/>
  <c r="D101" i="4"/>
  <c r="E101" i="4"/>
  <c r="B102" i="4"/>
  <c r="C102" i="4"/>
  <c r="D102" i="4"/>
  <c r="E102" i="4"/>
  <c r="B103" i="4"/>
  <c r="C103" i="4"/>
  <c r="D103" i="4"/>
  <c r="E103" i="4"/>
  <c r="B104" i="4"/>
  <c r="C104" i="4"/>
  <c r="D104" i="4"/>
  <c r="E104" i="4"/>
  <c r="B105" i="4"/>
  <c r="C105" i="4"/>
  <c r="D105" i="4"/>
  <c r="E105" i="4"/>
  <c r="B106" i="4"/>
  <c r="C106" i="4"/>
  <c r="D106" i="4"/>
  <c r="E106" i="4"/>
  <c r="B107" i="4"/>
  <c r="C107" i="4"/>
  <c r="D107" i="4"/>
  <c r="E107" i="4"/>
  <c r="B108" i="4"/>
  <c r="C108" i="4"/>
  <c r="D108" i="4"/>
  <c r="E108" i="4"/>
  <c r="B109" i="4"/>
  <c r="C109" i="4"/>
  <c r="D109" i="4"/>
  <c r="E109" i="4"/>
  <c r="B110" i="4"/>
  <c r="C110" i="4"/>
  <c r="D110" i="4"/>
  <c r="E110" i="4"/>
  <c r="B111" i="4"/>
  <c r="C111" i="4"/>
  <c r="D111" i="4"/>
  <c r="E111" i="4"/>
  <c r="B112" i="4"/>
  <c r="C112" i="4"/>
  <c r="D112" i="4"/>
  <c r="E112" i="4"/>
  <c r="B113" i="4"/>
  <c r="C113" i="4"/>
  <c r="D113" i="4"/>
  <c r="E113" i="4"/>
  <c r="B114" i="4"/>
  <c r="C114" i="4"/>
  <c r="D114" i="4"/>
  <c r="E114" i="4"/>
  <c r="B115" i="4"/>
  <c r="C115" i="4"/>
  <c r="D115" i="4"/>
  <c r="E115" i="4"/>
  <c r="B116" i="4"/>
  <c r="C116" i="4"/>
  <c r="D116" i="4"/>
  <c r="E116" i="4"/>
  <c r="B117" i="4"/>
  <c r="C117" i="4"/>
  <c r="D117" i="4"/>
  <c r="E117" i="4"/>
  <c r="B118" i="4"/>
  <c r="C118" i="4"/>
  <c r="D118" i="4"/>
  <c r="E118" i="4"/>
  <c r="B119" i="4"/>
  <c r="C119" i="4"/>
  <c r="D119" i="4"/>
  <c r="E119" i="4"/>
  <c r="B120" i="4"/>
  <c r="C120" i="4"/>
  <c r="D120" i="4"/>
  <c r="E120" i="4"/>
  <c r="B121" i="4"/>
  <c r="C121" i="4"/>
  <c r="D121" i="4"/>
  <c r="E121" i="4"/>
  <c r="B122" i="4"/>
  <c r="C122" i="4"/>
  <c r="D122" i="4"/>
  <c r="E122" i="4"/>
  <c r="B123" i="4"/>
  <c r="C123" i="4"/>
  <c r="D123" i="4"/>
  <c r="E123" i="4"/>
  <c r="B124" i="4"/>
  <c r="C124" i="4"/>
  <c r="D124" i="4"/>
  <c r="E124" i="4"/>
  <c r="B125" i="4"/>
  <c r="C125" i="4"/>
  <c r="D125" i="4"/>
  <c r="E125" i="4"/>
  <c r="B126" i="4"/>
  <c r="C126" i="4"/>
  <c r="D126" i="4"/>
  <c r="E126" i="4"/>
  <c r="B127" i="4"/>
  <c r="C127" i="4"/>
  <c r="D127" i="4"/>
  <c r="E127" i="4"/>
  <c r="B128" i="4"/>
  <c r="C128" i="4"/>
  <c r="D128" i="4"/>
  <c r="E128" i="4"/>
  <c r="B129" i="4"/>
  <c r="C129" i="4"/>
  <c r="D129" i="4"/>
  <c r="E129" i="4"/>
  <c r="B130" i="4"/>
  <c r="C130" i="4"/>
  <c r="D130" i="4"/>
  <c r="E130" i="4"/>
  <c r="B131" i="4"/>
  <c r="C131" i="4"/>
  <c r="D131" i="4"/>
  <c r="E131" i="4"/>
  <c r="B132" i="4"/>
  <c r="C132" i="4"/>
  <c r="D132" i="4"/>
  <c r="E132" i="4"/>
  <c r="B133" i="4"/>
  <c r="C133" i="4"/>
  <c r="D133" i="4"/>
  <c r="E133" i="4"/>
  <c r="B134" i="4"/>
  <c r="C134" i="4"/>
  <c r="D134" i="4"/>
  <c r="E134" i="4"/>
  <c r="B135" i="4"/>
  <c r="C135" i="4"/>
  <c r="D135" i="4"/>
  <c r="E135" i="4"/>
  <c r="B136" i="4"/>
  <c r="C136" i="4"/>
  <c r="D136" i="4"/>
  <c r="E136" i="4"/>
  <c r="B137" i="4"/>
  <c r="C137" i="4"/>
  <c r="D137" i="4"/>
  <c r="E137" i="4"/>
  <c r="B138" i="4"/>
  <c r="C138" i="4"/>
  <c r="D138" i="4"/>
  <c r="E138" i="4"/>
  <c r="B139" i="4"/>
  <c r="C139" i="4"/>
  <c r="D139" i="4"/>
  <c r="E139" i="4"/>
  <c r="B140" i="4"/>
  <c r="C140" i="4"/>
  <c r="D140" i="4"/>
  <c r="E140" i="4"/>
  <c r="B141" i="4"/>
  <c r="C141" i="4"/>
  <c r="D141" i="4"/>
  <c r="E141" i="4"/>
  <c r="B142" i="4"/>
  <c r="C142" i="4"/>
  <c r="D142" i="4"/>
  <c r="E142" i="4"/>
  <c r="B143" i="4"/>
  <c r="C143" i="4"/>
  <c r="D143" i="4"/>
  <c r="E143" i="4"/>
  <c r="B144" i="4"/>
  <c r="C144" i="4"/>
  <c r="D144" i="4"/>
  <c r="E144" i="4"/>
  <c r="B145" i="4"/>
  <c r="C145" i="4"/>
  <c r="D145" i="4"/>
  <c r="E145" i="4"/>
  <c r="B146" i="4"/>
  <c r="C146" i="4"/>
  <c r="D146" i="4"/>
  <c r="E146" i="4"/>
  <c r="B147" i="4"/>
  <c r="C147" i="4"/>
  <c r="D147" i="4"/>
  <c r="E147" i="4"/>
  <c r="B148" i="4"/>
  <c r="C148" i="4"/>
  <c r="D148" i="4"/>
  <c r="E148" i="4"/>
  <c r="B149" i="4"/>
  <c r="C149" i="4"/>
  <c r="D149" i="4"/>
  <c r="E149" i="4"/>
  <c r="B150" i="4"/>
  <c r="C150" i="4"/>
  <c r="D150" i="4"/>
  <c r="E150" i="4"/>
  <c r="B151" i="4"/>
  <c r="C151" i="4"/>
  <c r="D151" i="4"/>
  <c r="E151" i="4"/>
  <c r="B152" i="4"/>
  <c r="C152" i="4"/>
  <c r="D152" i="4"/>
  <c r="E152" i="4"/>
  <c r="B153" i="4"/>
  <c r="C153" i="4"/>
  <c r="D153" i="4"/>
  <c r="E153" i="4"/>
  <c r="B154" i="4"/>
  <c r="C154" i="4"/>
  <c r="D154" i="4"/>
  <c r="E154" i="4"/>
  <c r="B155" i="4"/>
  <c r="C155" i="4"/>
  <c r="D155" i="4"/>
  <c r="E155" i="4"/>
  <c r="B156" i="4"/>
  <c r="C156" i="4"/>
  <c r="D156" i="4"/>
  <c r="E156" i="4"/>
  <c r="B157" i="4"/>
  <c r="C157" i="4"/>
  <c r="D157" i="4"/>
  <c r="E157" i="4"/>
  <c r="B158" i="4"/>
  <c r="C158" i="4"/>
  <c r="D158" i="4"/>
  <c r="E158" i="4"/>
  <c r="B159" i="4"/>
  <c r="C159" i="4"/>
  <c r="D159" i="4"/>
  <c r="E159" i="4"/>
  <c r="B160" i="4"/>
  <c r="C160" i="4"/>
  <c r="D160" i="4"/>
  <c r="E160" i="4"/>
  <c r="B161" i="4"/>
  <c r="C161" i="4"/>
  <c r="D161" i="4"/>
  <c r="E161" i="4"/>
  <c r="B162" i="4"/>
  <c r="C162" i="4"/>
  <c r="D162" i="4"/>
  <c r="E162" i="4"/>
  <c r="B163" i="4"/>
  <c r="C163" i="4"/>
  <c r="D163" i="4"/>
  <c r="E163" i="4"/>
  <c r="B164" i="4"/>
  <c r="C164" i="4"/>
  <c r="D164" i="4"/>
  <c r="E164" i="4"/>
  <c r="B165" i="4"/>
  <c r="C165" i="4"/>
  <c r="D165" i="4"/>
  <c r="E165" i="4"/>
  <c r="B166" i="4"/>
  <c r="C166" i="4"/>
  <c r="D166" i="4"/>
  <c r="E166" i="4"/>
  <c r="B167" i="4"/>
  <c r="C167" i="4"/>
  <c r="D167" i="4"/>
  <c r="E167" i="4"/>
  <c r="B168" i="4"/>
  <c r="C168" i="4"/>
  <c r="D168" i="4"/>
  <c r="E168" i="4"/>
  <c r="B169" i="4"/>
  <c r="C169" i="4"/>
  <c r="D169" i="4"/>
  <c r="E169" i="4"/>
  <c r="B170" i="4"/>
  <c r="C170" i="4"/>
  <c r="D170" i="4"/>
  <c r="E170" i="4"/>
  <c r="B171" i="4"/>
  <c r="C171" i="4"/>
  <c r="D171" i="4"/>
  <c r="E171" i="4"/>
  <c r="B172" i="4"/>
  <c r="C172" i="4"/>
  <c r="D172" i="4"/>
  <c r="E172" i="4"/>
  <c r="B173" i="4"/>
  <c r="C173" i="4"/>
  <c r="D173" i="4"/>
  <c r="E173" i="4"/>
  <c r="B174" i="4"/>
  <c r="C174" i="4"/>
  <c r="D174" i="4"/>
  <c r="E174" i="4"/>
  <c r="B175" i="4"/>
  <c r="C175" i="4"/>
  <c r="D175" i="4"/>
  <c r="E175" i="4"/>
  <c r="B176" i="4"/>
  <c r="C176" i="4"/>
  <c r="D176" i="4"/>
  <c r="E176" i="4"/>
  <c r="B177" i="4"/>
  <c r="C177" i="4"/>
  <c r="D177" i="4"/>
  <c r="E177" i="4"/>
  <c r="B178" i="4"/>
  <c r="C178" i="4"/>
  <c r="D178" i="4"/>
  <c r="E178" i="4"/>
  <c r="B179" i="4"/>
  <c r="C179" i="4"/>
  <c r="D179" i="4"/>
  <c r="E179" i="4"/>
  <c r="B180" i="4"/>
  <c r="C180" i="4"/>
  <c r="D180" i="4"/>
  <c r="E180" i="4"/>
  <c r="B181" i="4"/>
  <c r="C181" i="4"/>
  <c r="D181" i="4"/>
  <c r="E181" i="4"/>
  <c r="B182" i="4"/>
  <c r="C182" i="4"/>
  <c r="D182" i="4"/>
  <c r="E182" i="4"/>
  <c r="B183" i="4"/>
  <c r="C183" i="4"/>
  <c r="D183" i="4"/>
  <c r="E183" i="4"/>
  <c r="B184" i="4"/>
  <c r="C184" i="4"/>
  <c r="D184" i="4"/>
  <c r="E184" i="4"/>
  <c r="B185" i="4"/>
  <c r="C185" i="4"/>
  <c r="D185" i="4"/>
  <c r="E185" i="4"/>
  <c r="B186" i="4"/>
  <c r="C186" i="4"/>
  <c r="D186" i="4"/>
  <c r="E186" i="4"/>
  <c r="B187" i="4"/>
  <c r="C187" i="4"/>
  <c r="D187" i="4"/>
  <c r="E187" i="4"/>
  <c r="B188" i="4"/>
  <c r="C188" i="4"/>
  <c r="D188" i="4"/>
  <c r="E188" i="4"/>
  <c r="B189" i="4"/>
  <c r="C189" i="4"/>
  <c r="D189" i="4"/>
  <c r="E189" i="4"/>
  <c r="B190" i="4"/>
  <c r="C190" i="4"/>
  <c r="D190" i="4"/>
  <c r="E190" i="4"/>
  <c r="B191" i="4"/>
  <c r="C191" i="4"/>
  <c r="D191" i="4"/>
  <c r="E191" i="4"/>
  <c r="B192" i="4"/>
  <c r="C192" i="4"/>
  <c r="D192" i="4"/>
  <c r="E192" i="4"/>
  <c r="B193" i="4"/>
  <c r="C193" i="4"/>
  <c r="D193" i="4"/>
  <c r="E193" i="4"/>
  <c r="B194" i="4"/>
  <c r="C194" i="4"/>
  <c r="D194" i="4"/>
  <c r="E194" i="4"/>
  <c r="B195" i="4"/>
  <c r="C195" i="4"/>
  <c r="D195" i="4"/>
  <c r="E195" i="4"/>
  <c r="B196" i="4"/>
  <c r="C196" i="4"/>
  <c r="D196" i="4"/>
  <c r="E196" i="4"/>
  <c r="B197" i="4"/>
  <c r="C197" i="4"/>
  <c r="D197" i="4"/>
  <c r="E197" i="4"/>
  <c r="B198" i="4"/>
  <c r="C198" i="4"/>
  <c r="D198" i="4"/>
  <c r="E198" i="4"/>
  <c r="B199" i="4"/>
  <c r="C199" i="4"/>
  <c r="D199" i="4"/>
  <c r="E199" i="4"/>
  <c r="B200" i="4"/>
  <c r="C200" i="4"/>
  <c r="D200" i="4"/>
  <c r="E200" i="4"/>
  <c r="B201" i="4"/>
  <c r="C201" i="4"/>
  <c r="D201" i="4"/>
  <c r="E201" i="4"/>
  <c r="B202" i="4"/>
  <c r="C202" i="4"/>
  <c r="D202" i="4"/>
  <c r="E202" i="4"/>
  <c r="B203" i="4"/>
  <c r="C203" i="4"/>
  <c r="D203" i="4"/>
  <c r="E203" i="4"/>
  <c r="B204" i="4"/>
  <c r="C204" i="4"/>
  <c r="D204" i="4"/>
  <c r="E204" i="4"/>
  <c r="B205" i="4"/>
  <c r="C205" i="4"/>
  <c r="D205" i="4"/>
  <c r="E205" i="4"/>
  <c r="B206" i="4"/>
  <c r="C206" i="4"/>
  <c r="D206" i="4"/>
  <c r="E206" i="4"/>
  <c r="B207" i="4"/>
  <c r="C207" i="4"/>
  <c r="D207" i="4"/>
  <c r="E207" i="4"/>
  <c r="B208" i="4"/>
  <c r="C208" i="4"/>
  <c r="D208" i="4"/>
  <c r="E208" i="4"/>
  <c r="B209" i="4"/>
  <c r="C209" i="4"/>
  <c r="D209" i="4"/>
  <c r="E209" i="4"/>
  <c r="B210" i="4"/>
  <c r="C210" i="4"/>
  <c r="D210" i="4"/>
  <c r="E210" i="4"/>
  <c r="B211" i="4"/>
  <c r="C211" i="4"/>
  <c r="D211" i="4"/>
  <c r="E211" i="4"/>
  <c r="B212" i="4"/>
  <c r="C212" i="4"/>
  <c r="D212" i="4"/>
  <c r="E212" i="4"/>
  <c r="B213" i="4"/>
  <c r="C213" i="4"/>
  <c r="D213" i="4"/>
  <c r="E213" i="4"/>
  <c r="B214" i="4"/>
  <c r="C214" i="4"/>
  <c r="D214" i="4"/>
  <c r="E214" i="4"/>
  <c r="B215" i="4"/>
  <c r="C215" i="4"/>
  <c r="D215" i="4"/>
  <c r="E215" i="4"/>
  <c r="B216" i="4"/>
  <c r="C216" i="4"/>
  <c r="D216" i="4"/>
  <c r="E216" i="4"/>
  <c r="B217" i="4"/>
  <c r="C217" i="4"/>
  <c r="D217" i="4"/>
  <c r="E217" i="4"/>
  <c r="B218" i="4"/>
  <c r="C218" i="4"/>
  <c r="D218" i="4"/>
  <c r="E218" i="4"/>
  <c r="B219" i="4"/>
  <c r="C219" i="4"/>
  <c r="D219" i="4"/>
  <c r="E219" i="4"/>
  <c r="B220" i="4"/>
  <c r="C220" i="4"/>
  <c r="D220" i="4"/>
  <c r="E220" i="4"/>
  <c r="B221" i="4"/>
  <c r="C221" i="4"/>
  <c r="D221" i="4"/>
  <c r="E221" i="4"/>
  <c r="B222" i="4"/>
  <c r="C222" i="4"/>
  <c r="D222" i="4"/>
  <c r="E222" i="4"/>
  <c r="B223" i="4"/>
  <c r="C223" i="4"/>
  <c r="D223" i="4"/>
  <c r="E223" i="4"/>
  <c r="B224" i="4"/>
  <c r="C224" i="4"/>
  <c r="D224" i="4"/>
  <c r="E224" i="4"/>
  <c r="B225" i="4"/>
  <c r="C225" i="4"/>
  <c r="D225" i="4"/>
  <c r="E225" i="4"/>
  <c r="B226" i="4"/>
  <c r="C226" i="4"/>
  <c r="D226" i="4"/>
  <c r="E226" i="4"/>
  <c r="B227" i="4"/>
  <c r="C227" i="4"/>
  <c r="D227" i="4"/>
  <c r="E227" i="4"/>
  <c r="B228" i="4"/>
  <c r="C228" i="4"/>
  <c r="D228" i="4"/>
  <c r="E228" i="4"/>
  <c r="B229" i="4"/>
  <c r="C229" i="4"/>
  <c r="D229" i="4"/>
  <c r="E229" i="4"/>
  <c r="B230" i="4"/>
  <c r="C230" i="4"/>
  <c r="D230" i="4"/>
  <c r="E230" i="4"/>
  <c r="B231" i="4"/>
  <c r="C231" i="4"/>
  <c r="D231" i="4"/>
  <c r="E231" i="4"/>
  <c r="B232" i="4"/>
  <c r="C232" i="4"/>
  <c r="D232" i="4"/>
  <c r="E232" i="4"/>
  <c r="B233" i="4"/>
  <c r="C233" i="4"/>
  <c r="D233" i="4"/>
  <c r="E233" i="4"/>
  <c r="B234" i="4"/>
  <c r="C234" i="4"/>
  <c r="D234" i="4"/>
  <c r="E234" i="4"/>
  <c r="B235" i="4"/>
  <c r="C235" i="4"/>
  <c r="D235" i="4"/>
  <c r="E235" i="4"/>
  <c r="B236" i="4"/>
  <c r="C236" i="4"/>
  <c r="D236" i="4"/>
  <c r="E236" i="4"/>
  <c r="B237" i="4"/>
  <c r="C237" i="4"/>
  <c r="D237" i="4"/>
  <c r="E237" i="4"/>
  <c r="B238" i="4"/>
  <c r="C238" i="4"/>
  <c r="D238" i="4"/>
  <c r="E238" i="4"/>
  <c r="B239" i="4"/>
  <c r="C239" i="4"/>
  <c r="D239" i="4"/>
  <c r="E239" i="4"/>
  <c r="B240" i="4"/>
  <c r="C240" i="4"/>
  <c r="D240" i="4"/>
  <c r="E240" i="4"/>
  <c r="B241" i="4"/>
  <c r="C241" i="4"/>
  <c r="D241" i="4"/>
  <c r="E241" i="4"/>
  <c r="B242" i="4"/>
  <c r="C242" i="4"/>
  <c r="D242" i="4"/>
  <c r="E242" i="4"/>
  <c r="B243" i="4"/>
  <c r="C243" i="4"/>
  <c r="D243" i="4"/>
  <c r="E243" i="4"/>
  <c r="B244" i="4"/>
  <c r="C244" i="4"/>
  <c r="D244" i="4"/>
  <c r="E244" i="4"/>
  <c r="B245" i="4"/>
  <c r="C245" i="4"/>
  <c r="D245" i="4"/>
  <c r="E245" i="4"/>
  <c r="B246" i="4"/>
  <c r="C246" i="4"/>
  <c r="D246" i="4"/>
  <c r="E246" i="4"/>
  <c r="B247" i="4"/>
  <c r="C247" i="4"/>
  <c r="D247" i="4"/>
  <c r="E247" i="4"/>
  <c r="B248" i="4"/>
  <c r="C248" i="4"/>
  <c r="D248" i="4"/>
  <c r="E248" i="4"/>
  <c r="B249" i="4"/>
  <c r="C249" i="4"/>
  <c r="D249" i="4"/>
  <c r="E249" i="4"/>
  <c r="B250" i="4"/>
  <c r="C250" i="4"/>
  <c r="D250" i="4"/>
  <c r="E250" i="4"/>
  <c r="B251" i="4"/>
  <c r="C251" i="4"/>
  <c r="D251" i="4"/>
  <c r="E251" i="4"/>
  <c r="B252" i="4"/>
  <c r="C252" i="4"/>
  <c r="D252" i="4"/>
  <c r="E252" i="4"/>
  <c r="B253" i="4"/>
  <c r="C253" i="4"/>
  <c r="D253" i="4"/>
  <c r="E253" i="4"/>
  <c r="B254" i="4"/>
  <c r="C254" i="4"/>
  <c r="D254" i="4"/>
  <c r="E254" i="4"/>
  <c r="B255" i="4"/>
  <c r="C255" i="4"/>
  <c r="D255" i="4"/>
  <c r="E255" i="4"/>
  <c r="B256" i="4"/>
  <c r="C256" i="4"/>
  <c r="D256" i="4"/>
  <c r="E256" i="4"/>
  <c r="B257" i="4"/>
  <c r="C257" i="4"/>
  <c r="D257" i="4"/>
  <c r="E257" i="4"/>
  <c r="B258" i="4"/>
  <c r="C258" i="4"/>
  <c r="D258" i="4"/>
  <c r="E258" i="4"/>
  <c r="B259" i="4"/>
  <c r="C259" i="4"/>
  <c r="D259" i="4"/>
  <c r="E259" i="4"/>
  <c r="B260" i="4"/>
  <c r="C260" i="4"/>
  <c r="D260" i="4"/>
  <c r="E260" i="4"/>
  <c r="B261" i="4"/>
  <c r="C261" i="4"/>
  <c r="D261" i="4"/>
  <c r="E261" i="4"/>
  <c r="B262" i="4"/>
  <c r="C262" i="4"/>
  <c r="D262" i="4"/>
  <c r="E262" i="4"/>
  <c r="B263" i="4"/>
  <c r="C263" i="4"/>
  <c r="D263" i="4"/>
  <c r="E263" i="4"/>
  <c r="B264" i="4"/>
  <c r="C264" i="4"/>
  <c r="D264" i="4"/>
  <c r="E264" i="4"/>
  <c r="B265" i="4"/>
  <c r="C265" i="4"/>
  <c r="D265" i="4"/>
  <c r="E265" i="4"/>
  <c r="B266" i="4"/>
  <c r="C266" i="4"/>
  <c r="D266" i="4"/>
  <c r="E266" i="4"/>
  <c r="B267" i="4"/>
  <c r="C267" i="4"/>
  <c r="D267" i="4"/>
  <c r="E267" i="4"/>
  <c r="B268" i="4"/>
  <c r="C268" i="4"/>
  <c r="D268" i="4"/>
  <c r="E268" i="4"/>
  <c r="B269" i="4"/>
  <c r="C269" i="4"/>
  <c r="D269" i="4"/>
  <c r="E269" i="4"/>
  <c r="B270" i="4"/>
  <c r="C270" i="4"/>
  <c r="D270" i="4"/>
  <c r="E270" i="4"/>
  <c r="B271" i="4"/>
  <c r="C271" i="4"/>
  <c r="D271" i="4"/>
  <c r="E271" i="4"/>
  <c r="B272" i="4"/>
  <c r="C272" i="4"/>
  <c r="D272" i="4"/>
  <c r="E272" i="4"/>
  <c r="B273" i="4"/>
  <c r="C273" i="4"/>
  <c r="D273" i="4"/>
  <c r="E273" i="4"/>
  <c r="B274" i="4"/>
  <c r="C274" i="4"/>
  <c r="D274" i="4"/>
  <c r="E274" i="4"/>
  <c r="B275" i="4"/>
  <c r="C275" i="4"/>
  <c r="D275" i="4"/>
  <c r="E275" i="4"/>
  <c r="B276" i="4"/>
  <c r="C276" i="4"/>
  <c r="D276" i="4"/>
  <c r="E276" i="4"/>
  <c r="B277" i="4"/>
  <c r="C277" i="4"/>
  <c r="D277" i="4"/>
  <c r="E277" i="4"/>
  <c r="B278" i="4"/>
  <c r="C278" i="4"/>
  <c r="D278" i="4"/>
  <c r="E278" i="4"/>
  <c r="B279" i="4"/>
  <c r="C279" i="4"/>
  <c r="D279" i="4"/>
  <c r="E279" i="4"/>
  <c r="B280" i="4"/>
  <c r="C280" i="4"/>
  <c r="D280" i="4"/>
  <c r="E280" i="4"/>
  <c r="B281" i="4"/>
  <c r="C281" i="4"/>
  <c r="D281" i="4"/>
  <c r="E281" i="4"/>
  <c r="B282" i="4"/>
  <c r="C282" i="4"/>
  <c r="D282" i="4"/>
  <c r="E282" i="4"/>
  <c r="B283" i="4"/>
  <c r="C283" i="4"/>
  <c r="D283" i="4"/>
  <c r="E283" i="4"/>
  <c r="B284" i="4"/>
  <c r="C284" i="4"/>
  <c r="D284" i="4"/>
  <c r="E284" i="4"/>
  <c r="B285" i="4"/>
  <c r="C285" i="4"/>
  <c r="D285" i="4"/>
  <c r="E285" i="4"/>
  <c r="B286" i="4"/>
  <c r="C286" i="4"/>
  <c r="D286" i="4"/>
  <c r="E286" i="4"/>
  <c r="B65" i="4" l="1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6" i="4"/>
  <c r="C76" i="4"/>
  <c r="D76" i="4"/>
  <c r="E76" i="4"/>
  <c r="B63" i="4"/>
  <c r="C63" i="4"/>
  <c r="D63" i="4"/>
  <c r="E63" i="4"/>
  <c r="B64" i="4"/>
  <c r="C64" i="4"/>
  <c r="D64" i="4"/>
  <c r="E64" i="4"/>
  <c r="B54" i="4" l="1"/>
  <c r="C54" i="4"/>
  <c r="D54" i="4"/>
  <c r="E54" i="4"/>
  <c r="B55" i="4"/>
  <c r="C55" i="4"/>
  <c r="D55" i="4"/>
  <c r="E55" i="4"/>
  <c r="B56" i="4"/>
  <c r="C56" i="4"/>
  <c r="D56" i="4"/>
  <c r="E56" i="4"/>
  <c r="B57" i="4"/>
  <c r="C57" i="4"/>
  <c r="D57" i="4"/>
  <c r="E57" i="4"/>
  <c r="B58" i="4"/>
  <c r="C58" i="4"/>
  <c r="D58" i="4"/>
  <c r="E58" i="4"/>
  <c r="B59" i="4"/>
  <c r="C59" i="4"/>
  <c r="D59" i="4"/>
  <c r="E59" i="4"/>
  <c r="B60" i="4"/>
  <c r="C60" i="4"/>
  <c r="D60" i="4"/>
  <c r="E60" i="4"/>
  <c r="B61" i="4"/>
  <c r="C61" i="4"/>
  <c r="D61" i="4"/>
  <c r="E61" i="4"/>
  <c r="B62" i="4"/>
  <c r="C62" i="4"/>
  <c r="D62" i="4"/>
  <c r="E62" i="4"/>
  <c r="B46" i="4"/>
  <c r="C46" i="4"/>
  <c r="D46" i="4"/>
  <c r="E46" i="4"/>
  <c r="B47" i="4"/>
  <c r="C47" i="4"/>
  <c r="D47" i="4"/>
  <c r="E47" i="4"/>
  <c r="B48" i="4"/>
  <c r="C48" i="4"/>
  <c r="D48" i="4"/>
  <c r="E48" i="4"/>
  <c r="B49" i="4"/>
  <c r="C49" i="4"/>
  <c r="D49" i="4"/>
  <c r="E49" i="4"/>
  <c r="B50" i="4"/>
  <c r="C50" i="4"/>
  <c r="D50" i="4"/>
  <c r="E50" i="4"/>
  <c r="B51" i="4"/>
  <c r="C51" i="4"/>
  <c r="D51" i="4"/>
  <c r="E51" i="4"/>
  <c r="B52" i="4"/>
  <c r="C52" i="4"/>
  <c r="D52" i="4"/>
  <c r="E52" i="4"/>
  <c r="B53" i="4"/>
  <c r="C53" i="4"/>
  <c r="D53" i="4"/>
  <c r="E53" i="4"/>
  <c r="B42" i="4"/>
  <c r="C42" i="4"/>
  <c r="D42" i="4"/>
  <c r="E42" i="4"/>
  <c r="B43" i="4"/>
  <c r="C43" i="4"/>
  <c r="D43" i="4"/>
  <c r="E43" i="4"/>
  <c r="B44" i="4"/>
  <c r="C44" i="4"/>
  <c r="D44" i="4"/>
  <c r="E44" i="4"/>
  <c r="B45" i="4"/>
  <c r="C45" i="4"/>
  <c r="D45" i="4"/>
  <c r="E45" i="4"/>
  <c r="B33" i="4"/>
  <c r="C33" i="4"/>
  <c r="D33" i="4"/>
  <c r="E33" i="4"/>
  <c r="B34" i="4"/>
  <c r="C34" i="4"/>
  <c r="D34" i="4"/>
  <c r="E34" i="4"/>
  <c r="B35" i="4"/>
  <c r="C35" i="4"/>
  <c r="D35" i="4"/>
  <c r="E35" i="4"/>
  <c r="B36" i="4"/>
  <c r="C36" i="4"/>
  <c r="D36" i="4"/>
  <c r="E36" i="4"/>
  <c r="B37" i="4"/>
  <c r="C37" i="4"/>
  <c r="D37" i="4"/>
  <c r="E37" i="4"/>
  <c r="B38" i="4"/>
  <c r="C38" i="4"/>
  <c r="D38" i="4"/>
  <c r="E38" i="4"/>
  <c r="B39" i="4"/>
  <c r="C39" i="4"/>
  <c r="D39" i="4"/>
  <c r="E39" i="4"/>
  <c r="B40" i="4"/>
  <c r="C40" i="4"/>
  <c r="D40" i="4"/>
  <c r="E40" i="4"/>
  <c r="B41" i="4"/>
  <c r="C41" i="4"/>
  <c r="D41" i="4"/>
  <c r="E41" i="4"/>
  <c r="B30" i="4"/>
  <c r="C30" i="4"/>
  <c r="D30" i="4"/>
  <c r="E30" i="4"/>
  <c r="B31" i="4"/>
  <c r="C31" i="4"/>
  <c r="D31" i="4"/>
  <c r="E31" i="4"/>
  <c r="B32" i="4"/>
  <c r="C32" i="4"/>
  <c r="D32" i="4"/>
  <c r="E32" i="4"/>
  <c r="B29" i="4"/>
  <c r="C29" i="4"/>
  <c r="D29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E2" i="4"/>
  <c r="D2" i="4"/>
  <c r="C2" i="4"/>
  <c r="B2" i="4"/>
  <c r="B75" i="4"/>
  <c r="D75" i="4"/>
  <c r="E75" i="4"/>
  <c r="C75" i="4"/>
</calcChain>
</file>

<file path=xl/sharedStrings.xml><?xml version="1.0" encoding="utf-8"?>
<sst xmlns="http://schemas.openxmlformats.org/spreadsheetml/2006/main" count="1608" uniqueCount="435">
  <si>
    <t>Centre</t>
  </si>
  <si>
    <t>Phone no.</t>
  </si>
  <si>
    <t>Email</t>
  </si>
  <si>
    <t>Location</t>
  </si>
  <si>
    <t>Website</t>
  </si>
  <si>
    <t>Outsource</t>
  </si>
  <si>
    <t>outsourcemena.com</t>
  </si>
  <si>
    <t>Advanced Excel Training</t>
  </si>
  <si>
    <t xml:space="preserve">Cost </t>
  </si>
  <si>
    <t>Languages</t>
  </si>
  <si>
    <t>English</t>
  </si>
  <si>
    <t>English/Arabic</t>
  </si>
  <si>
    <t>Arabic</t>
  </si>
  <si>
    <t> opsstc@gmail.com</t>
  </si>
  <si>
    <t>0928882015,  0123450447</t>
  </si>
  <si>
    <t>الخرطوم 2</t>
  </si>
  <si>
    <t>إدارة الأنشطة اللوجستية</t>
  </si>
  <si>
    <t>Event Name</t>
  </si>
  <si>
    <t>Event Type</t>
  </si>
  <si>
    <t>Course</t>
  </si>
  <si>
    <t>Workshop</t>
  </si>
  <si>
    <t>ضعف الأداء كمشكلة فردية وظاهرة مؤسسية الأعراض والأسباب والحلول</t>
  </si>
  <si>
    <t>Logistics &amp; Supply Chain Management</t>
  </si>
  <si>
    <t>International Certificate in Supply Chain Management</t>
  </si>
  <si>
    <t>Yes/No</t>
  </si>
  <si>
    <t>Yes</t>
  </si>
  <si>
    <t>No</t>
  </si>
  <si>
    <t>إدارة سلسلة الامداد وأثرها في خفض التكاليف وتحسين الأداء</t>
  </si>
  <si>
    <t>التجارة الدولية الاستيراد والتصدير</t>
  </si>
  <si>
    <t>إدارة عمليات المشتريات</t>
  </si>
  <si>
    <t>Procurement Processing Cycle</t>
  </si>
  <si>
    <t>بري الاماب</t>
  </si>
  <si>
    <t>http://www.kiwi-tc.com/</t>
  </si>
  <si>
    <t>Kiwi</t>
  </si>
  <si>
    <t>0155266612, 0155266613, 0967855055, 096 67855077</t>
  </si>
  <si>
    <t>hiba.hassan@kiwi-tc.com</t>
  </si>
  <si>
    <t>FortiGate Security V6</t>
  </si>
  <si>
    <t>Oracle DBA</t>
  </si>
  <si>
    <t>Basic and Advanced Excel</t>
  </si>
  <si>
    <t>External Exam</t>
  </si>
  <si>
    <t>PMP Edition 6</t>
  </si>
  <si>
    <t>Linux Admin II</t>
  </si>
  <si>
    <t>Sales and Marketing</t>
  </si>
  <si>
    <t>Kotlin</t>
  </si>
  <si>
    <t>MS VISIO 2016</t>
  </si>
  <si>
    <t>Vmware vsphere 6</t>
  </si>
  <si>
    <t>Experts</t>
  </si>
  <si>
    <t>0183522192, 0930111171, 09912322481</t>
  </si>
  <si>
    <t>http://expertstc.com/</t>
  </si>
  <si>
    <t>info@expertstc.com</t>
  </si>
  <si>
    <t>الصحافة شرق</t>
  </si>
  <si>
    <t>IOSH Managing Safely</t>
  </si>
  <si>
    <t>NEBOSH International General Safety Certificate in Occupational Health and Safety</t>
  </si>
  <si>
    <t>KYM</t>
  </si>
  <si>
    <t>0123741742, 0918481728</t>
  </si>
  <si>
    <t>http://www.facebook.com/KYM-Technoloy-1702817956699426</t>
  </si>
  <si>
    <t>الرياض</t>
  </si>
  <si>
    <t>CCTV</t>
  </si>
  <si>
    <t>E-Accounting</t>
  </si>
  <si>
    <t>ICT Skill</t>
  </si>
  <si>
    <t>IT/Networking</t>
  </si>
  <si>
    <t>Programming</t>
  </si>
  <si>
    <t>Logisitcs/Procurement/Supply Chain</t>
  </si>
  <si>
    <t>Management</t>
  </si>
  <si>
    <t>Health and Safety</t>
  </si>
  <si>
    <t>Zafar</t>
  </si>
  <si>
    <t>ztc4training@gmail.com</t>
  </si>
  <si>
    <t>https://web.facebook.com/pg/zafartrainingcenter/</t>
  </si>
  <si>
    <t>0916888881</t>
  </si>
  <si>
    <t>Modern Techniques in Leadership</t>
  </si>
  <si>
    <t>Lead Your Leader</t>
  </si>
  <si>
    <t>Soft Skills</t>
  </si>
  <si>
    <t>Industry/Skill</t>
  </si>
  <si>
    <t>Marketing Management Program</t>
  </si>
  <si>
    <t>Sales/Marketing</t>
  </si>
  <si>
    <t>Entrepreneurship</t>
  </si>
  <si>
    <t>Get Start (how to start a business)</t>
  </si>
  <si>
    <t>Professional Selling Skills</t>
  </si>
  <si>
    <t>0123400771, 0123400772, 0123400773</t>
  </si>
  <si>
    <t>osman@brightonsudan.net</t>
  </si>
  <si>
    <t>http://brightonsudan.com/</t>
  </si>
  <si>
    <t>NEBOSH Certifications</t>
  </si>
  <si>
    <t>CITB Cskills Site Safety</t>
  </si>
  <si>
    <t>Charted Institute of Enviromental health Courses</t>
  </si>
  <si>
    <t>Exam Certified</t>
  </si>
  <si>
    <t>IOSH Approved Safety</t>
  </si>
  <si>
    <t>Bright On</t>
  </si>
  <si>
    <t>0900026000</t>
  </si>
  <si>
    <t>rctc.sudan@gmail.com</t>
  </si>
  <si>
    <t>https://web.facebook.com/pg/RoyalCrownTrainingCenter</t>
  </si>
  <si>
    <t>Royal Crown</t>
  </si>
  <si>
    <t>معادلة النجاح الحاسم</t>
  </si>
  <si>
    <t>Project Management</t>
  </si>
  <si>
    <t>التجارة في فيتنام</t>
  </si>
  <si>
    <t>Economics/Trade</t>
  </si>
  <si>
    <t>ادارة الموارد البشرية</t>
  </si>
  <si>
    <t>HR</t>
  </si>
  <si>
    <t>Introduction to Java</t>
  </si>
  <si>
    <t>Aag</t>
  </si>
  <si>
    <t>0157796197</t>
  </si>
  <si>
    <t>العمارات</t>
  </si>
  <si>
    <t>aagcenter@gmail.com</t>
  </si>
  <si>
    <t>Marketing Professsional Training Course</t>
  </si>
  <si>
    <t>Advertising</t>
  </si>
  <si>
    <t>Advertising and Promotion</t>
  </si>
  <si>
    <t>ICQ</t>
  </si>
  <si>
    <t>Certified Human Resource Manager</t>
  </si>
  <si>
    <t>تقييم الأداأ المؤسسي</t>
  </si>
  <si>
    <t>Portfolios and Program Management</t>
  </si>
  <si>
    <t>Communication &amp; Presentation Skills</t>
  </si>
  <si>
    <t>Risk Management</t>
  </si>
  <si>
    <t>تحديد الأحتياجات التدريبية ووضع الخطط السنوية للتدريب</t>
  </si>
  <si>
    <t>Certified Marketing Professional</t>
  </si>
  <si>
    <t>البرنامج اللاداري المتكامل</t>
  </si>
  <si>
    <t>Customer Service</t>
  </si>
  <si>
    <t>تحسين الخدمات و ادارة علاقات الغملاء</t>
  </si>
  <si>
    <t>المحاسبة الألكترونية</t>
  </si>
  <si>
    <t>training@icq-international.com</t>
  </si>
  <si>
    <t>أركويت</t>
  </si>
  <si>
    <t>0120786000</t>
  </si>
  <si>
    <t>http://icq-international.com/</t>
  </si>
  <si>
    <t>SAST</t>
  </si>
  <si>
    <t>http://sastcentre.org/</t>
  </si>
  <si>
    <t>0900025505</t>
  </si>
  <si>
    <t>info@sastcentre.org</t>
  </si>
  <si>
    <t>Certified OSHA Specialist</t>
  </si>
  <si>
    <t>CCNA Preparation Course</t>
  </si>
  <si>
    <t>Language</t>
  </si>
  <si>
    <t>Soft Skills Certification</t>
  </si>
  <si>
    <t>PMP preparation Course</t>
  </si>
  <si>
    <t>Certified OSHA Manager</t>
  </si>
  <si>
    <t>AutoCAD</t>
  </si>
  <si>
    <t>Engineering</t>
  </si>
  <si>
    <t>NEBOSH Health and Safety at Work</t>
  </si>
  <si>
    <t>CCNA Wireless Preparation Course</t>
  </si>
  <si>
    <t>Management Strategies for People and Resources</t>
  </si>
  <si>
    <t>Classic Control</t>
  </si>
  <si>
    <t>info@mayoreng.com</t>
  </si>
  <si>
    <t>Mayor Engineering</t>
  </si>
  <si>
    <t>السجانة</t>
  </si>
  <si>
    <t>00249918305555, 00249119228815</t>
  </si>
  <si>
    <t>http://www.mayoreng.com/</t>
  </si>
  <si>
    <t>https://web.facebook.com/pg/aagcenter/</t>
  </si>
  <si>
    <t>Electrical Engineering Course Package</t>
  </si>
  <si>
    <t>Solar Energy Course Package</t>
  </si>
  <si>
    <t>Medical Device Management Structure</t>
  </si>
  <si>
    <t>Kuala Lumpur Centre</t>
  </si>
  <si>
    <t>0123596273</t>
  </si>
  <si>
    <t>info@kitc-sd.com</t>
  </si>
  <si>
    <t>https://www.kitc-sd.com/</t>
  </si>
  <si>
    <t>Cyber Security</t>
  </si>
  <si>
    <t>Effective Communication Skills</t>
  </si>
  <si>
    <t>Application of Remote Sensing &amp; GIS in Geology and Mineral Prospecting</t>
  </si>
  <si>
    <t>Geology</t>
  </si>
  <si>
    <t>Milestone</t>
  </si>
  <si>
    <t>milestonetrainingcenter@gmail.com</t>
  </si>
  <si>
    <t>اللأمتداد</t>
  </si>
  <si>
    <t>https://web.facebook.com/pg/MilestoneTrainingCenter/</t>
  </si>
  <si>
    <t>PMI - Scheduling Professional</t>
  </si>
  <si>
    <t>Project Management Professional Prep course</t>
  </si>
  <si>
    <t xml:space="preserve">PMI - Risk Management </t>
  </si>
  <si>
    <t>Year/Qtr</t>
  </si>
  <si>
    <t>2019Q4</t>
  </si>
  <si>
    <t>2020Q1</t>
  </si>
  <si>
    <t>2020Q2</t>
  </si>
  <si>
    <t>2020Q3</t>
  </si>
  <si>
    <t>2020Q4</t>
  </si>
  <si>
    <t>Noorsen</t>
  </si>
  <si>
    <t>09966208282</t>
  </si>
  <si>
    <t>0991580099</t>
  </si>
  <si>
    <t>noorsen983@gmail.com</t>
  </si>
  <si>
    <t>https://web.facebook.com/pg/noorsen983/</t>
  </si>
  <si>
    <t>Proposal Preparation and Presentaion Techniques</t>
  </si>
  <si>
    <t>ISO 9001 Training Course</t>
  </si>
  <si>
    <t>Quality Management</t>
  </si>
  <si>
    <t>الصحة والسلامة المهنية - نيبوش</t>
  </si>
  <si>
    <t>التمريض الكامل</t>
  </si>
  <si>
    <t>Medical</t>
  </si>
  <si>
    <t xml:space="preserve">Network Plus </t>
  </si>
  <si>
    <t>0119641984</t>
  </si>
  <si>
    <t>http://www.networkplus-tc.com/</t>
  </si>
  <si>
    <t>الطائف</t>
  </si>
  <si>
    <t>info@networkplus-tc.com</t>
  </si>
  <si>
    <t>CCNA 200-125</t>
  </si>
  <si>
    <t>Huawei HCIP Routing and Switching</t>
  </si>
  <si>
    <t>CCTV Course</t>
  </si>
  <si>
    <t>Odoo ERP</t>
  </si>
  <si>
    <t>Linux Redhat</t>
  </si>
  <si>
    <t>ICDL</t>
  </si>
  <si>
    <t>Microsoft Certified Solutions Expert</t>
  </si>
  <si>
    <t>Optical Fiber</t>
  </si>
  <si>
    <t>Microwave and Transmission Systems</t>
  </si>
  <si>
    <t>CCIE 41999</t>
  </si>
  <si>
    <t>CCNP</t>
  </si>
  <si>
    <t>Layer 2 Security</t>
  </si>
  <si>
    <t>0123044755</t>
  </si>
  <si>
    <t>info@nmc-edu.com</t>
  </si>
  <si>
    <t>https://www.nmc-edu.com</t>
  </si>
  <si>
    <t xml:space="preserve">Nahel Marifa </t>
  </si>
  <si>
    <t>Medical Terminology Course</t>
  </si>
  <si>
    <t>Focal Point Engineering</t>
  </si>
  <si>
    <t>0902788871</t>
  </si>
  <si>
    <t>https://web.facebook.com/pg/FOCAL-POINT-engineering-traning-center-246763495993924/</t>
  </si>
  <si>
    <t>CCNA Workshop</t>
  </si>
  <si>
    <t>ArchiCad, 3dMax, Vray, Photoshop</t>
  </si>
  <si>
    <t>CCNA Routing and Switching</t>
  </si>
  <si>
    <t>Lumion, Photoshop</t>
  </si>
  <si>
    <t>Architechture/Design</t>
  </si>
  <si>
    <t>Cinema4D advanced modelling</t>
  </si>
  <si>
    <t xml:space="preserve">Exemplar </t>
  </si>
  <si>
    <t>exemplarcenter@gmail.com</t>
  </si>
  <si>
    <t>https://web.facebook.com/pg/EXEMPLAR-Center-for-Engineering-Training-Career-Development-170027156457897/</t>
  </si>
  <si>
    <t>#N/A</t>
  </si>
  <si>
    <t>Fire Alarm &amp; fire Fighting Systems</t>
  </si>
  <si>
    <t>Hydraulic Systems</t>
  </si>
  <si>
    <t>Modern Industrial Control</t>
  </si>
  <si>
    <t>Electrical Distribution Network Design</t>
  </si>
  <si>
    <t>PLC and SCADA</t>
  </si>
  <si>
    <t>Fault Analysis</t>
  </si>
  <si>
    <t>Generator</t>
  </si>
  <si>
    <t>Modern Electrical Power Systems</t>
  </si>
  <si>
    <t>RCDCS</t>
  </si>
  <si>
    <t>info@rcdcs.org</t>
  </si>
  <si>
    <t>الخرطوم 3</t>
  </si>
  <si>
    <t>0930023363</t>
  </si>
  <si>
    <t>SPSS Statistical Data Analysis</t>
  </si>
  <si>
    <t>Sudabase</t>
  </si>
  <si>
    <t>0126999912</t>
  </si>
  <si>
    <t>info@sudabase.com</t>
  </si>
  <si>
    <t>Finance/Accounting</t>
  </si>
  <si>
    <t>PFA, Professional Financial Acoountant</t>
  </si>
  <si>
    <t>English for marketing and Sales and Account Management</t>
  </si>
  <si>
    <t>PMP prep course</t>
  </si>
  <si>
    <t>ISO Quality Mangement</t>
  </si>
  <si>
    <t>Alfanar</t>
  </si>
  <si>
    <t>alfanartc@gmail.com</t>
  </si>
  <si>
    <t>0129004498, 0121359552</t>
  </si>
  <si>
    <t>https://web.facebook.com/pg/FTCSUDAN/</t>
  </si>
  <si>
    <t>WCDMA Optimization and KPI Analysis</t>
  </si>
  <si>
    <t>AutoCAD for Electrical Design and Workshop Drawing</t>
  </si>
  <si>
    <t>2G &amp; 3G Mobile Network</t>
  </si>
  <si>
    <t>SMACC 5</t>
  </si>
  <si>
    <t>4G LTE Radio</t>
  </si>
  <si>
    <t>RF Analysis and Post Processing</t>
  </si>
  <si>
    <t>المنشية</t>
  </si>
  <si>
    <t>Zoom</t>
  </si>
  <si>
    <t>0902885855</t>
  </si>
  <si>
    <t>Foundation Certificate in Professional Marketing</t>
  </si>
  <si>
    <t>Foundation Certificate in Professional Digital Marketing</t>
  </si>
  <si>
    <t>Certificate in Professional Marketing</t>
  </si>
  <si>
    <t>Certificate in Professional Digital Marketing</t>
  </si>
  <si>
    <t>Presentation Skills Course</t>
  </si>
  <si>
    <t>zoomcenter04@gmail.com</t>
  </si>
  <si>
    <t>BFT Group</t>
  </si>
  <si>
    <t>093009600</t>
  </si>
  <si>
    <t>bftcg@yahoo.com</t>
  </si>
  <si>
    <t>السوق العربي</t>
  </si>
  <si>
    <t>http://www.zoomtcdc.com/</t>
  </si>
  <si>
    <t>http://www.sudabase.com</t>
  </si>
  <si>
    <t>http://www.rcdcs.org/</t>
  </si>
  <si>
    <t>Certified International Systems Auditor</t>
  </si>
  <si>
    <t>https://web.facebook.com/pg/bftcgroup/</t>
  </si>
  <si>
    <t>Albarajoub training center</t>
  </si>
  <si>
    <t>0912537187, 0183778413</t>
  </si>
  <si>
    <t>albarajoub.trainingcenter@albarajoub.com</t>
  </si>
  <si>
    <t>https://web.facebook.com/barajoub.barajoub.7</t>
  </si>
  <si>
    <t>ETABS &amp; SAFE for building systems</t>
  </si>
  <si>
    <t>Manual Structural Analysis &amp; Design</t>
  </si>
  <si>
    <t>Bill of Quantities Manual</t>
  </si>
  <si>
    <t>Bill of Quantities using SWIFFT</t>
  </si>
  <si>
    <t xml:space="preserve">ReVit </t>
  </si>
  <si>
    <t>Primavera P6</t>
  </si>
  <si>
    <t>ArchiCad</t>
  </si>
  <si>
    <t>AutoCad</t>
  </si>
  <si>
    <t>Photoshop for Architects</t>
  </si>
  <si>
    <t>Solar Energy</t>
  </si>
  <si>
    <t>Microcontroller</t>
  </si>
  <si>
    <t>Tesla Training Center</t>
  </si>
  <si>
    <t>0900931838</t>
  </si>
  <si>
    <t>tesla.training.krt@gmail.com</t>
  </si>
  <si>
    <t>https://web.facebook.com/pg</t>
  </si>
  <si>
    <t>MRI Building Block</t>
  </si>
  <si>
    <t>MRI Fundamental</t>
  </si>
  <si>
    <t>Medical Electronic and Circuit Analysis</t>
  </si>
  <si>
    <t>Foundation of CT Physics and Techniques</t>
  </si>
  <si>
    <t>Ultrasound Systems</t>
  </si>
  <si>
    <t>Geosciences Foundation Training Course</t>
  </si>
  <si>
    <t>KTC</t>
  </si>
  <si>
    <t>0123003696</t>
  </si>
  <si>
    <t>socialmedia@ktc-center.com</t>
  </si>
  <si>
    <t>https://web.facebook.com/pg/KTCTrainingCenter/</t>
  </si>
  <si>
    <t>كافوري</t>
  </si>
  <si>
    <t>Blue Nile Medical Training</t>
  </si>
  <si>
    <t>0123401684, 0927155309</t>
  </si>
  <si>
    <t>https://web.facebook.com/groups/119247518100290/</t>
  </si>
  <si>
    <t>الزعيم الأزهري</t>
  </si>
  <si>
    <t>ECG</t>
  </si>
  <si>
    <t>Essentials in Emergency Medicine</t>
  </si>
  <si>
    <t>Sabri AbuGoroun</t>
  </si>
  <si>
    <t>0999977714</t>
  </si>
  <si>
    <t>حلفاية الملوك</t>
  </si>
  <si>
    <t>https://web.facebook.com/pg/%D9%85%D8%B1%D9%83%D8%B2-%D8%AF%D8%B5%D8%A8%D8%B1%D9%8A-%D8%A2%D8%A8%D9%88%D9%82%D8%B1%D9%88%D9%86-%D9%84%D9%84%D8%AA%D8%AF%D8%B1%D9%8A%D8%A8-705873756205873</t>
  </si>
  <si>
    <t>Cardiovascular Physiology Course</t>
  </si>
  <si>
    <t>Basics of First Aid</t>
  </si>
  <si>
    <t>Psychiatry Course</t>
  </si>
  <si>
    <t>Pathology and Immunology</t>
  </si>
  <si>
    <t>USMLE Step 2 prep course</t>
  </si>
  <si>
    <t>Career Guidance Conference</t>
  </si>
  <si>
    <t>General Surgery for Medical Students</t>
  </si>
  <si>
    <t>Body Fluids Course</t>
  </si>
  <si>
    <t>SPSS for Medical Applications</t>
  </si>
  <si>
    <t>Introduction to Medical Virology</t>
  </si>
  <si>
    <t>Muscloskeletal Anatomy Course</t>
  </si>
  <si>
    <t>Neuroanatomy Course</t>
  </si>
  <si>
    <t>General Pathology and  Immunology</t>
  </si>
  <si>
    <t>Epidemiology and Biostatistics</t>
  </si>
  <si>
    <t>0910170900, 091211828, 0123013828</t>
  </si>
  <si>
    <t>https://web.facebook.com/inchonemoderninstitute</t>
  </si>
  <si>
    <t>Inchone Modern Institute</t>
  </si>
  <si>
    <t>Computer Skills</t>
  </si>
  <si>
    <t>Typing</t>
  </si>
  <si>
    <t>C++</t>
  </si>
  <si>
    <t>Visual basic</t>
  </si>
  <si>
    <t>Oracle</t>
  </si>
  <si>
    <t>Website Design</t>
  </si>
  <si>
    <t>Python</t>
  </si>
  <si>
    <t>SPSS</t>
  </si>
  <si>
    <t>SMACC</t>
  </si>
  <si>
    <t>Quick Books</t>
  </si>
  <si>
    <t>Excel Advance</t>
  </si>
  <si>
    <t>Tally</t>
  </si>
  <si>
    <t>Peachtree</t>
  </si>
  <si>
    <t>أبو سعد</t>
  </si>
  <si>
    <t>0960081412, 0929107188, 0908800011</t>
  </si>
  <si>
    <t>Astler Training Centre</t>
  </si>
  <si>
    <t>https://web.facebook.com/pages/biz/local_services/Astler-training-center-1615724651798741/?_rdc=1&amp;_rdr</t>
  </si>
  <si>
    <t>Lumion and Photoshop for Architecture</t>
  </si>
  <si>
    <t>Generative design using Grasshopper</t>
  </si>
  <si>
    <t>Revit Advanced</t>
  </si>
  <si>
    <t>Autocad structure and architechture</t>
  </si>
  <si>
    <t>Manual quantity survey, excel and plainswift</t>
  </si>
  <si>
    <t>Comments</t>
  </si>
  <si>
    <t>Including Materials</t>
  </si>
  <si>
    <t>Including Materials and Examination Fees</t>
  </si>
  <si>
    <t>PMI Business Analysis Prep. Course</t>
  </si>
  <si>
    <t>Market Segmentation</t>
  </si>
  <si>
    <t>Courses &gt; 6000SDG</t>
  </si>
  <si>
    <t>Courses &lt; 6000 SDG</t>
  </si>
  <si>
    <t>Exam fees included</t>
  </si>
  <si>
    <t>YES</t>
  </si>
  <si>
    <t>NO</t>
  </si>
  <si>
    <t>Materials Included</t>
  </si>
  <si>
    <t>Centre Dependent</t>
  </si>
  <si>
    <t>B2B</t>
  </si>
  <si>
    <t>B2C</t>
  </si>
  <si>
    <t>Primary Consumer</t>
  </si>
  <si>
    <t>Challenges</t>
  </si>
  <si>
    <t>Opporunities</t>
  </si>
  <si>
    <t>Logistics/Supply Chain</t>
  </si>
  <si>
    <t>Only One Competitor</t>
  </si>
  <si>
    <t>Is now the established provider</t>
  </si>
  <si>
    <t>Prior Reputation</t>
  </si>
  <si>
    <t>Finding a certified Instructor</t>
  </si>
  <si>
    <t>Only four major players, 3 of which provide Certified courses in our price range</t>
  </si>
  <si>
    <t>Will need to build courses from scratch</t>
  </si>
  <si>
    <t>Exam Infrastructure already in place</t>
  </si>
  <si>
    <t>Action</t>
  </si>
  <si>
    <t>Reconnect with Key Accounts, Act on Leads</t>
  </si>
  <si>
    <t>Contact and vet trainers, update training if necessary</t>
  </si>
  <si>
    <t>Contact Certification Entity(NEBOSH ideally), Find qualified instructor, Build Course</t>
  </si>
  <si>
    <t>No reputation</t>
  </si>
  <si>
    <t>Predicted Market Growth</t>
  </si>
  <si>
    <t>Enter into the Market in 2020Q1 to maximize capture of new market share</t>
  </si>
  <si>
    <t>Contact Exam Provider, Market to Key Accounts</t>
  </si>
  <si>
    <t>Courses &lt; 6000SDG</t>
  </si>
  <si>
    <t>Social Media</t>
  </si>
  <si>
    <t>No Presence in the Market</t>
  </si>
  <si>
    <t>Might be Difficult to find instructors, especially locally</t>
  </si>
  <si>
    <t>Identify Local/Expat Experts, Identify any potential Certifications</t>
  </si>
  <si>
    <t>Unfamiliar territory for Businesses</t>
  </si>
  <si>
    <t>An expectation of a young and tech savvy target audience with disposable income</t>
  </si>
  <si>
    <t>A single player</t>
  </si>
  <si>
    <t>Under-served Market</t>
  </si>
  <si>
    <t>Survey Businesses about current and future Social media demands, Survey College level and young professionals to gauge interest</t>
  </si>
  <si>
    <t>Difficult to identify whether B2B or B2C Marketing is the best approach</t>
  </si>
  <si>
    <t>Difficult to gauge growth as it is dependent on economic changes/political climate</t>
  </si>
  <si>
    <t>Run Free Workshops/ Round Tables, to gauge interest</t>
  </si>
  <si>
    <t>There may be competion from (I)NGO's  providing free/subsidised workshops</t>
  </si>
  <si>
    <t>(I)NGO's may be a source of materials/trainers/partnership</t>
  </si>
  <si>
    <t>Only three main competitors, only one of which provides CHRM certification</t>
  </si>
  <si>
    <t>Find and Vet Instructor</t>
  </si>
  <si>
    <t>Potential for growth in an uncrowded market</t>
  </si>
  <si>
    <t>Difficult to gauge interest</t>
  </si>
  <si>
    <t>Identify Market needs through contact with Key accounts</t>
  </si>
  <si>
    <t>Broad Subject matter, interest may vary depending on details of the course</t>
  </si>
  <si>
    <t>Run Pilot Programs and analysis on the results</t>
  </si>
  <si>
    <t>No Certification Providers</t>
  </si>
  <si>
    <t>Overlap with PMI courses/materials</t>
  </si>
  <si>
    <t>Research into potential certifications, otherwise not a priority in 2020Q1</t>
  </si>
  <si>
    <t>Company Name</t>
  </si>
  <si>
    <t>Contact Name</t>
  </si>
  <si>
    <t>Contact No.</t>
  </si>
  <si>
    <t>Industry</t>
  </si>
  <si>
    <t>Course Inquiry</t>
  </si>
  <si>
    <t>رءا</t>
  </si>
  <si>
    <t>Sales Fundamentals</t>
  </si>
  <si>
    <t>مزن للأنسطة التجارية</t>
  </si>
  <si>
    <t>Import and Sales</t>
  </si>
  <si>
    <t>Only four main competitors, only two of which provide marketing certifications</t>
  </si>
  <si>
    <t>Uncrowded Market Place for Sales Trainings</t>
  </si>
  <si>
    <t>Prepare new course</t>
  </si>
  <si>
    <t>Hussam will prepare and organize</t>
  </si>
  <si>
    <t>+249912163593</t>
  </si>
  <si>
    <t>Call Back, Identify needs, prepare training</t>
  </si>
  <si>
    <t>Date</t>
  </si>
  <si>
    <t>Action Deadline</t>
  </si>
  <si>
    <t>Certified</t>
  </si>
  <si>
    <t>Marketing</t>
  </si>
  <si>
    <t>Supply Chain</t>
  </si>
  <si>
    <t>fatma abdullah</t>
  </si>
  <si>
    <t>Call Back, Requires cost</t>
  </si>
  <si>
    <t>+249124044581</t>
  </si>
  <si>
    <t>Contact Email</t>
  </si>
  <si>
    <t>-</t>
  </si>
  <si>
    <t>Type</t>
  </si>
  <si>
    <t>Organization</t>
  </si>
  <si>
    <t>Individual</t>
  </si>
  <si>
    <t>Survey Businesses about current and future Customer Service demands</t>
  </si>
  <si>
    <t xml:space="preserve"> Survey College level and young professionals to gauge interest</t>
  </si>
  <si>
    <t>No Competitors</t>
  </si>
  <si>
    <t>Sales</t>
  </si>
  <si>
    <t>Safa</t>
  </si>
  <si>
    <t>Procurement,Supply chain</t>
  </si>
  <si>
    <t>safoia.alzaki96@gmail.com</t>
  </si>
  <si>
    <t>+249917550580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</si>
</sst>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C5C77"/>
      <name val="Calibri"/>
      <family val="2"/>
      <scheme val="minor"/>
    </font>
    <font>
      <sz val="11"/>
      <color rgb="FF1C1E2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1" fontId="0" fillId="0" borderId="0" xfId="0" applyNumberFormat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/>
    <xf numFmtId="0" fontId="4" fillId="0" borderId="0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49" fontId="0" fillId="0" borderId="0" xfId="0" applyNumberFormat="1"/>
    <xf numFmtId="164" fontId="0" fillId="0" borderId="0" xfId="0" applyNumberFormat="1"/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foia.alzaki9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yoreng.com/" TargetMode="External"/><Relationship Id="rId18" Type="http://schemas.openxmlformats.org/officeDocument/2006/relationships/hyperlink" Target="mailto:info@networkplus-tc.com" TargetMode="External"/><Relationship Id="rId26" Type="http://schemas.openxmlformats.org/officeDocument/2006/relationships/hyperlink" Target="mailto:bftcg@yahoo.com" TargetMode="External"/><Relationship Id="rId39" Type="http://schemas.openxmlformats.org/officeDocument/2006/relationships/hyperlink" Target="https://web.facebook.com/pages/biz/local_services/Astler-training-center-1615724651798741/?_rdc=1&amp;_rdr" TargetMode="External"/><Relationship Id="rId21" Type="http://schemas.openxmlformats.org/officeDocument/2006/relationships/hyperlink" Target="https://web.facebook.com/pg/FOCAL-POINT-engineering-traning-center-246763495993924/" TargetMode="External"/><Relationship Id="rId34" Type="http://schemas.openxmlformats.org/officeDocument/2006/relationships/hyperlink" Target="mailto:socialmedia@ktc-center.com" TargetMode="External"/><Relationship Id="rId7" Type="http://schemas.openxmlformats.org/officeDocument/2006/relationships/hyperlink" Target="mailto:rctc.sudan@gmail.com" TargetMode="External"/><Relationship Id="rId12" Type="http://schemas.openxmlformats.org/officeDocument/2006/relationships/hyperlink" Target="tel:+249912981828" TargetMode="External"/><Relationship Id="rId17" Type="http://schemas.openxmlformats.org/officeDocument/2006/relationships/hyperlink" Target="http://www.networkplus-tc.com/" TargetMode="External"/><Relationship Id="rId25" Type="http://schemas.openxmlformats.org/officeDocument/2006/relationships/hyperlink" Target="mailto:zoomcenter04@gmail.com" TargetMode="External"/><Relationship Id="rId33" Type="http://schemas.openxmlformats.org/officeDocument/2006/relationships/hyperlink" Target="https://web.facebook.com/pg" TargetMode="External"/><Relationship Id="rId38" Type="http://schemas.openxmlformats.org/officeDocument/2006/relationships/hyperlink" Target="https://web.facebook.com/inchonemoderninstitute" TargetMode="External"/><Relationship Id="rId2" Type="http://schemas.openxmlformats.org/officeDocument/2006/relationships/hyperlink" Target="http://www.kiwi-tc.com/" TargetMode="External"/><Relationship Id="rId16" Type="http://schemas.openxmlformats.org/officeDocument/2006/relationships/hyperlink" Target="https://web.facebook.com/pg/noorsen983/" TargetMode="External"/><Relationship Id="rId20" Type="http://schemas.openxmlformats.org/officeDocument/2006/relationships/hyperlink" Target="https://www.nmc-edu.com/" TargetMode="External"/><Relationship Id="rId29" Type="http://schemas.openxmlformats.org/officeDocument/2006/relationships/hyperlink" Target="https://web.facebook.com/pg/bftcgroup/" TargetMode="External"/><Relationship Id="rId1" Type="http://schemas.openxmlformats.org/officeDocument/2006/relationships/hyperlink" Target="mailto:opsstc@gmail.com" TargetMode="External"/><Relationship Id="rId6" Type="http://schemas.openxmlformats.org/officeDocument/2006/relationships/hyperlink" Target="https://web.facebook.com/pg/zafartrainingcenter/" TargetMode="External"/><Relationship Id="rId11" Type="http://schemas.openxmlformats.org/officeDocument/2006/relationships/hyperlink" Target="http://sastcentre.org/" TargetMode="External"/><Relationship Id="rId24" Type="http://schemas.openxmlformats.org/officeDocument/2006/relationships/hyperlink" Target="https://web.facebook.com/pg/FTCSUDAN/" TargetMode="External"/><Relationship Id="rId32" Type="http://schemas.openxmlformats.org/officeDocument/2006/relationships/hyperlink" Target="mailto:tesla.training.krt@gmail.com" TargetMode="External"/><Relationship Id="rId37" Type="http://schemas.openxmlformats.org/officeDocument/2006/relationships/hyperlink" Target="https://web.facebook.com/pg/%D9%85%D8%B1%D9%83%D8%B2-%D8%AF%D8%B5%D8%A8%D8%B1%D9%8A-%D8%A2%D8%A8%D9%88%D9%82%D8%B1%D9%88%D9%86-%D9%84%D9%84%D8%AA%D8%AF%D8%B1%D9%8A%D8%A8-705873756205873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mailto:ztc4training@gmail.com" TargetMode="External"/><Relationship Id="rId15" Type="http://schemas.openxmlformats.org/officeDocument/2006/relationships/hyperlink" Target="https://web.facebook.com/pg/MilestoneTrainingCenter/" TargetMode="External"/><Relationship Id="rId23" Type="http://schemas.openxmlformats.org/officeDocument/2006/relationships/hyperlink" Target="http://www.rcdcs.org/" TargetMode="External"/><Relationship Id="rId28" Type="http://schemas.openxmlformats.org/officeDocument/2006/relationships/hyperlink" Target="http://www.sudabase.com/" TargetMode="External"/><Relationship Id="rId36" Type="http://schemas.openxmlformats.org/officeDocument/2006/relationships/hyperlink" Target="https://web.facebook.com/groups/119247518100290/" TargetMode="External"/><Relationship Id="rId10" Type="http://schemas.openxmlformats.org/officeDocument/2006/relationships/hyperlink" Target="http://icq-international.com/" TargetMode="External"/><Relationship Id="rId19" Type="http://schemas.openxmlformats.org/officeDocument/2006/relationships/hyperlink" Target="mailto:info@nmc-edu.com" TargetMode="External"/><Relationship Id="rId31" Type="http://schemas.openxmlformats.org/officeDocument/2006/relationships/hyperlink" Target="https://web.facebook.com/barajoub.barajoub.7" TargetMode="External"/><Relationship Id="rId4" Type="http://schemas.openxmlformats.org/officeDocument/2006/relationships/hyperlink" Target="http://expertstc.com/" TargetMode="External"/><Relationship Id="rId9" Type="http://schemas.openxmlformats.org/officeDocument/2006/relationships/hyperlink" Target="https://web.facebook.com/pg/aagcenter/" TargetMode="External"/><Relationship Id="rId14" Type="http://schemas.openxmlformats.org/officeDocument/2006/relationships/hyperlink" Target="https://www.kitc-sd.com/" TargetMode="External"/><Relationship Id="rId22" Type="http://schemas.openxmlformats.org/officeDocument/2006/relationships/hyperlink" Target="https://web.facebook.com/pg/EXEMPLAR-Center-for-Engineering-Training-Career-Development-170027156457897/" TargetMode="External"/><Relationship Id="rId27" Type="http://schemas.openxmlformats.org/officeDocument/2006/relationships/hyperlink" Target="http://www.zoomtcdc.com/" TargetMode="External"/><Relationship Id="rId30" Type="http://schemas.openxmlformats.org/officeDocument/2006/relationships/hyperlink" Target="mailto:albarajoub.trainingcenter@albarajoub.com" TargetMode="External"/><Relationship Id="rId35" Type="http://schemas.openxmlformats.org/officeDocument/2006/relationships/hyperlink" Target="https://web.facebook.com/pg/KTCTrainingCenter/" TargetMode="External"/><Relationship Id="rId8" Type="http://schemas.openxmlformats.org/officeDocument/2006/relationships/hyperlink" Target="https://web.facebook.com/pg/RoyalCrownTrainingCenter" TargetMode="External"/><Relationship Id="rId3" Type="http://schemas.openxmlformats.org/officeDocument/2006/relationships/hyperlink" Target="mailto:hiba.hassan@kiwi-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>
      <selection activeCell="D10" sqref="D10"/>
    </sheetView>
  </sheetViews>
  <sheetFormatPr defaultRowHeight="15" x14ac:dyDescent="0.25"/>
  <cols>
    <col min="1" max="1" width="10.42578125" style="41" bestFit="1" customWidth="1"/>
    <col min="2" max="2" width="10.42578125" style="41" customWidth="1"/>
    <col min="3" max="3" width="18.7109375" bestFit="1" customWidth="1"/>
    <col min="4" max="4" width="15.85546875" bestFit="1" customWidth="1"/>
    <col min="5" max="5" width="14.42578125" bestFit="1" customWidth="1"/>
    <col min="6" max="6" width="15.7109375" style="40" bestFit="1" customWidth="1"/>
    <col min="7" max="7" width="15.7109375" style="40" customWidth="1"/>
    <col min="8" max="8" width="24.7109375" bestFit="1" customWidth="1"/>
    <col min="9" max="9" width="38.85546875" bestFit="1" customWidth="1"/>
    <col min="10" max="10" width="15.28515625" style="41" bestFit="1" customWidth="1"/>
  </cols>
  <sheetData>
    <row r="2" spans="1:10" x14ac:dyDescent="0.25">
      <c r="A2" s="41" t="s">
        <v>414</v>
      </c>
      <c r="B2" s="41" t="s">
        <v>424</v>
      </c>
      <c r="C2" t="s">
        <v>399</v>
      </c>
      <c r="D2" t="s">
        <v>402</v>
      </c>
      <c r="E2" t="s">
        <v>400</v>
      </c>
      <c r="F2" s="40" t="s">
        <v>401</v>
      </c>
      <c r="G2" s="40" t="s">
        <v>422</v>
      </c>
      <c r="H2" t="s">
        <v>403</v>
      </c>
      <c r="I2" t="s">
        <v>366</v>
      </c>
      <c r="J2" s="41" t="s">
        <v>415</v>
      </c>
    </row>
    <row r="3" spans="1:10" x14ac:dyDescent="0.25">
      <c r="A3" s="41">
        <v>43814</v>
      </c>
      <c r="B3" s="41" t="s">
        <v>425</v>
      </c>
      <c r="C3" t="s">
        <v>406</v>
      </c>
      <c r="D3" t="s">
        <v>407</v>
      </c>
      <c r="E3" t="s">
        <v>404</v>
      </c>
      <c r="F3" s="40" t="s">
        <v>412</v>
      </c>
      <c r="H3" t="s">
        <v>405</v>
      </c>
      <c r="I3" t="s">
        <v>413</v>
      </c>
      <c r="J3" s="41">
        <v>43825</v>
      </c>
    </row>
    <row r="4" spans="1:10" x14ac:dyDescent="0.25">
      <c r="A4" s="41">
        <v>43814</v>
      </c>
      <c r="B4" s="41" t="s">
        <v>426</v>
      </c>
      <c r="C4" t="s">
        <v>423</v>
      </c>
      <c r="D4" t="s">
        <v>423</v>
      </c>
      <c r="E4" t="s">
        <v>419</v>
      </c>
      <c r="F4" s="40" t="s">
        <v>421</v>
      </c>
      <c r="H4" t="s">
        <v>418</v>
      </c>
      <c r="I4" t="s">
        <v>420</v>
      </c>
      <c r="J4" s="41">
        <v>43821</v>
      </c>
    </row>
    <row r="5" spans="1:10" x14ac:dyDescent="0.25">
      <c r="A5" s="41">
        <v>43815</v>
      </c>
      <c r="B5" s="41" t="s">
        <v>426</v>
      </c>
      <c r="C5" t="s">
        <v>423</v>
      </c>
      <c r="D5" t="s">
        <v>423</v>
      </c>
      <c r="E5" t="s">
        <v>431</v>
      </c>
      <c r="F5" s="40" t="s">
        <v>434</v>
      </c>
      <c r="G5" s="51" t="s">
        <v>433</v>
      </c>
      <c r="H5" t="s">
        <v>432</v>
      </c>
      <c r="I5" t="s">
        <v>420</v>
      </c>
      <c r="J5" s="41">
        <v>43822</v>
      </c>
    </row>
  </sheetData>
  <hyperlinks>
    <hyperlink ref="G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19" zoomScale="85" zoomScaleNormal="85" workbookViewId="0">
      <selection activeCell="D31" sqref="D31:D32"/>
    </sheetView>
  </sheetViews>
  <sheetFormatPr defaultRowHeight="15" x14ac:dyDescent="0.25"/>
  <cols>
    <col min="1" max="1" width="20.42578125" bestFit="1" customWidth="1"/>
    <col min="2" max="2" width="44.5703125" style="21" customWidth="1"/>
    <col min="3" max="3" width="29.42578125" style="21" bestFit="1" customWidth="1"/>
    <col min="4" max="4" width="25.42578125" style="21" customWidth="1"/>
    <col min="5" max="5" width="17.5703125" bestFit="1" customWidth="1"/>
    <col min="6" max="6" width="13.5703125" bestFit="1" customWidth="1"/>
  </cols>
  <sheetData>
    <row r="1" spans="1:5" x14ac:dyDescent="0.25">
      <c r="A1" t="s">
        <v>345</v>
      </c>
    </row>
    <row r="3" spans="1:5" x14ac:dyDescent="0.25">
      <c r="B3" s="21" t="s">
        <v>416</v>
      </c>
      <c r="C3" s="21" t="s">
        <v>348</v>
      </c>
      <c r="D3" s="21" t="s">
        <v>351</v>
      </c>
      <c r="E3" t="s">
        <v>355</v>
      </c>
    </row>
    <row r="4" spans="1:5" x14ac:dyDescent="0.25">
      <c r="A4" t="s">
        <v>346</v>
      </c>
      <c r="B4" s="22">
        <v>1</v>
      </c>
      <c r="C4" s="21" t="s">
        <v>349</v>
      </c>
      <c r="D4" s="21" t="s">
        <v>349</v>
      </c>
      <c r="E4" t="s">
        <v>353</v>
      </c>
    </row>
    <row r="5" spans="1:5" x14ac:dyDescent="0.25">
      <c r="A5" t="s">
        <v>347</v>
      </c>
      <c r="B5" s="23">
        <v>2.8000000000000001E-2</v>
      </c>
      <c r="C5" s="21" t="s">
        <v>350</v>
      </c>
      <c r="D5" s="21" t="s">
        <v>352</v>
      </c>
      <c r="E5" t="s">
        <v>354</v>
      </c>
    </row>
    <row r="10" spans="1:5" ht="15.75" thickBot="1" x14ac:dyDescent="0.3"/>
    <row r="11" spans="1:5" ht="15.75" thickBot="1" x14ac:dyDescent="0.3">
      <c r="B11" s="45" t="s">
        <v>346</v>
      </c>
      <c r="C11" s="46"/>
      <c r="D11" s="47"/>
    </row>
    <row r="12" spans="1:5" s="31" customFormat="1" ht="15.75" thickBot="1" x14ac:dyDescent="0.3">
      <c r="B12" s="32"/>
      <c r="C12" s="32"/>
      <c r="D12" s="32"/>
    </row>
    <row r="13" spans="1:5" s="31" customFormat="1" x14ac:dyDescent="0.25">
      <c r="B13" s="42" t="s">
        <v>358</v>
      </c>
      <c r="C13" s="43"/>
      <c r="D13" s="44"/>
    </row>
    <row r="14" spans="1:5" x14ac:dyDescent="0.25">
      <c r="B14" s="36" t="s">
        <v>357</v>
      </c>
      <c r="C14" s="35" t="s">
        <v>356</v>
      </c>
      <c r="D14" s="37" t="s">
        <v>366</v>
      </c>
    </row>
    <row r="15" spans="1:5" ht="45" x14ac:dyDescent="0.25">
      <c r="B15" s="29" t="s">
        <v>359</v>
      </c>
      <c r="C15" s="30" t="s">
        <v>360</v>
      </c>
      <c r="D15" s="25" t="s">
        <v>367</v>
      </c>
    </row>
    <row r="16" spans="1:5" ht="60.75" thickBot="1" x14ac:dyDescent="0.3">
      <c r="B16" s="33" t="s">
        <v>361</v>
      </c>
      <c r="C16" s="34" t="s">
        <v>362</v>
      </c>
      <c r="D16" s="26" t="s">
        <v>368</v>
      </c>
    </row>
    <row r="17" spans="2:4" s="31" customFormat="1" ht="15.75" thickBot="1" x14ac:dyDescent="0.3">
      <c r="B17" s="24"/>
      <c r="C17" s="24"/>
      <c r="D17" s="24"/>
    </row>
    <row r="18" spans="2:4" x14ac:dyDescent="0.25">
      <c r="B18" s="42" t="s">
        <v>64</v>
      </c>
      <c r="C18" s="43"/>
      <c r="D18" s="44"/>
    </row>
    <row r="19" spans="2:4" x14ac:dyDescent="0.25">
      <c r="B19" s="36" t="s">
        <v>357</v>
      </c>
      <c r="C19" s="35" t="s">
        <v>356</v>
      </c>
      <c r="D19" s="37" t="s">
        <v>366</v>
      </c>
    </row>
    <row r="20" spans="2:4" ht="105" x14ac:dyDescent="0.25">
      <c r="B20" s="27" t="s">
        <v>363</v>
      </c>
      <c r="C20" s="28" t="s">
        <v>364</v>
      </c>
      <c r="D20" s="25" t="s">
        <v>369</v>
      </c>
    </row>
    <row r="21" spans="2:4" ht="45" x14ac:dyDescent="0.25">
      <c r="B21" s="29" t="s">
        <v>365</v>
      </c>
      <c r="C21" s="30" t="s">
        <v>370</v>
      </c>
      <c r="D21" s="25" t="s">
        <v>373</v>
      </c>
    </row>
    <row r="22" spans="2:4" ht="75.75" thickBot="1" x14ac:dyDescent="0.3">
      <c r="B22" s="33" t="s">
        <v>371</v>
      </c>
      <c r="C22" s="34"/>
      <c r="D22" s="26" t="s">
        <v>372</v>
      </c>
    </row>
    <row r="23" spans="2:4" ht="15.75" thickBot="1" x14ac:dyDescent="0.3"/>
    <row r="24" spans="2:4" x14ac:dyDescent="0.25">
      <c r="B24" s="42" t="s">
        <v>96</v>
      </c>
      <c r="C24" s="43"/>
      <c r="D24" s="44"/>
    </row>
    <row r="25" spans="2:4" x14ac:dyDescent="0.25">
      <c r="B25" s="36" t="s">
        <v>357</v>
      </c>
      <c r="C25" s="35" t="s">
        <v>356</v>
      </c>
      <c r="D25" s="37" t="s">
        <v>366</v>
      </c>
    </row>
    <row r="26" spans="2:4" ht="30" x14ac:dyDescent="0.25">
      <c r="B26" s="27" t="s">
        <v>389</v>
      </c>
      <c r="C26" s="30" t="s">
        <v>362</v>
      </c>
      <c r="D26" s="25" t="s">
        <v>390</v>
      </c>
    </row>
    <row r="27" spans="2:4" ht="45.75" thickBot="1" x14ac:dyDescent="0.3">
      <c r="B27" s="33" t="s">
        <v>391</v>
      </c>
      <c r="C27" s="34" t="s">
        <v>392</v>
      </c>
      <c r="D27" s="26" t="s">
        <v>393</v>
      </c>
    </row>
    <row r="28" spans="2:4" ht="15.75" thickBot="1" x14ac:dyDescent="0.3">
      <c r="B28" s="24"/>
      <c r="C28" s="24"/>
      <c r="D28" s="24"/>
    </row>
    <row r="29" spans="2:4" x14ac:dyDescent="0.25">
      <c r="B29" s="42" t="s">
        <v>417</v>
      </c>
      <c r="C29" s="43"/>
      <c r="D29" s="44"/>
    </row>
    <row r="30" spans="2:4" x14ac:dyDescent="0.25">
      <c r="B30" s="36" t="s">
        <v>357</v>
      </c>
      <c r="C30" s="35" t="s">
        <v>356</v>
      </c>
      <c r="D30" s="37" t="s">
        <v>366</v>
      </c>
    </row>
    <row r="31" spans="2:4" ht="30" x14ac:dyDescent="0.25">
      <c r="B31" s="27" t="s">
        <v>408</v>
      </c>
      <c r="C31" s="30" t="s">
        <v>362</v>
      </c>
      <c r="D31" s="25" t="s">
        <v>390</v>
      </c>
    </row>
    <row r="32" spans="2:4" ht="45.75" thickBot="1" x14ac:dyDescent="0.3">
      <c r="B32" s="33" t="s">
        <v>391</v>
      </c>
      <c r="C32" s="34" t="s">
        <v>392</v>
      </c>
      <c r="D32" s="26" t="s">
        <v>393</v>
      </c>
    </row>
    <row r="33" spans="2:4" ht="15.75" thickBot="1" x14ac:dyDescent="0.3"/>
    <row r="34" spans="2:4" ht="15.75" thickBot="1" x14ac:dyDescent="0.3">
      <c r="B34" s="45" t="s">
        <v>374</v>
      </c>
      <c r="C34" s="46"/>
      <c r="D34" s="47"/>
    </row>
    <row r="35" spans="2:4" ht="15.75" thickBot="1" x14ac:dyDescent="0.3">
      <c r="B35" s="32"/>
      <c r="C35" s="32"/>
      <c r="D35" s="32"/>
    </row>
    <row r="36" spans="2:4" x14ac:dyDescent="0.25">
      <c r="B36" s="42" t="s">
        <v>375</v>
      </c>
      <c r="C36" s="43"/>
      <c r="D36" s="44"/>
    </row>
    <row r="37" spans="2:4" x14ac:dyDescent="0.25">
      <c r="B37" s="36" t="s">
        <v>357</v>
      </c>
      <c r="C37" s="35" t="s">
        <v>356</v>
      </c>
      <c r="D37" s="37" t="s">
        <v>366</v>
      </c>
    </row>
    <row r="38" spans="2:4" ht="75" x14ac:dyDescent="0.25">
      <c r="B38" s="29" t="s">
        <v>376</v>
      </c>
      <c r="C38" s="30" t="s">
        <v>377</v>
      </c>
      <c r="D38" s="25" t="s">
        <v>378</v>
      </c>
    </row>
    <row r="39" spans="2:4" ht="90.75" thickBot="1" x14ac:dyDescent="0.3">
      <c r="B39" s="33" t="s">
        <v>380</v>
      </c>
      <c r="C39" s="34" t="s">
        <v>379</v>
      </c>
      <c r="D39" s="26" t="s">
        <v>383</v>
      </c>
    </row>
    <row r="40" spans="2:4" ht="15.75" thickBot="1" x14ac:dyDescent="0.3">
      <c r="B40" s="24"/>
      <c r="C40" s="24"/>
      <c r="D40" s="24"/>
    </row>
    <row r="41" spans="2:4" x14ac:dyDescent="0.25">
      <c r="B41" s="42" t="s">
        <v>114</v>
      </c>
      <c r="C41" s="43"/>
      <c r="D41" s="44"/>
    </row>
    <row r="42" spans="2:4" x14ac:dyDescent="0.25">
      <c r="B42" s="36" t="s">
        <v>357</v>
      </c>
      <c r="C42" s="35" t="s">
        <v>356</v>
      </c>
      <c r="D42" s="37" t="s">
        <v>366</v>
      </c>
    </row>
    <row r="43" spans="2:4" ht="45" x14ac:dyDescent="0.25">
      <c r="B43" s="27" t="s">
        <v>381</v>
      </c>
      <c r="C43" s="28" t="s">
        <v>364</v>
      </c>
      <c r="D43" s="25" t="s">
        <v>378</v>
      </c>
    </row>
    <row r="44" spans="2:4" ht="45" x14ac:dyDescent="0.25">
      <c r="B44" s="29" t="s">
        <v>382</v>
      </c>
      <c r="C44" s="30" t="s">
        <v>384</v>
      </c>
      <c r="D44" s="25" t="s">
        <v>427</v>
      </c>
    </row>
    <row r="45" spans="2:4" ht="60.75" thickBot="1" x14ac:dyDescent="0.3">
      <c r="B45" s="33" t="s">
        <v>371</v>
      </c>
      <c r="C45" s="34"/>
      <c r="D45" s="38" t="s">
        <v>372</v>
      </c>
    </row>
    <row r="46" spans="2:4" ht="15.75" thickBot="1" x14ac:dyDescent="0.3"/>
    <row r="47" spans="2:4" x14ac:dyDescent="0.25">
      <c r="B47" s="48" t="s">
        <v>75</v>
      </c>
      <c r="C47" s="49"/>
      <c r="D47" s="50"/>
    </row>
    <row r="48" spans="2:4" x14ac:dyDescent="0.25">
      <c r="B48" s="36" t="s">
        <v>357</v>
      </c>
      <c r="C48" s="35" t="s">
        <v>356</v>
      </c>
      <c r="D48" s="37" t="s">
        <v>366</v>
      </c>
    </row>
    <row r="49" spans="2:4" ht="45" x14ac:dyDescent="0.25">
      <c r="B49" s="29" t="s">
        <v>371</v>
      </c>
      <c r="C49" s="28" t="s">
        <v>385</v>
      </c>
      <c r="D49" s="25" t="s">
        <v>386</v>
      </c>
    </row>
    <row r="50" spans="2:4" x14ac:dyDescent="0.25">
      <c r="B50" s="29" t="s">
        <v>429</v>
      </c>
      <c r="C50" s="30"/>
      <c r="D50" s="25"/>
    </row>
    <row r="51" spans="2:4" ht="45.75" thickBot="1" x14ac:dyDescent="0.3">
      <c r="B51" s="33" t="s">
        <v>388</v>
      </c>
      <c r="C51" s="34" t="s">
        <v>387</v>
      </c>
      <c r="D51" s="26" t="s">
        <v>428</v>
      </c>
    </row>
    <row r="53" spans="2:4" ht="15.75" thickBot="1" x14ac:dyDescent="0.3"/>
    <row r="54" spans="2:4" x14ac:dyDescent="0.25">
      <c r="B54" s="42" t="s">
        <v>63</v>
      </c>
      <c r="C54" s="43"/>
      <c r="D54" s="44"/>
    </row>
    <row r="55" spans="2:4" x14ac:dyDescent="0.25">
      <c r="B55" s="36" t="s">
        <v>357</v>
      </c>
      <c r="C55" s="35" t="s">
        <v>356</v>
      </c>
      <c r="D55" s="37" t="s">
        <v>366</v>
      </c>
    </row>
    <row r="56" spans="2:4" ht="45" x14ac:dyDescent="0.25">
      <c r="B56" s="27" t="s">
        <v>391</v>
      </c>
      <c r="C56" s="30" t="s">
        <v>394</v>
      </c>
      <c r="D56" s="25" t="s">
        <v>395</v>
      </c>
    </row>
    <row r="57" spans="2:4" ht="45.75" thickBot="1" x14ac:dyDescent="0.3">
      <c r="B57" s="33" t="s">
        <v>396</v>
      </c>
      <c r="C57" s="34" t="s">
        <v>397</v>
      </c>
      <c r="D57" s="26" t="s">
        <v>398</v>
      </c>
    </row>
    <row r="58" spans="2:4" ht="15.75" thickBot="1" x14ac:dyDescent="0.3"/>
    <row r="59" spans="2:4" x14ac:dyDescent="0.25">
      <c r="B59" s="42" t="s">
        <v>430</v>
      </c>
      <c r="C59" s="43"/>
      <c r="D59" s="44"/>
    </row>
    <row r="60" spans="2:4" x14ac:dyDescent="0.25">
      <c r="B60" s="36" t="s">
        <v>357</v>
      </c>
      <c r="C60" s="35" t="s">
        <v>356</v>
      </c>
      <c r="D60" s="37" t="s">
        <v>366</v>
      </c>
    </row>
    <row r="61" spans="2:4" ht="30.75" thickBot="1" x14ac:dyDescent="0.3">
      <c r="B61" s="39" t="s">
        <v>409</v>
      </c>
      <c r="C61" s="34" t="s">
        <v>410</v>
      </c>
      <c r="D61" s="26" t="s">
        <v>411</v>
      </c>
    </row>
  </sheetData>
  <mergeCells count="11">
    <mergeCell ref="B11:D11"/>
    <mergeCell ref="B13:D13"/>
    <mergeCell ref="B18:D18"/>
    <mergeCell ref="B24:D24"/>
    <mergeCell ref="B54:D54"/>
    <mergeCell ref="B29:D29"/>
    <mergeCell ref="B59:D59"/>
    <mergeCell ref="B34:D34"/>
    <mergeCell ref="B36:D36"/>
    <mergeCell ref="B41:D41"/>
    <mergeCell ref="B47:D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zoomScale="70" zoomScaleNormal="70" workbookViewId="0">
      <pane ySplit="1" topLeftCell="A2" activePane="bottomLeft" state="frozen"/>
      <selection pane="bottomLeft" activeCell="E13" sqref="E13"/>
    </sheetView>
  </sheetViews>
  <sheetFormatPr defaultColWidth="38.42578125" defaultRowHeight="18" customHeight="1" x14ac:dyDescent="0.25"/>
  <cols>
    <col min="1" max="1" width="10.140625" style="2" bestFit="1" customWidth="1"/>
    <col min="2" max="2" width="31.28515625" style="5" customWidth="1"/>
    <col min="3" max="3" width="30.140625" style="2" customWidth="1"/>
    <col min="4" max="4" width="19.42578125" style="2" bestFit="1" customWidth="1"/>
    <col min="5" max="5" width="18.85546875" style="2" customWidth="1"/>
    <col min="6" max="6" width="54" style="2" customWidth="1"/>
    <col min="7" max="7" width="16.42578125" style="2" customWidth="1"/>
    <col min="8" max="8" width="10.7109375" style="2" bestFit="1" customWidth="1"/>
    <col min="9" max="9" width="24.28515625" style="2" customWidth="1"/>
    <col min="10" max="10" width="9" style="2" bestFit="1" customWidth="1"/>
    <col min="11" max="11" width="13.85546875" style="2" bestFit="1" customWidth="1"/>
    <col min="12" max="16384" width="38.42578125" style="2"/>
  </cols>
  <sheetData>
    <row r="1" spans="1:13" ht="18" customHeight="1" x14ac:dyDescent="0.25">
      <c r="A1" s="2" t="s">
        <v>0</v>
      </c>
      <c r="B1" s="5" t="s">
        <v>1</v>
      </c>
      <c r="C1" s="2" t="s">
        <v>2</v>
      </c>
      <c r="D1" s="2" t="s">
        <v>4</v>
      </c>
      <c r="E1" s="2" t="s">
        <v>3</v>
      </c>
      <c r="F1" s="2" t="s">
        <v>17</v>
      </c>
      <c r="G1" s="2" t="s">
        <v>161</v>
      </c>
      <c r="H1" s="2" t="s">
        <v>18</v>
      </c>
      <c r="I1" s="2" t="s">
        <v>84</v>
      </c>
      <c r="J1" s="2" t="s">
        <v>8</v>
      </c>
      <c r="K1" s="2" t="s">
        <v>9</v>
      </c>
      <c r="L1" t="s">
        <v>72</v>
      </c>
      <c r="M1" s="2" t="s">
        <v>341</v>
      </c>
    </row>
    <row r="2" spans="1:13" ht="18" customHeight="1" x14ac:dyDescent="0.25">
      <c r="A2" s="2" t="s">
        <v>5</v>
      </c>
      <c r="B2" s="6" t="str">
        <f>VLOOKUP($A2,DATA!$K$2:$O$32,2,FALSE)</f>
        <v>0928882015,  0123450447</v>
      </c>
      <c r="C2" s="6" t="str">
        <f>VLOOKUP($A2,DATA!$K$2:$O$32,3,FALSE)</f>
        <v> opsstc@gmail.com</v>
      </c>
      <c r="D2" s="6" t="str">
        <f>VLOOKUP($A2,DATA!$K$2:$O$32,4,FALSE)</f>
        <v>outsourcemena.com</v>
      </c>
      <c r="E2" s="6" t="str">
        <f>VLOOKUP($A2,DATA!$K$2:$O$32,5,FALSE)</f>
        <v>الخرطوم 2</v>
      </c>
      <c r="F2" s="2" t="s">
        <v>7</v>
      </c>
      <c r="G2" s="2" t="s">
        <v>162</v>
      </c>
      <c r="H2" s="2" t="s">
        <v>19</v>
      </c>
      <c r="I2" s="4" t="s">
        <v>26</v>
      </c>
      <c r="J2" s="9">
        <v>3500</v>
      </c>
      <c r="K2" s="2" t="s">
        <v>11</v>
      </c>
      <c r="L2" s="2" t="s">
        <v>59</v>
      </c>
    </row>
    <row r="3" spans="1:13" ht="18" customHeight="1" x14ac:dyDescent="0.25">
      <c r="A3" s="2" t="s">
        <v>5</v>
      </c>
      <c r="B3" s="6" t="str">
        <f>VLOOKUP($A3,DATA!$K$2:$O$32,2,FALSE)</f>
        <v>0928882015,  0123450447</v>
      </c>
      <c r="C3" s="6" t="str">
        <f>VLOOKUP($A3,DATA!$K$2:$O$32,3,FALSE)</f>
        <v> opsstc@gmail.com</v>
      </c>
      <c r="D3" s="6" t="str">
        <f>VLOOKUP($A3,DATA!$K$2:$O$32,4,FALSE)</f>
        <v>outsourcemena.com</v>
      </c>
      <c r="E3" s="6" t="str">
        <f>VLOOKUP($A3,DATA!$K$2:$O$32,5,FALSE)</f>
        <v>الخرطوم 2</v>
      </c>
      <c r="F3" s="2" t="s">
        <v>16</v>
      </c>
      <c r="G3" s="2" t="s">
        <v>162</v>
      </c>
      <c r="H3" s="2" t="s">
        <v>19</v>
      </c>
      <c r="I3" s="4" t="s">
        <v>25</v>
      </c>
      <c r="J3" s="9" t="e">
        <v>#N/A</v>
      </c>
      <c r="K3" s="2" t="s">
        <v>12</v>
      </c>
      <c r="L3" s="2" t="s">
        <v>62</v>
      </c>
    </row>
    <row r="4" spans="1:13" ht="18" customHeight="1" x14ac:dyDescent="0.25">
      <c r="A4" s="2" t="s">
        <v>5</v>
      </c>
      <c r="B4" s="6" t="str">
        <f>VLOOKUP($A4,DATA!$K$2:$O$32,2,FALSE)</f>
        <v>0928882015,  0123450447</v>
      </c>
      <c r="C4" s="6" t="str">
        <f>VLOOKUP($A4,DATA!$K$2:$O$32,3,FALSE)</f>
        <v> opsstc@gmail.com</v>
      </c>
      <c r="D4" s="6" t="str">
        <f>VLOOKUP($A4,DATA!$K$2:$O$32,4,FALSE)</f>
        <v>outsourcemena.com</v>
      </c>
      <c r="E4" s="6" t="str">
        <f>VLOOKUP($A4,DATA!$K$2:$O$32,5,FALSE)</f>
        <v>الخرطوم 2</v>
      </c>
      <c r="F4" s="2" t="s">
        <v>21</v>
      </c>
      <c r="G4" s="2" t="s">
        <v>162</v>
      </c>
      <c r="H4" s="2" t="s">
        <v>20</v>
      </c>
      <c r="I4" s="4" t="s">
        <v>26</v>
      </c>
      <c r="J4" s="9" t="e">
        <v>#N/A</v>
      </c>
      <c r="K4" s="2" t="s">
        <v>12</v>
      </c>
      <c r="L4" s="2" t="s">
        <v>63</v>
      </c>
    </row>
    <row r="5" spans="1:13" ht="18" customHeight="1" x14ac:dyDescent="0.25">
      <c r="A5" s="2" t="s">
        <v>5</v>
      </c>
      <c r="B5" s="6" t="str">
        <f>VLOOKUP($A5,DATA!$K$2:$O$32,2,FALSE)</f>
        <v>0928882015,  0123450447</v>
      </c>
      <c r="C5" s="6" t="str">
        <f>VLOOKUP($A5,DATA!$K$2:$O$32,3,FALSE)</f>
        <v> opsstc@gmail.com</v>
      </c>
      <c r="D5" s="6" t="str">
        <f>VLOOKUP($A5,DATA!$K$2:$O$32,4,FALSE)</f>
        <v>outsourcemena.com</v>
      </c>
      <c r="E5" s="6" t="str">
        <f>VLOOKUP($A5,DATA!$K$2:$O$32,5,FALSE)</f>
        <v>الخرطوم 2</v>
      </c>
      <c r="F5" s="2" t="s">
        <v>22</v>
      </c>
      <c r="G5" s="2" t="s">
        <v>162</v>
      </c>
      <c r="H5" s="2" t="s">
        <v>19</v>
      </c>
      <c r="I5" s="4" t="s">
        <v>25</v>
      </c>
      <c r="J5" s="9" t="e">
        <v>#N/A</v>
      </c>
      <c r="K5" s="2" t="s">
        <v>11</v>
      </c>
      <c r="L5" s="2" t="s">
        <v>62</v>
      </c>
    </row>
    <row r="6" spans="1:13" ht="18" customHeight="1" x14ac:dyDescent="0.25">
      <c r="A6" s="2" t="s">
        <v>5</v>
      </c>
      <c r="B6" s="6" t="str">
        <f>VLOOKUP($A6,DATA!$K$2:$O$32,2,FALSE)</f>
        <v>0928882015,  0123450447</v>
      </c>
      <c r="C6" s="6" t="str">
        <f>VLOOKUP($A6,DATA!$K$2:$O$32,3,FALSE)</f>
        <v> opsstc@gmail.com</v>
      </c>
      <c r="D6" s="6" t="str">
        <f>VLOOKUP($A6,DATA!$K$2:$O$32,4,FALSE)</f>
        <v>outsourcemena.com</v>
      </c>
      <c r="E6" s="6" t="str">
        <f>VLOOKUP($A6,DATA!$K$2:$O$32,5,FALSE)</f>
        <v>الخرطوم 2</v>
      </c>
      <c r="F6" s="2" t="s">
        <v>23</v>
      </c>
      <c r="G6" s="2" t="s">
        <v>162</v>
      </c>
      <c r="H6" s="2" t="s">
        <v>19</v>
      </c>
      <c r="I6" s="4" t="s">
        <v>25</v>
      </c>
      <c r="J6" s="9">
        <v>35000</v>
      </c>
      <c r="K6" s="2" t="s">
        <v>11</v>
      </c>
      <c r="L6" s="2" t="s">
        <v>62</v>
      </c>
    </row>
    <row r="7" spans="1:13" ht="18" customHeight="1" x14ac:dyDescent="0.25">
      <c r="A7" s="2" t="s">
        <v>5</v>
      </c>
      <c r="B7" s="6" t="str">
        <f>VLOOKUP($A7,DATA!$K$2:$O$32,2,FALSE)</f>
        <v>0928882015,  0123450447</v>
      </c>
      <c r="C7" s="6" t="str">
        <f>VLOOKUP($A7,DATA!$K$2:$O$32,3,FALSE)</f>
        <v> opsstc@gmail.com</v>
      </c>
      <c r="D7" s="6" t="str">
        <f>VLOOKUP($A7,DATA!$K$2:$O$32,4,FALSE)</f>
        <v>outsourcemena.com</v>
      </c>
      <c r="E7" s="6" t="str">
        <f>VLOOKUP($A7,DATA!$K$2:$O$32,5,FALSE)</f>
        <v>الخرطوم 2</v>
      </c>
      <c r="F7" s="2" t="s">
        <v>27</v>
      </c>
      <c r="G7" s="2" t="s">
        <v>162</v>
      </c>
      <c r="H7" s="2" t="s">
        <v>20</v>
      </c>
      <c r="I7" s="4" t="s">
        <v>26</v>
      </c>
      <c r="J7" s="9" t="e">
        <v>#N/A</v>
      </c>
      <c r="K7" s="2" t="s">
        <v>12</v>
      </c>
      <c r="L7" s="2" t="s">
        <v>62</v>
      </c>
    </row>
    <row r="8" spans="1:13" ht="18" customHeight="1" x14ac:dyDescent="0.25">
      <c r="A8" s="2" t="s">
        <v>5</v>
      </c>
      <c r="B8" s="6" t="str">
        <f>VLOOKUP($A8,DATA!$K$2:$O$32,2,FALSE)</f>
        <v>0928882015,  0123450447</v>
      </c>
      <c r="C8" s="6" t="str">
        <f>VLOOKUP($A8,DATA!$K$2:$O$32,3,FALSE)</f>
        <v> opsstc@gmail.com</v>
      </c>
      <c r="D8" s="6" t="str">
        <f>VLOOKUP($A8,DATA!$K$2:$O$32,4,FALSE)</f>
        <v>outsourcemena.com</v>
      </c>
      <c r="E8" s="6" t="str">
        <f>VLOOKUP($A8,DATA!$K$2:$O$32,5,FALSE)</f>
        <v>الخرطوم 2</v>
      </c>
      <c r="F8" s="2" t="s">
        <v>28</v>
      </c>
      <c r="G8" s="2" t="s">
        <v>162</v>
      </c>
      <c r="H8" s="2" t="s">
        <v>19</v>
      </c>
      <c r="I8" s="4" t="s">
        <v>26</v>
      </c>
      <c r="J8" s="9" t="e">
        <v>#N/A</v>
      </c>
      <c r="K8" s="2" t="s">
        <v>12</v>
      </c>
      <c r="L8" s="2" t="s">
        <v>94</v>
      </c>
    </row>
    <row r="9" spans="1:13" ht="18" customHeight="1" x14ac:dyDescent="0.25">
      <c r="A9" s="2" t="s">
        <v>5</v>
      </c>
      <c r="B9" s="6" t="str">
        <f>VLOOKUP($A9,DATA!$K$2:$O$32,2,FALSE)</f>
        <v>0928882015,  0123450447</v>
      </c>
      <c r="C9" s="6" t="str">
        <f>VLOOKUP($A9,DATA!$K$2:$O$32,3,FALSE)</f>
        <v> opsstc@gmail.com</v>
      </c>
      <c r="D9" s="6" t="str">
        <f>VLOOKUP($A9,DATA!$K$2:$O$32,4,FALSE)</f>
        <v>outsourcemena.com</v>
      </c>
      <c r="E9" s="6" t="str">
        <f>VLOOKUP($A9,DATA!$K$2:$O$32,5,FALSE)</f>
        <v>الخرطوم 2</v>
      </c>
      <c r="F9" s="2" t="s">
        <v>29</v>
      </c>
      <c r="G9" s="2" t="s">
        <v>162</v>
      </c>
      <c r="H9" s="2" t="s">
        <v>19</v>
      </c>
      <c r="I9" s="4" t="s">
        <v>26</v>
      </c>
      <c r="J9" s="9" t="e">
        <v>#N/A</v>
      </c>
      <c r="K9" s="2" t="s">
        <v>12</v>
      </c>
      <c r="L9" s="2" t="s">
        <v>62</v>
      </c>
    </row>
    <row r="10" spans="1:13" ht="18" customHeight="1" x14ac:dyDescent="0.25">
      <c r="A10" s="2" t="s">
        <v>5</v>
      </c>
      <c r="B10" s="6" t="str">
        <f>VLOOKUP($A10,DATA!$K$2:$O$32,2,FALSE)</f>
        <v>0928882015,  0123450447</v>
      </c>
      <c r="C10" s="6" t="str">
        <f>VLOOKUP($A10,DATA!$K$2:$O$32,3,FALSE)</f>
        <v> opsstc@gmail.com</v>
      </c>
      <c r="D10" s="6" t="str">
        <f>VLOOKUP($A10,DATA!$K$2:$O$32,4,FALSE)</f>
        <v>outsourcemena.com</v>
      </c>
      <c r="E10" s="6" t="str">
        <f>VLOOKUP($A10,DATA!$K$2:$O$32,5,FALSE)</f>
        <v>الخرطوم 2</v>
      </c>
      <c r="F10" s="2" t="s">
        <v>30</v>
      </c>
      <c r="G10" s="2" t="s">
        <v>162</v>
      </c>
      <c r="H10" s="2" t="s">
        <v>19</v>
      </c>
      <c r="I10" s="4" t="s">
        <v>26</v>
      </c>
      <c r="J10" s="9">
        <v>5000</v>
      </c>
      <c r="K10" s="2" t="s">
        <v>10</v>
      </c>
      <c r="L10" s="2" t="s">
        <v>62</v>
      </c>
    </row>
    <row r="11" spans="1:13" ht="18" customHeight="1" x14ac:dyDescent="0.25">
      <c r="A11" s="2" t="s">
        <v>33</v>
      </c>
      <c r="B11" s="6" t="str">
        <f>VLOOKUP($A11,DATA!$K$2:$O$32,2,FALSE)</f>
        <v>0155266612, 0155266613, 0967855055, 096 67855077</v>
      </c>
      <c r="C11" s="6" t="str">
        <f>VLOOKUP($A11,DATA!$K$2:$O$32,3,FALSE)</f>
        <v>hiba.hassan@kiwi-tc.com</v>
      </c>
      <c r="D11" s="6" t="str">
        <f>VLOOKUP($A11,DATA!$K$2:$O$32,4,FALSE)</f>
        <v>http://www.kiwi-tc.com/</v>
      </c>
      <c r="E11" s="6" t="str">
        <f>VLOOKUP($A11,DATA!$K$2:$O$32,5,FALSE)</f>
        <v>بري الاماب</v>
      </c>
      <c r="F11" s="2" t="s">
        <v>36</v>
      </c>
      <c r="G11" s="2" t="s">
        <v>162</v>
      </c>
      <c r="H11" s="2" t="s">
        <v>19</v>
      </c>
      <c r="I11" s="4" t="s">
        <v>26</v>
      </c>
      <c r="J11" s="9" t="e">
        <v>#N/A</v>
      </c>
      <c r="K11" s="2" t="s">
        <v>10</v>
      </c>
      <c r="L11" s="2" t="s">
        <v>60</v>
      </c>
    </row>
    <row r="12" spans="1:13" ht="18" customHeight="1" x14ac:dyDescent="0.25">
      <c r="A12" s="2" t="s">
        <v>33</v>
      </c>
      <c r="B12" s="6" t="str">
        <f>VLOOKUP($A12,DATA!$K$2:$O$32,2,FALSE)</f>
        <v>0155266612, 0155266613, 0967855055, 096 67855077</v>
      </c>
      <c r="C12" s="6" t="str">
        <f>VLOOKUP($A12,DATA!$K$2:$O$32,3,FALSE)</f>
        <v>hiba.hassan@kiwi-tc.com</v>
      </c>
      <c r="D12" s="6" t="str">
        <f>VLOOKUP($A12,DATA!$K$2:$O$32,4,FALSE)</f>
        <v>http://www.kiwi-tc.com/</v>
      </c>
      <c r="E12" s="6" t="str">
        <f>VLOOKUP($A12,DATA!$K$2:$O$32,5,FALSE)</f>
        <v>بري الاماب</v>
      </c>
      <c r="F12" s="2" t="s">
        <v>37</v>
      </c>
      <c r="G12" s="2" t="s">
        <v>162</v>
      </c>
      <c r="H12" s="2" t="s">
        <v>19</v>
      </c>
      <c r="I12" s="4" t="s">
        <v>26</v>
      </c>
      <c r="J12" s="9" t="e">
        <v>#N/A</v>
      </c>
      <c r="K12" s="2" t="s">
        <v>10</v>
      </c>
      <c r="L12" s="2" t="s">
        <v>60</v>
      </c>
    </row>
    <row r="13" spans="1:13" ht="18" customHeight="1" x14ac:dyDescent="0.25">
      <c r="A13" s="2" t="s">
        <v>33</v>
      </c>
      <c r="B13" s="6" t="str">
        <f>VLOOKUP($A13,DATA!$K$2:$O$32,2,FALSE)</f>
        <v>0155266612, 0155266613, 0967855055, 096 67855077</v>
      </c>
      <c r="C13" s="6" t="str">
        <f>VLOOKUP($A13,DATA!$K$2:$O$32,3,FALSE)</f>
        <v>hiba.hassan@kiwi-tc.com</v>
      </c>
      <c r="D13" s="6" t="str">
        <f>VLOOKUP($A13,DATA!$K$2:$O$32,4,FALSE)</f>
        <v>http://www.kiwi-tc.com/</v>
      </c>
      <c r="E13" s="6" t="str">
        <f>VLOOKUP($A13,DATA!$K$2:$O$32,5,FALSE)</f>
        <v>بري الاماب</v>
      </c>
      <c r="F13" s="2" t="s">
        <v>38</v>
      </c>
      <c r="G13" s="2" t="s">
        <v>162</v>
      </c>
      <c r="H13" s="2" t="s">
        <v>19</v>
      </c>
      <c r="I13" s="4" t="s">
        <v>26</v>
      </c>
      <c r="J13" s="9" t="e">
        <v>#N/A</v>
      </c>
      <c r="K13" s="2" t="s">
        <v>10</v>
      </c>
      <c r="L13" s="2" t="s">
        <v>60</v>
      </c>
    </row>
    <row r="14" spans="1:13" ht="18" customHeight="1" x14ac:dyDescent="0.25">
      <c r="A14" s="2" t="s">
        <v>33</v>
      </c>
      <c r="B14" s="6" t="str">
        <f>VLOOKUP($A14,DATA!$K$2:$O$32,2,FALSE)</f>
        <v>0155266612, 0155266613, 0967855055, 096 67855077</v>
      </c>
      <c r="C14" s="6" t="str">
        <f>VLOOKUP($A14,DATA!$K$2:$O$32,3,FALSE)</f>
        <v>hiba.hassan@kiwi-tc.com</v>
      </c>
      <c r="D14" s="6" t="str">
        <f>VLOOKUP($A14,DATA!$K$2:$O$32,4,FALSE)</f>
        <v>http://www.kiwi-tc.com/</v>
      </c>
      <c r="E14" s="6" t="str">
        <f>VLOOKUP($A14,DATA!$K$2:$O$32,5,FALSE)</f>
        <v>بري الاماب</v>
      </c>
      <c r="F14" s="2" t="s">
        <v>40</v>
      </c>
      <c r="G14" s="2" t="s">
        <v>162</v>
      </c>
      <c r="H14" s="2" t="s">
        <v>19</v>
      </c>
      <c r="I14" s="4" t="s">
        <v>39</v>
      </c>
      <c r="J14" s="9">
        <v>3000</v>
      </c>
      <c r="K14" s="2" t="s">
        <v>10</v>
      </c>
      <c r="L14" s="2" t="s">
        <v>92</v>
      </c>
      <c r="M14" s="2" t="s">
        <v>342</v>
      </c>
    </row>
    <row r="15" spans="1:13" ht="18" customHeight="1" x14ac:dyDescent="0.25">
      <c r="A15" s="2" t="s">
        <v>33</v>
      </c>
      <c r="B15" s="6" t="str">
        <f>VLOOKUP($A15,DATA!$K$2:$O$32,2,FALSE)</f>
        <v>0155266612, 0155266613, 0967855055, 096 67855077</v>
      </c>
      <c r="C15" s="6" t="str">
        <f>VLOOKUP($A15,DATA!$K$2:$O$32,3,FALSE)</f>
        <v>hiba.hassan@kiwi-tc.com</v>
      </c>
      <c r="D15" s="6" t="str">
        <f>VLOOKUP($A15,DATA!$K$2:$O$32,4,FALSE)</f>
        <v>http://www.kiwi-tc.com/</v>
      </c>
      <c r="E15" s="6" t="str">
        <f>VLOOKUP($A15,DATA!$K$2:$O$32,5,FALSE)</f>
        <v>بري الاماب</v>
      </c>
      <c r="F15" s="2" t="s">
        <v>41</v>
      </c>
      <c r="G15" s="2" t="s">
        <v>162</v>
      </c>
      <c r="H15" s="2" t="s">
        <v>19</v>
      </c>
      <c r="I15" s="4" t="s">
        <v>26</v>
      </c>
      <c r="J15" s="9" t="e">
        <v>#N/A</v>
      </c>
      <c r="K15" s="2" t="s">
        <v>10</v>
      </c>
      <c r="L15" s="2" t="s">
        <v>60</v>
      </c>
    </row>
    <row r="16" spans="1:13" ht="18" customHeight="1" x14ac:dyDescent="0.25">
      <c r="A16" s="2" t="s">
        <v>33</v>
      </c>
      <c r="B16" s="6" t="str">
        <f>VLOOKUP($A16,DATA!$K$2:$O$32,2,FALSE)</f>
        <v>0155266612, 0155266613, 0967855055, 096 67855077</v>
      </c>
      <c r="C16" s="6" t="str">
        <f>VLOOKUP($A16,DATA!$K$2:$O$32,3,FALSE)</f>
        <v>hiba.hassan@kiwi-tc.com</v>
      </c>
      <c r="D16" s="6" t="str">
        <f>VLOOKUP($A16,DATA!$K$2:$O$32,4,FALSE)</f>
        <v>http://www.kiwi-tc.com/</v>
      </c>
      <c r="E16" s="6" t="str">
        <f>VLOOKUP($A16,DATA!$K$2:$O$32,5,FALSE)</f>
        <v>بري الاماب</v>
      </c>
      <c r="F16" s="2" t="s">
        <v>42</v>
      </c>
      <c r="G16" s="2" t="s">
        <v>162</v>
      </c>
      <c r="H16" s="2" t="s">
        <v>19</v>
      </c>
      <c r="I16" s="4" t="s">
        <v>26</v>
      </c>
      <c r="J16" s="9" t="e">
        <v>#N/A</v>
      </c>
      <c r="K16" s="2" t="s">
        <v>10</v>
      </c>
      <c r="L16" s="2" t="s">
        <v>60</v>
      </c>
    </row>
    <row r="17" spans="1:13" ht="18" customHeight="1" x14ac:dyDescent="0.25">
      <c r="A17" s="2" t="s">
        <v>33</v>
      </c>
      <c r="B17" s="6" t="str">
        <f>VLOOKUP($A17,DATA!$K$2:$O$32,2,FALSE)</f>
        <v>0155266612, 0155266613, 0967855055, 096 67855077</v>
      </c>
      <c r="C17" s="6" t="str">
        <f>VLOOKUP($A17,DATA!$K$2:$O$32,3,FALSE)</f>
        <v>hiba.hassan@kiwi-tc.com</v>
      </c>
      <c r="D17" s="6" t="str">
        <f>VLOOKUP($A17,DATA!$K$2:$O$32,4,FALSE)</f>
        <v>http://www.kiwi-tc.com/</v>
      </c>
      <c r="E17" s="6" t="str">
        <f>VLOOKUP($A17,DATA!$K$2:$O$32,5,FALSE)</f>
        <v>بري الاماب</v>
      </c>
      <c r="F17" s="2" t="s">
        <v>43</v>
      </c>
      <c r="G17" s="2" t="s">
        <v>162</v>
      </c>
      <c r="H17" s="2" t="s">
        <v>19</v>
      </c>
      <c r="I17" s="4" t="s">
        <v>26</v>
      </c>
      <c r="J17" s="9" t="e">
        <v>#N/A</v>
      </c>
      <c r="K17" s="2" t="s">
        <v>10</v>
      </c>
      <c r="L17" s="2" t="s">
        <v>61</v>
      </c>
    </row>
    <row r="18" spans="1:13" ht="18" customHeight="1" x14ac:dyDescent="0.25">
      <c r="A18" s="2" t="s">
        <v>33</v>
      </c>
      <c r="B18" s="6" t="str">
        <f>VLOOKUP($A18,DATA!$K$2:$O$32,2,FALSE)</f>
        <v>0155266612, 0155266613, 0967855055, 096 67855077</v>
      </c>
      <c r="C18" s="6" t="str">
        <f>VLOOKUP($A18,DATA!$K$2:$O$32,3,FALSE)</f>
        <v>hiba.hassan@kiwi-tc.com</v>
      </c>
      <c r="D18" s="6" t="str">
        <f>VLOOKUP($A18,DATA!$K$2:$O$32,4,FALSE)</f>
        <v>http://www.kiwi-tc.com/</v>
      </c>
      <c r="E18" s="6" t="str">
        <f>VLOOKUP($A18,DATA!$K$2:$O$32,5,FALSE)</f>
        <v>بري الاماب</v>
      </c>
      <c r="F18" s="2" t="s">
        <v>44</v>
      </c>
      <c r="G18" s="2" t="s">
        <v>162</v>
      </c>
      <c r="H18" s="2" t="s">
        <v>19</v>
      </c>
      <c r="I18" s="4" t="s">
        <v>26</v>
      </c>
      <c r="J18" s="9" t="e">
        <v>#N/A</v>
      </c>
      <c r="K18" s="2" t="s">
        <v>10</v>
      </c>
      <c r="L18" s="2" t="s">
        <v>59</v>
      </c>
    </row>
    <row r="19" spans="1:13" ht="18" customHeight="1" x14ac:dyDescent="0.25">
      <c r="A19" s="2" t="s">
        <v>33</v>
      </c>
      <c r="B19" s="6" t="str">
        <f>VLOOKUP($A19,DATA!$K$2:$O$32,2,FALSE)</f>
        <v>0155266612, 0155266613, 0967855055, 096 67855077</v>
      </c>
      <c r="C19" s="6" t="str">
        <f>VLOOKUP($A19,DATA!$K$2:$O$32,3,FALSE)</f>
        <v>hiba.hassan@kiwi-tc.com</v>
      </c>
      <c r="D19" s="6" t="str">
        <f>VLOOKUP($A19,DATA!$K$2:$O$32,4,FALSE)</f>
        <v>http://www.kiwi-tc.com/</v>
      </c>
      <c r="E19" s="6" t="str">
        <f>VLOOKUP($A19,DATA!$K$2:$O$32,5,FALSE)</f>
        <v>بري الاماب</v>
      </c>
      <c r="F19" s="2" t="s">
        <v>45</v>
      </c>
      <c r="G19" s="2" t="s">
        <v>162</v>
      </c>
      <c r="H19" s="2" t="s">
        <v>19</v>
      </c>
      <c r="I19" s="4" t="s">
        <v>26</v>
      </c>
      <c r="J19" s="9" t="e">
        <v>#N/A</v>
      </c>
      <c r="K19" s="2" t="s">
        <v>10</v>
      </c>
      <c r="L19" s="2" t="s">
        <v>60</v>
      </c>
    </row>
    <row r="20" spans="1:13" ht="18" customHeight="1" x14ac:dyDescent="0.25">
      <c r="A20" s="2" t="s">
        <v>46</v>
      </c>
      <c r="B20" s="6" t="str">
        <f>VLOOKUP($A20,DATA!$K$2:$O$32,2,FALSE)</f>
        <v>0183522192, 0930111171, 09912322481</v>
      </c>
      <c r="C20" s="6" t="str">
        <f>VLOOKUP($A20,DATA!$K$2:$O$32,3,FALSE)</f>
        <v>info@expertstc.com</v>
      </c>
      <c r="D20" s="6" t="str">
        <f>VLOOKUP($A20,DATA!$K$2:$O$32,4,FALSE)</f>
        <v>http://expertstc.com/</v>
      </c>
      <c r="E20" s="6" t="str">
        <f>VLOOKUP($A20,DATA!$K$2:$O$32,5,FALSE)</f>
        <v>الصحافة شرق</v>
      </c>
      <c r="F20" s="2" t="s">
        <v>51</v>
      </c>
      <c r="G20" s="2" t="s">
        <v>162</v>
      </c>
      <c r="H20" s="2" t="s">
        <v>19</v>
      </c>
      <c r="I20" s="4" t="s">
        <v>26</v>
      </c>
      <c r="J20" s="9" t="e">
        <v>#N/A</v>
      </c>
      <c r="K20" s="2" t="s">
        <v>10</v>
      </c>
      <c r="L20" s="2" t="s">
        <v>64</v>
      </c>
    </row>
    <row r="21" spans="1:13" ht="18" customHeight="1" x14ac:dyDescent="0.25">
      <c r="A21" s="2" t="s">
        <v>46</v>
      </c>
      <c r="B21" s="6" t="str">
        <f>VLOOKUP($A21,DATA!$K$2:$O$32,2,FALSE)</f>
        <v>0183522192, 0930111171, 09912322481</v>
      </c>
      <c r="C21" s="6" t="str">
        <f>VLOOKUP($A21,DATA!$K$2:$O$32,3,FALSE)</f>
        <v>info@expertstc.com</v>
      </c>
      <c r="D21" s="6" t="str">
        <f>VLOOKUP($A21,DATA!$K$2:$O$32,4,FALSE)</f>
        <v>http://expertstc.com/</v>
      </c>
      <c r="E21" s="6" t="str">
        <f>VLOOKUP($A21,DATA!$K$2:$O$32,5,FALSE)</f>
        <v>الصحافة شرق</v>
      </c>
      <c r="F21" s="2" t="s">
        <v>52</v>
      </c>
      <c r="G21" s="2" t="s">
        <v>162</v>
      </c>
      <c r="H21" s="2" t="s">
        <v>19</v>
      </c>
      <c r="I21" s="4" t="s">
        <v>25</v>
      </c>
      <c r="J21" s="9">
        <v>35000</v>
      </c>
      <c r="K21" s="2" t="s">
        <v>10</v>
      </c>
      <c r="L21" s="2" t="s">
        <v>64</v>
      </c>
      <c r="M21" s="2" t="s">
        <v>343</v>
      </c>
    </row>
    <row r="22" spans="1:13" ht="18" customHeight="1" x14ac:dyDescent="0.25">
      <c r="A22" s="2" t="s">
        <v>53</v>
      </c>
      <c r="B22" s="6" t="str">
        <f>VLOOKUP($A22,DATA!$K$2:$O$32,2,FALSE)</f>
        <v>0123741742, 0918481728</v>
      </c>
      <c r="C22" s="6" t="e">
        <f>VLOOKUP($A22,DATA!$K$2:$O$32,3,FALSE)</f>
        <v>#N/A</v>
      </c>
      <c r="D22" s="6" t="str">
        <f>VLOOKUP($A22,DATA!$K$2:$O$32,4,FALSE)</f>
        <v>http://www.facebook.com/KYM-Technoloy-1702817956699426</v>
      </c>
      <c r="E22" s="6" t="str">
        <f>VLOOKUP($A22,DATA!$K$2:$O$32,5,FALSE)</f>
        <v>الرياض</v>
      </c>
      <c r="F22" s="2" t="s">
        <v>57</v>
      </c>
      <c r="G22" s="2" t="s">
        <v>162</v>
      </c>
      <c r="H22" s="2" t="s">
        <v>19</v>
      </c>
      <c r="I22" s="4" t="s">
        <v>26</v>
      </c>
      <c r="J22" s="9">
        <v>1000</v>
      </c>
      <c r="K22" s="2" t="s">
        <v>10</v>
      </c>
      <c r="L22" s="2" t="s">
        <v>60</v>
      </c>
    </row>
    <row r="23" spans="1:13" ht="18" customHeight="1" x14ac:dyDescent="0.25">
      <c r="A23" s="2" t="s">
        <v>53</v>
      </c>
      <c r="B23" s="6" t="str">
        <f>VLOOKUP($A23,DATA!$K$2:$O$32,2,FALSE)</f>
        <v>0123741742, 0918481728</v>
      </c>
      <c r="C23" s="6" t="e">
        <f>VLOOKUP($A23,DATA!$K$2:$O$32,3,FALSE)</f>
        <v>#N/A</v>
      </c>
      <c r="D23" s="6" t="str">
        <f>VLOOKUP($A23,DATA!$K$2:$O$32,4,FALSE)</f>
        <v>http://www.facebook.com/KYM-Technoloy-1702817956699426</v>
      </c>
      <c r="E23" s="6" t="str">
        <f>VLOOKUP($A23,DATA!$K$2:$O$32,5,FALSE)</f>
        <v>الرياض</v>
      </c>
      <c r="F23" s="2" t="s">
        <v>58</v>
      </c>
      <c r="G23" s="2" t="s">
        <v>162</v>
      </c>
      <c r="H23" s="2" t="s">
        <v>19</v>
      </c>
      <c r="I23" s="4" t="s">
        <v>26</v>
      </c>
      <c r="J23" s="9">
        <v>1000</v>
      </c>
      <c r="K23" s="2" t="s">
        <v>12</v>
      </c>
      <c r="L23" s="2" t="s">
        <v>229</v>
      </c>
    </row>
    <row r="24" spans="1:13" ht="18" customHeight="1" x14ac:dyDescent="0.25">
      <c r="A24" s="2" t="s">
        <v>65</v>
      </c>
      <c r="B24" s="6" t="str">
        <f>VLOOKUP($A24,DATA!$K$2:$O$32,2,FALSE)</f>
        <v>0916888881</v>
      </c>
      <c r="C24" s="6" t="str">
        <f>VLOOKUP($A24,DATA!$K$2:$O$32,3,FALSE)</f>
        <v>ztc4training@gmail.com</v>
      </c>
      <c r="D24" s="6" t="str">
        <f>VLOOKUP($A24,DATA!$K$2:$O$32,4,FALSE)</f>
        <v>https://web.facebook.com/pg/zafartrainingcenter/</v>
      </c>
      <c r="E24" s="6" t="str">
        <f>VLOOKUP($A24,DATA!$K$2:$O$32,5,FALSE)</f>
        <v>الرياض</v>
      </c>
      <c r="F24" s="2" t="s">
        <v>69</v>
      </c>
      <c r="G24" s="2" t="s">
        <v>162</v>
      </c>
      <c r="H24" s="2" t="s">
        <v>19</v>
      </c>
      <c r="I24" s="4" t="s">
        <v>26</v>
      </c>
      <c r="J24" s="9" t="e">
        <v>#N/A</v>
      </c>
      <c r="K24" s="2" t="s">
        <v>10</v>
      </c>
      <c r="L24" s="2" t="s">
        <v>63</v>
      </c>
    </row>
    <row r="25" spans="1:13" ht="18" customHeight="1" x14ac:dyDescent="0.25">
      <c r="A25" s="2" t="s">
        <v>65</v>
      </c>
      <c r="B25" s="6" t="str">
        <f>VLOOKUP($A25,DATA!$K$2:$O$32,2,FALSE)</f>
        <v>0916888881</v>
      </c>
      <c r="C25" s="6" t="str">
        <f>VLOOKUP($A25,DATA!$K$2:$O$32,3,FALSE)</f>
        <v>ztc4training@gmail.com</v>
      </c>
      <c r="D25" s="6" t="str">
        <f>VLOOKUP($A25,DATA!$K$2:$O$32,4,FALSE)</f>
        <v>https://web.facebook.com/pg/zafartrainingcenter/</v>
      </c>
      <c r="E25" s="6" t="str">
        <f>VLOOKUP($A25,DATA!$K$2:$O$32,5,FALSE)</f>
        <v>الرياض</v>
      </c>
      <c r="F25" s="2" t="s">
        <v>70</v>
      </c>
      <c r="G25" s="2" t="s">
        <v>162</v>
      </c>
      <c r="H25" s="2" t="s">
        <v>19</v>
      </c>
      <c r="I25" s="4" t="s">
        <v>26</v>
      </c>
      <c r="J25" s="9" t="e">
        <v>#N/A</v>
      </c>
      <c r="K25" s="2" t="s">
        <v>10</v>
      </c>
      <c r="L25" s="2" t="s">
        <v>71</v>
      </c>
    </row>
    <row r="26" spans="1:13" ht="18" customHeight="1" x14ac:dyDescent="0.25">
      <c r="A26" s="2" t="s">
        <v>65</v>
      </c>
      <c r="B26" s="6" t="str">
        <f>VLOOKUP($A26,DATA!$K$2:$O$32,2,FALSE)</f>
        <v>0916888881</v>
      </c>
      <c r="C26" s="6" t="str">
        <f>VLOOKUP($A26,DATA!$K$2:$O$32,3,FALSE)</f>
        <v>ztc4training@gmail.com</v>
      </c>
      <c r="D26" s="6" t="str">
        <f>VLOOKUP($A26,DATA!$K$2:$O$32,4,FALSE)</f>
        <v>https://web.facebook.com/pg/zafartrainingcenter/</v>
      </c>
      <c r="E26" s="6" t="str">
        <f>VLOOKUP($A26,DATA!$K$2:$O$32,5,FALSE)</f>
        <v>الرياض</v>
      </c>
      <c r="F26" s="2" t="s">
        <v>73</v>
      </c>
      <c r="G26" s="2" t="s">
        <v>162</v>
      </c>
      <c r="H26" s="2" t="s">
        <v>19</v>
      </c>
      <c r="I26" s="4" t="s">
        <v>26</v>
      </c>
      <c r="J26" s="9" t="e">
        <v>#N/A</v>
      </c>
      <c r="K26" s="2" t="s">
        <v>10</v>
      </c>
      <c r="L26" s="2" t="s">
        <v>74</v>
      </c>
    </row>
    <row r="27" spans="1:13" ht="18" customHeight="1" x14ac:dyDescent="0.25">
      <c r="A27" s="2" t="s">
        <v>65</v>
      </c>
      <c r="B27" s="6" t="str">
        <f>VLOOKUP($A27,DATA!$K$2:$O$32,2,FALSE)</f>
        <v>0916888881</v>
      </c>
      <c r="C27" s="6" t="str">
        <f>VLOOKUP($A27,DATA!$K$2:$O$32,3,FALSE)</f>
        <v>ztc4training@gmail.com</v>
      </c>
      <c r="D27" s="6" t="str">
        <f>VLOOKUP($A27,DATA!$K$2:$O$32,4,FALSE)</f>
        <v>https://web.facebook.com/pg/zafartrainingcenter/</v>
      </c>
      <c r="E27" s="6" t="str">
        <f>VLOOKUP($A27,DATA!$K$2:$O$32,5,FALSE)</f>
        <v>الرياض</v>
      </c>
      <c r="F27" s="2" t="s">
        <v>76</v>
      </c>
      <c r="G27" s="2" t="s">
        <v>162</v>
      </c>
      <c r="H27" s="2" t="s">
        <v>19</v>
      </c>
      <c r="I27" s="4" t="s">
        <v>26</v>
      </c>
      <c r="J27" s="9" t="e">
        <v>#N/A</v>
      </c>
      <c r="K27" s="2" t="s">
        <v>10</v>
      </c>
      <c r="L27" s="2" t="s">
        <v>75</v>
      </c>
    </row>
    <row r="28" spans="1:13" ht="18" customHeight="1" x14ac:dyDescent="0.25">
      <c r="A28" s="2" t="s">
        <v>65</v>
      </c>
      <c r="B28" s="6" t="str">
        <f>VLOOKUP($A28,DATA!$K$2:$O$32,2,FALSE)</f>
        <v>0916888881</v>
      </c>
      <c r="C28" s="6" t="str">
        <f>VLOOKUP($A28,DATA!$K$2:$O$32,3,FALSE)</f>
        <v>ztc4training@gmail.com</v>
      </c>
      <c r="D28" s="6" t="str">
        <f>VLOOKUP($A28,DATA!$K$2:$O$32,4,FALSE)</f>
        <v>https://web.facebook.com/pg/zafartrainingcenter/</v>
      </c>
      <c r="E28" s="6" t="str">
        <f>VLOOKUP($A28,DATA!$K$2:$O$32,5,FALSE)</f>
        <v>الرياض</v>
      </c>
      <c r="F28" s="2" t="s">
        <v>77</v>
      </c>
      <c r="G28" s="2" t="s">
        <v>162</v>
      </c>
      <c r="H28" s="2" t="s">
        <v>19</v>
      </c>
      <c r="I28" s="4" t="s">
        <v>26</v>
      </c>
      <c r="J28" s="9" t="e">
        <v>#N/A</v>
      </c>
      <c r="K28" s="2" t="s">
        <v>10</v>
      </c>
      <c r="L28" s="2" t="s">
        <v>74</v>
      </c>
    </row>
    <row r="29" spans="1:13" ht="18" customHeight="1" x14ac:dyDescent="0.25">
      <c r="A29" s="2" t="s">
        <v>86</v>
      </c>
      <c r="B29" s="6" t="str">
        <f>VLOOKUP($A29,DATA!$K$2:$O$32,2,FALSE)</f>
        <v>0123400771, 0123400772, 0123400773</v>
      </c>
      <c r="C29" s="6" t="str">
        <f>VLOOKUP($A29,DATA!$K$2:$O$32,3,FALSE)</f>
        <v>osman@brightonsudan.net</v>
      </c>
      <c r="D29" s="6" t="str">
        <f>VLOOKUP($A29,DATA!$K$2:$O$32,4,FALSE)</f>
        <v>http://brightonsudan.com/</v>
      </c>
      <c r="E29" s="6" t="str">
        <f>VLOOKUP($A29,DATA!$K$2:$O$32,5,FALSE)</f>
        <v>الخرطوم 2</v>
      </c>
      <c r="F29" s="2" t="s">
        <v>81</v>
      </c>
      <c r="G29" s="2" t="s">
        <v>162</v>
      </c>
      <c r="H29" s="2" t="s">
        <v>19</v>
      </c>
      <c r="I29" s="4" t="s">
        <v>25</v>
      </c>
      <c r="J29" s="9">
        <v>42000</v>
      </c>
      <c r="K29" s="2" t="s">
        <v>10</v>
      </c>
      <c r="L29" s="2" t="s">
        <v>64</v>
      </c>
      <c r="M29" s="2" t="s">
        <v>343</v>
      </c>
    </row>
    <row r="30" spans="1:13" ht="18" customHeight="1" x14ac:dyDescent="0.25">
      <c r="A30" s="2" t="s">
        <v>86</v>
      </c>
      <c r="B30" s="6" t="str">
        <f>VLOOKUP($A30,DATA!$K$2:$O$32,2,FALSE)</f>
        <v>0123400771, 0123400772, 0123400773</v>
      </c>
      <c r="C30" s="6" t="str">
        <f>VLOOKUP($A30,DATA!$K$2:$O$32,3,FALSE)</f>
        <v>osman@brightonsudan.net</v>
      </c>
      <c r="D30" s="6" t="str">
        <f>VLOOKUP($A30,DATA!$K$2:$O$32,4,FALSE)</f>
        <v>http://brightonsudan.com/</v>
      </c>
      <c r="E30" s="6" t="str">
        <f>VLOOKUP($A30,DATA!$K$2:$O$32,5,FALSE)</f>
        <v>الخرطوم 2</v>
      </c>
      <c r="F30" s="2" t="s">
        <v>82</v>
      </c>
      <c r="G30" s="2" t="s">
        <v>162</v>
      </c>
      <c r="H30" s="2" t="s">
        <v>19</v>
      </c>
      <c r="I30" s="4" t="s">
        <v>26</v>
      </c>
      <c r="J30" s="9" t="e">
        <v>#N/A</v>
      </c>
      <c r="K30" s="2" t="s">
        <v>10</v>
      </c>
      <c r="L30" s="2" t="s">
        <v>64</v>
      </c>
    </row>
    <row r="31" spans="1:13" ht="18" customHeight="1" x14ac:dyDescent="0.25">
      <c r="A31" s="2" t="s">
        <v>86</v>
      </c>
      <c r="B31" s="6" t="str">
        <f>VLOOKUP($A31,DATA!$K$2:$O$32,2,FALSE)</f>
        <v>0123400771, 0123400772, 0123400773</v>
      </c>
      <c r="C31" s="6" t="str">
        <f>VLOOKUP($A31,DATA!$K$2:$O$32,3,FALSE)</f>
        <v>osman@brightonsudan.net</v>
      </c>
      <c r="D31" s="6" t="str">
        <f>VLOOKUP($A31,DATA!$K$2:$O$32,4,FALSE)</f>
        <v>http://brightonsudan.com/</v>
      </c>
      <c r="E31" s="6" t="str">
        <f>VLOOKUP($A31,DATA!$K$2:$O$32,5,FALSE)</f>
        <v>الخرطوم 2</v>
      </c>
      <c r="F31" s="2" t="s">
        <v>83</v>
      </c>
      <c r="G31" s="2" t="s">
        <v>162</v>
      </c>
      <c r="H31" s="2" t="s">
        <v>19</v>
      </c>
      <c r="I31" s="4" t="s">
        <v>26</v>
      </c>
      <c r="J31" s="9" t="e">
        <v>#N/A</v>
      </c>
      <c r="K31" s="2" t="s">
        <v>10</v>
      </c>
      <c r="L31" s="2" t="s">
        <v>64</v>
      </c>
    </row>
    <row r="32" spans="1:13" ht="18" customHeight="1" x14ac:dyDescent="0.25">
      <c r="A32" s="2" t="s">
        <v>86</v>
      </c>
      <c r="B32" s="6" t="str">
        <f>VLOOKUP($A32,DATA!$K$2:$O$32,2,FALSE)</f>
        <v>0123400771, 0123400772, 0123400773</v>
      </c>
      <c r="C32" s="6" t="str">
        <f>VLOOKUP($A32,DATA!$K$2:$O$32,3,FALSE)</f>
        <v>osman@brightonsudan.net</v>
      </c>
      <c r="D32" s="6" t="str">
        <f>VLOOKUP($A32,DATA!$K$2:$O$32,4,FALSE)</f>
        <v>http://brightonsudan.com/</v>
      </c>
      <c r="E32" s="6" t="str">
        <f>VLOOKUP($A32,DATA!$K$2:$O$32,5,FALSE)</f>
        <v>الخرطوم 2</v>
      </c>
      <c r="F32" s="2" t="s">
        <v>85</v>
      </c>
      <c r="G32" s="2" t="s">
        <v>162</v>
      </c>
      <c r="H32" s="2" t="s">
        <v>19</v>
      </c>
      <c r="I32" s="4" t="s">
        <v>26</v>
      </c>
      <c r="J32" s="9" t="e">
        <v>#N/A</v>
      </c>
      <c r="K32" s="2" t="s">
        <v>10</v>
      </c>
      <c r="L32" s="2" t="s">
        <v>64</v>
      </c>
    </row>
    <row r="33" spans="1:13" ht="18" customHeight="1" x14ac:dyDescent="0.25">
      <c r="A33" s="2" t="s">
        <v>90</v>
      </c>
      <c r="B33" s="6" t="str">
        <f>VLOOKUP($A33,DATA!$K$2:$O$32,2,FALSE)</f>
        <v>0900026000</v>
      </c>
      <c r="C33" s="6" t="str">
        <f>VLOOKUP($A33,DATA!$K$2:$O$32,3,FALSE)</f>
        <v>rctc.sudan@gmail.com</v>
      </c>
      <c r="D33" s="6" t="str">
        <f>VLOOKUP($A33,DATA!$K$2:$O$32,4,FALSE)</f>
        <v>https://web.facebook.com/pg/RoyalCrownTrainingCenter</v>
      </c>
      <c r="E33" s="6" t="str">
        <f>VLOOKUP($A33,DATA!$K$2:$O$32,5,FALSE)</f>
        <v>الرياض</v>
      </c>
      <c r="F33" s="2" t="s">
        <v>91</v>
      </c>
      <c r="G33" s="2" t="s">
        <v>162</v>
      </c>
      <c r="H33" s="2" t="s">
        <v>20</v>
      </c>
      <c r="I33" s="4" t="s">
        <v>26</v>
      </c>
      <c r="J33" s="9" t="e">
        <v>#N/A</v>
      </c>
      <c r="K33" s="2" t="s">
        <v>12</v>
      </c>
      <c r="L33" s="2" t="s">
        <v>71</v>
      </c>
    </row>
    <row r="34" spans="1:13" ht="18" customHeight="1" x14ac:dyDescent="0.25">
      <c r="A34" s="2" t="s">
        <v>90</v>
      </c>
      <c r="B34" s="6" t="str">
        <f>VLOOKUP($A34,DATA!$K$2:$O$32,2,FALSE)</f>
        <v>0900026000</v>
      </c>
      <c r="C34" s="6" t="str">
        <f>VLOOKUP($A34,DATA!$K$2:$O$32,3,FALSE)</f>
        <v>rctc.sudan@gmail.com</v>
      </c>
      <c r="D34" s="6" t="str">
        <f>VLOOKUP($A34,DATA!$K$2:$O$32,4,FALSE)</f>
        <v>https://web.facebook.com/pg/RoyalCrownTrainingCenter</v>
      </c>
      <c r="E34" s="6" t="str">
        <f>VLOOKUP($A34,DATA!$K$2:$O$32,5,FALSE)</f>
        <v>الرياض</v>
      </c>
      <c r="F34" s="2" t="s">
        <v>344</v>
      </c>
      <c r="G34" s="2" t="s">
        <v>162</v>
      </c>
      <c r="H34" s="2" t="s">
        <v>19</v>
      </c>
      <c r="I34" s="4" t="s">
        <v>39</v>
      </c>
      <c r="J34" s="9" t="e">
        <v>#N/A</v>
      </c>
      <c r="K34" s="2" t="s">
        <v>10</v>
      </c>
      <c r="L34" s="2" t="s">
        <v>92</v>
      </c>
    </row>
    <row r="35" spans="1:13" ht="18" customHeight="1" x14ac:dyDescent="0.25">
      <c r="A35" s="2" t="s">
        <v>90</v>
      </c>
      <c r="B35" s="6" t="str">
        <f>VLOOKUP($A35,DATA!$K$2:$O$32,2,FALSE)</f>
        <v>0900026000</v>
      </c>
      <c r="C35" s="6" t="str">
        <f>VLOOKUP($A35,DATA!$K$2:$O$32,3,FALSE)</f>
        <v>rctc.sudan@gmail.com</v>
      </c>
      <c r="D35" s="6" t="str">
        <f>VLOOKUP($A35,DATA!$K$2:$O$32,4,FALSE)</f>
        <v>https://web.facebook.com/pg/RoyalCrownTrainingCenter</v>
      </c>
      <c r="E35" s="6" t="str">
        <f>VLOOKUP($A35,DATA!$K$2:$O$32,5,FALSE)</f>
        <v>الرياض</v>
      </c>
      <c r="F35" s="2" t="s">
        <v>7</v>
      </c>
      <c r="G35" s="2" t="s">
        <v>162</v>
      </c>
      <c r="H35" s="2" t="s">
        <v>19</v>
      </c>
      <c r="I35" s="4" t="s">
        <v>26</v>
      </c>
      <c r="J35" s="9" t="e">
        <v>#N/A</v>
      </c>
      <c r="K35" s="2" t="s">
        <v>10</v>
      </c>
      <c r="L35" s="2" t="s">
        <v>59</v>
      </c>
    </row>
    <row r="36" spans="1:13" ht="18" customHeight="1" x14ac:dyDescent="0.25">
      <c r="A36" s="2" t="s">
        <v>90</v>
      </c>
      <c r="B36" s="6" t="str">
        <f>VLOOKUP($A36,DATA!$K$2:$O$32,2,FALSE)</f>
        <v>0900026000</v>
      </c>
      <c r="C36" s="6" t="str">
        <f>VLOOKUP($A36,DATA!$K$2:$O$32,3,FALSE)</f>
        <v>rctc.sudan@gmail.com</v>
      </c>
      <c r="D36" s="6" t="str">
        <f>VLOOKUP($A36,DATA!$K$2:$O$32,4,FALSE)</f>
        <v>https://web.facebook.com/pg/RoyalCrownTrainingCenter</v>
      </c>
      <c r="E36" s="6" t="str">
        <f>VLOOKUP($A36,DATA!$K$2:$O$32,5,FALSE)</f>
        <v>الرياض</v>
      </c>
      <c r="F36" s="2" t="s">
        <v>93</v>
      </c>
      <c r="G36" s="2" t="s">
        <v>162</v>
      </c>
      <c r="H36" s="2" t="s">
        <v>20</v>
      </c>
      <c r="I36" s="4" t="s">
        <v>26</v>
      </c>
      <c r="J36" s="9" t="e">
        <v>#N/A</v>
      </c>
      <c r="K36" s="2" t="s">
        <v>12</v>
      </c>
      <c r="L36" s="2" t="s">
        <v>94</v>
      </c>
    </row>
    <row r="37" spans="1:13" ht="18" customHeight="1" x14ac:dyDescent="0.25">
      <c r="A37" s="2" t="s">
        <v>90</v>
      </c>
      <c r="B37" s="6" t="str">
        <f>VLOOKUP($A37,DATA!$K$2:$O$32,2,FALSE)</f>
        <v>0900026000</v>
      </c>
      <c r="C37" s="6" t="str">
        <f>VLOOKUP($A37,DATA!$K$2:$O$32,3,FALSE)</f>
        <v>rctc.sudan@gmail.com</v>
      </c>
      <c r="D37" s="6" t="str">
        <f>VLOOKUP($A37,DATA!$K$2:$O$32,4,FALSE)</f>
        <v>https://web.facebook.com/pg/RoyalCrownTrainingCenter</v>
      </c>
      <c r="E37" s="6" t="str">
        <f>VLOOKUP($A37,DATA!$K$2:$O$32,5,FALSE)</f>
        <v>الرياض</v>
      </c>
      <c r="F37" s="2" t="s">
        <v>95</v>
      </c>
      <c r="G37" s="2" t="s">
        <v>162</v>
      </c>
      <c r="H37" s="2" t="s">
        <v>19</v>
      </c>
      <c r="I37" s="4" t="s">
        <v>26</v>
      </c>
      <c r="J37" s="9">
        <v>500</v>
      </c>
      <c r="K37" s="2" t="s">
        <v>12</v>
      </c>
      <c r="L37" s="2" t="s">
        <v>96</v>
      </c>
    </row>
    <row r="38" spans="1:13" ht="18" customHeight="1" x14ac:dyDescent="0.25">
      <c r="A38" s="2" t="s">
        <v>90</v>
      </c>
      <c r="B38" s="6" t="str">
        <f>VLOOKUP($A38,DATA!$K$2:$O$32,2,FALSE)</f>
        <v>0900026000</v>
      </c>
      <c r="C38" s="6" t="str">
        <f>VLOOKUP($A38,DATA!$K$2:$O$32,3,FALSE)</f>
        <v>rctc.sudan@gmail.com</v>
      </c>
      <c r="D38" s="6" t="str">
        <f>VLOOKUP($A38,DATA!$K$2:$O$32,4,FALSE)</f>
        <v>https://web.facebook.com/pg/RoyalCrownTrainingCenter</v>
      </c>
      <c r="E38" s="6" t="str">
        <f>VLOOKUP($A38,DATA!$K$2:$O$32,5,FALSE)</f>
        <v>الرياض</v>
      </c>
      <c r="F38" s="2" t="s">
        <v>97</v>
      </c>
      <c r="G38" s="2" t="s">
        <v>162</v>
      </c>
      <c r="H38" s="2" t="s">
        <v>19</v>
      </c>
      <c r="I38" s="4" t="s">
        <v>26</v>
      </c>
      <c r="J38" s="9">
        <v>400</v>
      </c>
      <c r="K38" s="2" t="s">
        <v>10</v>
      </c>
      <c r="L38" s="2" t="s">
        <v>61</v>
      </c>
    </row>
    <row r="39" spans="1:13" ht="18" customHeight="1" x14ac:dyDescent="0.25">
      <c r="A39" s="2" t="s">
        <v>98</v>
      </c>
      <c r="B39" s="6" t="str">
        <f>VLOOKUP($A39,DATA!$K$2:$O$32,2,FALSE)</f>
        <v>0157796197</v>
      </c>
      <c r="C39" s="6" t="str">
        <f>VLOOKUP($A39,DATA!$K$2:$O$32,3,FALSE)</f>
        <v>aagcenter@gmail.com</v>
      </c>
      <c r="D39" s="6" t="str">
        <f>VLOOKUP($A39,DATA!$K$2:$O$32,4,FALSE)</f>
        <v>https://web.facebook.com/pg/aagcenter/</v>
      </c>
      <c r="E39" s="6" t="str">
        <f>VLOOKUP($A39,DATA!$K$2:$O$32,5,FALSE)</f>
        <v>العمارات</v>
      </c>
      <c r="F39" s="2" t="s">
        <v>102</v>
      </c>
      <c r="G39" s="2" t="s">
        <v>162</v>
      </c>
      <c r="H39" s="2" t="s">
        <v>19</v>
      </c>
      <c r="I39" s="4" t="s">
        <v>26</v>
      </c>
      <c r="J39" s="9">
        <v>2000</v>
      </c>
      <c r="K39" s="2" t="s">
        <v>10</v>
      </c>
      <c r="L39" s="2" t="s">
        <v>74</v>
      </c>
    </row>
    <row r="40" spans="1:13" ht="18" customHeight="1" x14ac:dyDescent="0.25">
      <c r="A40" s="2" t="s">
        <v>98</v>
      </c>
      <c r="B40" s="6" t="str">
        <f>VLOOKUP($A40,DATA!$K$2:$O$32,2,FALSE)</f>
        <v>0157796197</v>
      </c>
      <c r="C40" s="6" t="str">
        <f>VLOOKUP($A40,DATA!$K$2:$O$32,3,FALSE)</f>
        <v>aagcenter@gmail.com</v>
      </c>
      <c r="D40" s="6" t="str">
        <f>VLOOKUP($A40,DATA!$K$2:$O$32,4,FALSE)</f>
        <v>https://web.facebook.com/pg/aagcenter/</v>
      </c>
      <c r="E40" s="6" t="str">
        <f>VLOOKUP($A40,DATA!$K$2:$O$32,5,FALSE)</f>
        <v>العمارات</v>
      </c>
      <c r="F40" s="2" t="s">
        <v>104</v>
      </c>
      <c r="G40" s="2" t="s">
        <v>162</v>
      </c>
      <c r="H40" s="2" t="s">
        <v>19</v>
      </c>
      <c r="I40" s="4" t="s">
        <v>26</v>
      </c>
      <c r="J40" s="9" t="e">
        <v>#N/A</v>
      </c>
      <c r="K40" s="2" t="s">
        <v>10</v>
      </c>
      <c r="L40" s="2" t="s">
        <v>103</v>
      </c>
    </row>
    <row r="41" spans="1:13" ht="18" customHeight="1" x14ac:dyDescent="0.25">
      <c r="A41" s="2" t="s">
        <v>105</v>
      </c>
      <c r="B41" s="6" t="str">
        <f>VLOOKUP($A41,DATA!$K$2:$O$32,2,FALSE)</f>
        <v>0120786000</v>
      </c>
      <c r="C41" s="6" t="str">
        <f>VLOOKUP($A41,DATA!$K$2:$O$32,3,FALSE)</f>
        <v>training@icq-international.com</v>
      </c>
      <c r="D41" s="6" t="str">
        <f>VLOOKUP($A41,DATA!$K$2:$O$32,4,FALSE)</f>
        <v>http://icq-international.com/</v>
      </c>
      <c r="E41" s="6" t="str">
        <f>VLOOKUP($A41,DATA!$K$2:$O$32,5,FALSE)</f>
        <v>أركويت</v>
      </c>
      <c r="F41" s="2" t="s">
        <v>106</v>
      </c>
      <c r="G41" s="2" t="s">
        <v>162</v>
      </c>
      <c r="H41" s="2" t="s">
        <v>19</v>
      </c>
      <c r="I41" s="4" t="s">
        <v>25</v>
      </c>
      <c r="J41" s="9" t="e">
        <v>#N/A</v>
      </c>
      <c r="K41" s="2" t="s">
        <v>10</v>
      </c>
      <c r="L41" s="2" t="s">
        <v>96</v>
      </c>
    </row>
    <row r="42" spans="1:13" ht="18" customHeight="1" x14ac:dyDescent="0.25">
      <c r="A42" s="2" t="s">
        <v>105</v>
      </c>
      <c r="B42" s="6" t="str">
        <f>VLOOKUP($A42,DATA!$K$2:$O$32,2,FALSE)</f>
        <v>0120786000</v>
      </c>
      <c r="C42" s="6" t="str">
        <f>VLOOKUP($A42,DATA!$K$2:$O$32,3,FALSE)</f>
        <v>training@icq-international.com</v>
      </c>
      <c r="D42" s="6" t="str">
        <f>VLOOKUP($A42,DATA!$K$2:$O$32,4,FALSE)</f>
        <v>http://icq-international.com/</v>
      </c>
      <c r="E42" s="6" t="str">
        <f>VLOOKUP($A42,DATA!$K$2:$O$32,5,FALSE)</f>
        <v>أركويت</v>
      </c>
      <c r="F42" s="2" t="s">
        <v>107</v>
      </c>
      <c r="G42" s="2" t="s">
        <v>162</v>
      </c>
      <c r="H42" s="2" t="s">
        <v>20</v>
      </c>
      <c r="I42" s="4" t="s">
        <v>26</v>
      </c>
      <c r="J42" s="9" t="e">
        <v>#N/A</v>
      </c>
      <c r="K42" s="2" t="s">
        <v>12</v>
      </c>
      <c r="L42" s="2" t="s">
        <v>63</v>
      </c>
    </row>
    <row r="43" spans="1:13" ht="18" customHeight="1" x14ac:dyDescent="0.25">
      <c r="A43" s="2" t="s">
        <v>105</v>
      </c>
      <c r="B43" s="6" t="str">
        <f>VLOOKUP($A43,DATA!$K$2:$O$32,2,FALSE)</f>
        <v>0120786000</v>
      </c>
      <c r="C43" s="6" t="str">
        <f>VLOOKUP($A43,DATA!$K$2:$O$32,3,FALSE)</f>
        <v>training@icq-international.com</v>
      </c>
      <c r="D43" s="6" t="str">
        <f>VLOOKUP($A43,DATA!$K$2:$O$32,4,FALSE)</f>
        <v>http://icq-international.com/</v>
      </c>
      <c r="E43" s="6" t="str">
        <f>VLOOKUP($A43,DATA!$K$2:$O$32,5,FALSE)</f>
        <v>أركويت</v>
      </c>
      <c r="F43" s="2" t="s">
        <v>108</v>
      </c>
      <c r="G43" s="2" t="s">
        <v>162</v>
      </c>
      <c r="H43" s="2" t="s">
        <v>19</v>
      </c>
      <c r="I43" s="2" t="s">
        <v>26</v>
      </c>
      <c r="J43" s="9" t="e">
        <v>#N/A</v>
      </c>
      <c r="K43" s="2" t="s">
        <v>10</v>
      </c>
      <c r="L43" s="2" t="s">
        <v>92</v>
      </c>
    </row>
    <row r="44" spans="1:13" ht="18" customHeight="1" x14ac:dyDescent="0.25">
      <c r="A44" s="2" t="s">
        <v>105</v>
      </c>
      <c r="B44" s="6" t="str">
        <f>VLOOKUP($A44,DATA!$K$2:$O$32,2,FALSE)</f>
        <v>0120786000</v>
      </c>
      <c r="C44" s="6" t="str">
        <f>VLOOKUP($A44,DATA!$K$2:$O$32,3,FALSE)</f>
        <v>training@icq-international.com</v>
      </c>
      <c r="D44" s="6" t="str">
        <f>VLOOKUP($A44,DATA!$K$2:$O$32,4,FALSE)</f>
        <v>http://icq-international.com/</v>
      </c>
      <c r="E44" s="6" t="str">
        <f>VLOOKUP($A44,DATA!$K$2:$O$32,5,FALSE)</f>
        <v>أركويت</v>
      </c>
      <c r="F44" s="2" t="s">
        <v>109</v>
      </c>
      <c r="G44" s="2" t="s">
        <v>162</v>
      </c>
      <c r="H44" s="2" t="s">
        <v>19</v>
      </c>
      <c r="I44" s="2" t="s">
        <v>26</v>
      </c>
      <c r="J44" s="9" t="e">
        <v>#N/A</v>
      </c>
      <c r="K44" s="2" t="s">
        <v>10</v>
      </c>
      <c r="L44" s="2" t="s">
        <v>71</v>
      </c>
    </row>
    <row r="45" spans="1:13" ht="18" customHeight="1" x14ac:dyDescent="0.25">
      <c r="A45" s="2" t="s">
        <v>105</v>
      </c>
      <c r="B45" s="6" t="str">
        <f>VLOOKUP($A45,DATA!$K$2:$O$32,2,FALSE)</f>
        <v>0120786000</v>
      </c>
      <c r="C45" s="6" t="str">
        <f>VLOOKUP($A45,DATA!$K$2:$O$32,3,FALSE)</f>
        <v>training@icq-international.com</v>
      </c>
      <c r="D45" s="6" t="str">
        <f>VLOOKUP($A45,DATA!$K$2:$O$32,4,FALSE)</f>
        <v>http://icq-international.com/</v>
      </c>
      <c r="E45" s="6" t="str">
        <f>VLOOKUP($A45,DATA!$K$2:$O$32,5,FALSE)</f>
        <v>أركويت</v>
      </c>
      <c r="F45" s="2" t="s">
        <v>110</v>
      </c>
      <c r="G45" s="2" t="s">
        <v>162</v>
      </c>
      <c r="H45" s="2" t="s">
        <v>19</v>
      </c>
      <c r="I45" s="2" t="s">
        <v>26</v>
      </c>
      <c r="J45" s="9" t="e">
        <v>#N/A</v>
      </c>
      <c r="K45" s="2" t="s">
        <v>10</v>
      </c>
      <c r="L45" s="2" t="s">
        <v>110</v>
      </c>
    </row>
    <row r="46" spans="1:13" ht="18" customHeight="1" x14ac:dyDescent="0.25">
      <c r="A46" s="2" t="s">
        <v>105</v>
      </c>
      <c r="B46" s="6" t="str">
        <f>VLOOKUP($A46,DATA!$K$2:$O$32,2,FALSE)</f>
        <v>0120786000</v>
      </c>
      <c r="C46" s="6" t="str">
        <f>VLOOKUP($A46,DATA!$K$2:$O$32,3,FALSE)</f>
        <v>training@icq-international.com</v>
      </c>
      <c r="D46" s="6" t="str">
        <f>VLOOKUP($A46,DATA!$K$2:$O$32,4,FALSE)</f>
        <v>http://icq-international.com/</v>
      </c>
      <c r="E46" s="6" t="str">
        <f>VLOOKUP($A46,DATA!$K$2:$O$32,5,FALSE)</f>
        <v>أركويت</v>
      </c>
      <c r="F46" s="2" t="s">
        <v>111</v>
      </c>
      <c r="G46" s="2" t="s">
        <v>162</v>
      </c>
      <c r="H46" s="2" t="s">
        <v>20</v>
      </c>
      <c r="I46" s="2" t="s">
        <v>26</v>
      </c>
      <c r="J46" s="9" t="e">
        <v>#N/A</v>
      </c>
      <c r="K46" s="2" t="s">
        <v>12</v>
      </c>
      <c r="L46" s="2" t="s">
        <v>96</v>
      </c>
    </row>
    <row r="47" spans="1:13" ht="18" customHeight="1" x14ac:dyDescent="0.25">
      <c r="A47" s="2" t="s">
        <v>105</v>
      </c>
      <c r="B47" s="6" t="str">
        <f>VLOOKUP($A47,DATA!$K$2:$O$32,2,FALSE)</f>
        <v>0120786000</v>
      </c>
      <c r="C47" s="6" t="str">
        <f>VLOOKUP($A47,DATA!$K$2:$O$32,3,FALSE)</f>
        <v>training@icq-international.com</v>
      </c>
      <c r="D47" s="6" t="str">
        <f>VLOOKUP($A47,DATA!$K$2:$O$32,4,FALSE)</f>
        <v>http://icq-international.com/</v>
      </c>
      <c r="E47" s="6" t="str">
        <f>VLOOKUP($A47,DATA!$K$2:$O$32,5,FALSE)</f>
        <v>أركويت</v>
      </c>
      <c r="F47" s="2" t="s">
        <v>112</v>
      </c>
      <c r="G47" s="2" t="s">
        <v>162</v>
      </c>
      <c r="H47" s="2" t="s">
        <v>19</v>
      </c>
      <c r="I47" s="2" t="s">
        <v>25</v>
      </c>
      <c r="J47" s="9">
        <v>30000</v>
      </c>
      <c r="K47" s="2" t="s">
        <v>10</v>
      </c>
      <c r="L47" s="2" t="s">
        <v>74</v>
      </c>
      <c r="M47" s="2" t="s">
        <v>343</v>
      </c>
    </row>
    <row r="48" spans="1:13" ht="18" customHeight="1" x14ac:dyDescent="0.25">
      <c r="A48" s="2" t="s">
        <v>105</v>
      </c>
      <c r="B48" s="6" t="str">
        <f>VLOOKUP($A48,DATA!$K$2:$O$32,2,FALSE)</f>
        <v>0120786000</v>
      </c>
      <c r="C48" s="6" t="str">
        <f>VLOOKUP($A48,DATA!$K$2:$O$32,3,FALSE)</f>
        <v>training@icq-international.com</v>
      </c>
      <c r="D48" s="6" t="str">
        <f>VLOOKUP($A48,DATA!$K$2:$O$32,4,FALSE)</f>
        <v>http://icq-international.com/</v>
      </c>
      <c r="E48" s="6" t="str">
        <f>VLOOKUP($A48,DATA!$K$2:$O$32,5,FALSE)</f>
        <v>أركويت</v>
      </c>
      <c r="F48" s="2" t="s">
        <v>113</v>
      </c>
      <c r="G48" s="2" t="s">
        <v>162</v>
      </c>
      <c r="H48" s="2" t="s">
        <v>19</v>
      </c>
      <c r="I48" s="2" t="s">
        <v>26</v>
      </c>
      <c r="J48" s="9" t="e">
        <v>#N/A</v>
      </c>
      <c r="K48" s="2" t="s">
        <v>12</v>
      </c>
      <c r="L48" s="2" t="s">
        <v>63</v>
      </c>
    </row>
    <row r="49" spans="1:12" ht="18" customHeight="1" x14ac:dyDescent="0.25">
      <c r="A49" s="2" t="s">
        <v>105</v>
      </c>
      <c r="B49" s="6" t="str">
        <f>VLOOKUP($A49,DATA!$K$2:$O$32,2,FALSE)</f>
        <v>0120786000</v>
      </c>
      <c r="C49" s="6" t="str">
        <f>VLOOKUP($A49,DATA!$K$2:$O$32,3,FALSE)</f>
        <v>training@icq-international.com</v>
      </c>
      <c r="D49" s="6" t="str">
        <f>VLOOKUP($A49,DATA!$K$2:$O$32,4,FALSE)</f>
        <v>http://icq-international.com/</v>
      </c>
      <c r="E49" s="6" t="str">
        <f>VLOOKUP($A49,DATA!$K$2:$O$32,5,FALSE)</f>
        <v>أركويت</v>
      </c>
      <c r="F49" s="2" t="s">
        <v>115</v>
      </c>
      <c r="G49" s="2" t="s">
        <v>162</v>
      </c>
      <c r="H49" s="2" t="s">
        <v>20</v>
      </c>
      <c r="I49" s="2" t="s">
        <v>26</v>
      </c>
      <c r="J49" s="9" t="e">
        <v>#N/A</v>
      </c>
      <c r="K49" s="2" t="s">
        <v>12</v>
      </c>
      <c r="L49" s="2" t="s">
        <v>114</v>
      </c>
    </row>
    <row r="50" spans="1:12" ht="18" customHeight="1" x14ac:dyDescent="0.25">
      <c r="A50" s="2" t="s">
        <v>105</v>
      </c>
      <c r="B50" s="6" t="str">
        <f>VLOOKUP($A50,DATA!$K$2:$O$32,2,FALSE)</f>
        <v>0120786000</v>
      </c>
      <c r="C50" s="6" t="str">
        <f>VLOOKUP($A50,DATA!$K$2:$O$32,3,FALSE)</f>
        <v>training@icq-international.com</v>
      </c>
      <c r="D50" s="6" t="str">
        <f>VLOOKUP($A50,DATA!$K$2:$O$32,4,FALSE)</f>
        <v>http://icq-international.com/</v>
      </c>
      <c r="E50" s="6" t="str">
        <f>VLOOKUP($A50,DATA!$K$2:$O$32,5,FALSE)</f>
        <v>أركويت</v>
      </c>
      <c r="F50" s="2" t="s">
        <v>116</v>
      </c>
      <c r="G50" s="2" t="s">
        <v>162</v>
      </c>
      <c r="H50" s="2" t="s">
        <v>19</v>
      </c>
      <c r="I50" s="2" t="s">
        <v>26</v>
      </c>
      <c r="J50" s="9" t="e">
        <v>#N/A</v>
      </c>
      <c r="K50" s="2" t="s">
        <v>12</v>
      </c>
      <c r="L50" s="2" t="s">
        <v>229</v>
      </c>
    </row>
    <row r="51" spans="1:12" ht="18" customHeight="1" x14ac:dyDescent="0.25">
      <c r="A51" s="2" t="s">
        <v>121</v>
      </c>
      <c r="B51" s="6" t="str">
        <f>VLOOKUP($A51,DATA!$K$2:$O$32,2,FALSE)</f>
        <v>0900025505</v>
      </c>
      <c r="C51" s="6" t="str">
        <f>VLOOKUP($A51,DATA!$K$2:$O$32,3,FALSE)</f>
        <v>info@sastcentre.org</v>
      </c>
      <c r="D51" s="6" t="str">
        <f>VLOOKUP($A51,DATA!$K$2:$O$32,4,FALSE)</f>
        <v>http://sastcentre.org/</v>
      </c>
      <c r="E51" s="6" t="str">
        <f>VLOOKUP($A51,DATA!$K$2:$O$32,5,FALSE)</f>
        <v>العمارات</v>
      </c>
      <c r="F51" s="2" t="s">
        <v>125</v>
      </c>
      <c r="G51" s="2" t="s">
        <v>162</v>
      </c>
      <c r="H51" s="2" t="s">
        <v>19</v>
      </c>
      <c r="I51" s="2" t="s">
        <v>25</v>
      </c>
      <c r="J51" s="9" t="e">
        <v>#N/A</v>
      </c>
      <c r="K51" s="2" t="s">
        <v>10</v>
      </c>
      <c r="L51" s="2" t="s">
        <v>64</v>
      </c>
    </row>
    <row r="52" spans="1:12" ht="18" customHeight="1" x14ac:dyDescent="0.25">
      <c r="A52" s="2" t="s">
        <v>121</v>
      </c>
      <c r="B52" s="6" t="str">
        <f>VLOOKUP($A52,DATA!$K$2:$O$32,2,FALSE)</f>
        <v>0900025505</v>
      </c>
      <c r="C52" s="6" t="str">
        <f>VLOOKUP($A52,DATA!$K$2:$O$32,3,FALSE)</f>
        <v>info@sastcentre.org</v>
      </c>
      <c r="D52" s="6" t="str">
        <f>VLOOKUP($A52,DATA!$K$2:$O$32,4,FALSE)</f>
        <v>http://sastcentre.org/</v>
      </c>
      <c r="E52" s="6" t="str">
        <f>VLOOKUP($A52,DATA!$K$2:$O$32,5,FALSE)</f>
        <v>العمارات</v>
      </c>
      <c r="F52" s="2" t="s">
        <v>126</v>
      </c>
      <c r="G52" s="2" t="s">
        <v>162</v>
      </c>
      <c r="H52" s="2" t="s">
        <v>19</v>
      </c>
      <c r="I52" s="2" t="s">
        <v>39</v>
      </c>
      <c r="J52" s="9" t="e">
        <v>#N/A</v>
      </c>
      <c r="K52" s="2" t="s">
        <v>10</v>
      </c>
      <c r="L52" s="2" t="s">
        <v>60</v>
      </c>
    </row>
    <row r="53" spans="1:12" ht="18" customHeight="1" x14ac:dyDescent="0.25">
      <c r="A53" s="2" t="s">
        <v>121</v>
      </c>
      <c r="B53" s="6" t="str">
        <f>VLOOKUP($A53,DATA!$K$2:$O$32,2,FALSE)</f>
        <v>0900025505</v>
      </c>
      <c r="C53" s="6" t="str">
        <f>VLOOKUP($A53,DATA!$K$2:$O$32,3,FALSE)</f>
        <v>info@sastcentre.org</v>
      </c>
      <c r="D53" s="6" t="str">
        <f>VLOOKUP($A53,DATA!$K$2:$O$32,4,FALSE)</f>
        <v>http://sastcentre.org/</v>
      </c>
      <c r="E53" s="6" t="str">
        <f>VLOOKUP($A53,DATA!$K$2:$O$32,5,FALSE)</f>
        <v>العمارات</v>
      </c>
      <c r="F53" s="2" t="s">
        <v>128</v>
      </c>
      <c r="G53" s="2" t="s">
        <v>162</v>
      </c>
      <c r="H53" s="2" t="s">
        <v>19</v>
      </c>
      <c r="I53" s="2" t="s">
        <v>25</v>
      </c>
      <c r="J53" s="9" t="e">
        <v>#N/A</v>
      </c>
      <c r="K53" s="2" t="s">
        <v>10</v>
      </c>
      <c r="L53" s="2" t="s">
        <v>71</v>
      </c>
    </row>
    <row r="54" spans="1:12" ht="18" customHeight="1" x14ac:dyDescent="0.25">
      <c r="A54" s="2" t="s">
        <v>121</v>
      </c>
      <c r="B54" s="6" t="str">
        <f>VLOOKUP($A54,DATA!$K$2:$O$32,2,FALSE)</f>
        <v>0900025505</v>
      </c>
      <c r="C54" s="6" t="str">
        <f>VLOOKUP($A54,DATA!$K$2:$O$32,3,FALSE)</f>
        <v>info@sastcentre.org</v>
      </c>
      <c r="D54" s="6" t="str">
        <f>VLOOKUP($A54,DATA!$K$2:$O$32,4,FALSE)</f>
        <v>http://sastcentre.org/</v>
      </c>
      <c r="E54" s="6" t="str">
        <f>VLOOKUP($A54,DATA!$K$2:$O$32,5,FALSE)</f>
        <v>العمارات</v>
      </c>
      <c r="F54" s="2" t="s">
        <v>129</v>
      </c>
      <c r="G54" s="2" t="s">
        <v>162</v>
      </c>
      <c r="H54" s="2" t="s">
        <v>19</v>
      </c>
      <c r="I54" s="2" t="s">
        <v>39</v>
      </c>
      <c r="J54" s="9" t="e">
        <v>#N/A</v>
      </c>
      <c r="K54" s="2" t="s">
        <v>10</v>
      </c>
      <c r="L54" s="2" t="s">
        <v>92</v>
      </c>
    </row>
    <row r="55" spans="1:12" ht="18" customHeight="1" x14ac:dyDescent="0.25">
      <c r="A55" s="2" t="s">
        <v>121</v>
      </c>
      <c r="B55" s="6" t="str">
        <f>VLOOKUP($A55,DATA!$K$2:$O$32,2,FALSE)</f>
        <v>0900025505</v>
      </c>
      <c r="C55" s="6" t="str">
        <f>VLOOKUP($A55,DATA!$K$2:$O$32,3,FALSE)</f>
        <v>info@sastcentre.org</v>
      </c>
      <c r="D55" s="6" t="str">
        <f>VLOOKUP($A55,DATA!$K$2:$O$32,4,FALSE)</f>
        <v>http://sastcentre.org/</v>
      </c>
      <c r="E55" s="6" t="str">
        <f>VLOOKUP($A55,DATA!$K$2:$O$32,5,FALSE)</f>
        <v>العمارات</v>
      </c>
      <c r="F55" s="2" t="s">
        <v>130</v>
      </c>
      <c r="G55" s="2" t="s">
        <v>162</v>
      </c>
      <c r="H55" s="2" t="s">
        <v>19</v>
      </c>
      <c r="I55" s="2" t="s">
        <v>25</v>
      </c>
      <c r="J55" s="9" t="e">
        <v>#N/A</v>
      </c>
      <c r="K55" s="2" t="s">
        <v>10</v>
      </c>
      <c r="L55" s="2" t="s">
        <v>64</v>
      </c>
    </row>
    <row r="56" spans="1:12" ht="18" customHeight="1" x14ac:dyDescent="0.25">
      <c r="A56" s="2" t="s">
        <v>121</v>
      </c>
      <c r="B56" s="6" t="str">
        <f>VLOOKUP($A56,DATA!$K$2:$O$32,2,FALSE)</f>
        <v>0900025505</v>
      </c>
      <c r="C56" s="6" t="str">
        <f>VLOOKUP($A56,DATA!$K$2:$O$32,3,FALSE)</f>
        <v>info@sastcentre.org</v>
      </c>
      <c r="D56" s="6" t="str">
        <f>VLOOKUP($A56,DATA!$K$2:$O$32,4,FALSE)</f>
        <v>http://sastcentre.org/</v>
      </c>
      <c r="E56" s="6" t="str">
        <f>VLOOKUP($A56,DATA!$K$2:$O$32,5,FALSE)</f>
        <v>العمارات</v>
      </c>
      <c r="F56" s="2" t="s">
        <v>131</v>
      </c>
      <c r="G56" s="2" t="s">
        <v>162</v>
      </c>
      <c r="H56" s="2" t="s">
        <v>19</v>
      </c>
      <c r="I56" s="2" t="s">
        <v>26</v>
      </c>
      <c r="J56" s="9" t="e">
        <v>#N/A</v>
      </c>
      <c r="K56" s="2" t="s">
        <v>10</v>
      </c>
      <c r="L56" s="2" t="s">
        <v>132</v>
      </c>
    </row>
    <row r="57" spans="1:12" ht="18" customHeight="1" x14ac:dyDescent="0.25">
      <c r="A57" s="2" t="s">
        <v>121</v>
      </c>
      <c r="B57" s="6" t="str">
        <f>VLOOKUP($A57,DATA!$K$2:$O$32,2,FALSE)</f>
        <v>0900025505</v>
      </c>
      <c r="C57" s="6" t="str">
        <f>VLOOKUP($A57,DATA!$K$2:$O$32,3,FALSE)</f>
        <v>info@sastcentre.org</v>
      </c>
      <c r="D57" s="6" t="str">
        <f>VLOOKUP($A57,DATA!$K$2:$O$32,4,FALSE)</f>
        <v>http://sastcentre.org/</v>
      </c>
      <c r="E57" s="6" t="str">
        <f>VLOOKUP($A57,DATA!$K$2:$O$32,5,FALSE)</f>
        <v>العمارات</v>
      </c>
      <c r="F57" s="2" t="s">
        <v>133</v>
      </c>
      <c r="G57" s="2" t="s">
        <v>162</v>
      </c>
      <c r="H57" s="2" t="s">
        <v>19</v>
      </c>
      <c r="I57" s="2" t="s">
        <v>25</v>
      </c>
      <c r="J57" s="9" t="e">
        <v>#N/A</v>
      </c>
      <c r="K57" s="2" t="s">
        <v>10</v>
      </c>
      <c r="L57" s="2" t="s">
        <v>64</v>
      </c>
    </row>
    <row r="58" spans="1:12" ht="18" customHeight="1" x14ac:dyDescent="0.25">
      <c r="A58" s="2" t="s">
        <v>121</v>
      </c>
      <c r="B58" s="6" t="str">
        <f>VLOOKUP($A58,DATA!$K$2:$O$32,2,FALSE)</f>
        <v>0900025505</v>
      </c>
      <c r="C58" s="6" t="str">
        <f>VLOOKUP($A58,DATA!$K$2:$O$32,3,FALSE)</f>
        <v>info@sastcentre.org</v>
      </c>
      <c r="D58" s="6" t="str">
        <f>VLOOKUP($A58,DATA!$K$2:$O$32,4,FALSE)</f>
        <v>http://sastcentre.org/</v>
      </c>
      <c r="E58" s="6" t="str">
        <f>VLOOKUP($A58,DATA!$K$2:$O$32,5,FALSE)</f>
        <v>العمارات</v>
      </c>
      <c r="F58" s="2" t="s">
        <v>134</v>
      </c>
      <c r="G58" s="2" t="s">
        <v>162</v>
      </c>
      <c r="H58" s="2" t="s">
        <v>19</v>
      </c>
      <c r="I58" s="2" t="s">
        <v>39</v>
      </c>
      <c r="J58" s="9" t="e">
        <v>#N/A</v>
      </c>
      <c r="K58" s="2" t="s">
        <v>10</v>
      </c>
      <c r="L58" s="2" t="s">
        <v>60</v>
      </c>
    </row>
    <row r="59" spans="1:12" ht="18" customHeight="1" x14ac:dyDescent="0.25">
      <c r="A59" s="2" t="s">
        <v>121</v>
      </c>
      <c r="B59" s="6" t="str">
        <f>VLOOKUP($A59,DATA!$K$2:$O$32,2,FALSE)</f>
        <v>0900025505</v>
      </c>
      <c r="C59" s="6" t="str">
        <f>VLOOKUP($A59,DATA!$K$2:$O$32,3,FALSE)</f>
        <v>info@sastcentre.org</v>
      </c>
      <c r="D59" s="6" t="str">
        <f>VLOOKUP($A59,DATA!$K$2:$O$32,4,FALSE)</f>
        <v>http://sastcentre.org/</v>
      </c>
      <c r="E59" s="6" t="str">
        <f>VLOOKUP($A59,DATA!$K$2:$O$32,5,FALSE)</f>
        <v>العمارات</v>
      </c>
      <c r="F59" s="2" t="s">
        <v>57</v>
      </c>
      <c r="G59" s="2" t="s">
        <v>162</v>
      </c>
      <c r="H59" s="2" t="s">
        <v>19</v>
      </c>
      <c r="I59" s="2" t="s">
        <v>26</v>
      </c>
      <c r="J59" s="9" t="e">
        <v>#N/A</v>
      </c>
      <c r="K59" s="2" t="s">
        <v>10</v>
      </c>
      <c r="L59" s="2" t="s">
        <v>60</v>
      </c>
    </row>
    <row r="60" spans="1:12" ht="18" customHeight="1" x14ac:dyDescent="0.25">
      <c r="A60" s="2" t="s">
        <v>121</v>
      </c>
      <c r="B60" s="6" t="str">
        <f>VLOOKUP($A60,DATA!$K$2:$O$32,2,FALSE)</f>
        <v>0900025505</v>
      </c>
      <c r="C60" s="6" t="str">
        <f>VLOOKUP($A60,DATA!$K$2:$O$32,3,FALSE)</f>
        <v>info@sastcentre.org</v>
      </c>
      <c r="D60" s="6" t="str">
        <f>VLOOKUP($A60,DATA!$K$2:$O$32,4,FALSE)</f>
        <v>http://sastcentre.org/</v>
      </c>
      <c r="E60" s="6" t="str">
        <f>VLOOKUP($A60,DATA!$K$2:$O$32,5,FALSE)</f>
        <v>العمارات</v>
      </c>
      <c r="F60" s="2" t="s">
        <v>135</v>
      </c>
      <c r="G60" s="2" t="s">
        <v>162</v>
      </c>
      <c r="H60" s="2" t="s">
        <v>19</v>
      </c>
      <c r="I60" s="2" t="s">
        <v>26</v>
      </c>
      <c r="J60" s="9" t="e">
        <v>#N/A</v>
      </c>
      <c r="K60" s="2" t="s">
        <v>10</v>
      </c>
      <c r="L60" s="2" t="s">
        <v>63</v>
      </c>
    </row>
    <row r="61" spans="1:12" ht="18" customHeight="1" x14ac:dyDescent="0.25">
      <c r="A61" s="2" t="s">
        <v>121</v>
      </c>
      <c r="B61" s="6" t="str">
        <f>VLOOKUP($A61,DATA!$K$2:$O$32,2,FALSE)</f>
        <v>0900025505</v>
      </c>
      <c r="C61" s="6" t="str">
        <f>VLOOKUP($A61,DATA!$K$2:$O$32,3,FALSE)</f>
        <v>info@sastcentre.org</v>
      </c>
      <c r="D61" s="6" t="str">
        <f>VLOOKUP($A61,DATA!$K$2:$O$32,4,FALSE)</f>
        <v>http://sastcentre.org/</v>
      </c>
      <c r="E61" s="6" t="str">
        <f>VLOOKUP($A61,DATA!$K$2:$O$32,5,FALSE)</f>
        <v>العمارات</v>
      </c>
      <c r="F61" s="2" t="s">
        <v>136</v>
      </c>
      <c r="G61" s="2" t="s">
        <v>162</v>
      </c>
      <c r="H61" s="2" t="s">
        <v>19</v>
      </c>
      <c r="I61" s="2" t="s">
        <v>26</v>
      </c>
      <c r="J61" s="9" t="e">
        <v>#N/A</v>
      </c>
      <c r="K61" s="2" t="s">
        <v>10</v>
      </c>
      <c r="L61" s="2" t="s">
        <v>132</v>
      </c>
    </row>
    <row r="62" spans="1:12" ht="18" customHeight="1" x14ac:dyDescent="0.25">
      <c r="A62" s="2" t="s">
        <v>138</v>
      </c>
      <c r="B62" s="6" t="str">
        <f>VLOOKUP($A62,DATA!$K$2:$O$32,2,FALSE)</f>
        <v>00249918305555, 00249119228815</v>
      </c>
      <c r="C62" s="6" t="str">
        <f>VLOOKUP($A62,DATA!$K$2:$O$32,3,FALSE)</f>
        <v>info@mayoreng.com</v>
      </c>
      <c r="D62" s="6" t="str">
        <f>VLOOKUP($A62,DATA!$K$2:$O$32,4,FALSE)</f>
        <v>http://www.mayoreng.com/</v>
      </c>
      <c r="E62" s="6" t="str">
        <f>VLOOKUP($A62,DATA!$K$2:$O$32,5,FALSE)</f>
        <v>السجانة</v>
      </c>
      <c r="F62" s="2" t="s">
        <v>143</v>
      </c>
      <c r="G62" s="2" t="s">
        <v>162</v>
      </c>
      <c r="H62" s="2" t="s">
        <v>19</v>
      </c>
      <c r="I62" s="2" t="s">
        <v>26</v>
      </c>
      <c r="J62" s="9">
        <v>1500</v>
      </c>
      <c r="K62" s="2" t="s">
        <v>10</v>
      </c>
      <c r="L62" s="2" t="s">
        <v>132</v>
      </c>
    </row>
    <row r="63" spans="1:12" ht="18" customHeight="1" x14ac:dyDescent="0.25">
      <c r="A63" s="2" t="s">
        <v>138</v>
      </c>
      <c r="B63" s="6" t="str">
        <f>VLOOKUP($A63,DATA!$K$2:$O$32,2,FALSE)</f>
        <v>00249918305555, 00249119228815</v>
      </c>
      <c r="C63" s="6" t="str">
        <f>VLOOKUP($A63,DATA!$K$2:$O$32,3,FALSE)</f>
        <v>info@mayoreng.com</v>
      </c>
      <c r="D63" s="6" t="str">
        <f>VLOOKUP($A63,DATA!$K$2:$O$32,4,FALSE)</f>
        <v>http://www.mayoreng.com/</v>
      </c>
      <c r="E63" s="6" t="str">
        <f>VLOOKUP($A63,DATA!$K$2:$O$32,5,FALSE)</f>
        <v>السجانة</v>
      </c>
      <c r="F63" s="2" t="s">
        <v>144</v>
      </c>
      <c r="G63" s="2" t="s">
        <v>162</v>
      </c>
      <c r="H63" s="2" t="s">
        <v>19</v>
      </c>
      <c r="I63" s="2" t="s">
        <v>26</v>
      </c>
      <c r="J63" s="9">
        <v>1300</v>
      </c>
      <c r="K63" s="2" t="s">
        <v>10</v>
      </c>
      <c r="L63" s="2" t="s">
        <v>132</v>
      </c>
    </row>
    <row r="64" spans="1:12" ht="18" customHeight="1" x14ac:dyDescent="0.25">
      <c r="A64" s="2" t="s">
        <v>138</v>
      </c>
      <c r="B64" s="6" t="str">
        <f>VLOOKUP($A64,DATA!$K$2:$O$32,2,FALSE)</f>
        <v>00249918305555, 00249119228815</v>
      </c>
      <c r="C64" s="6" t="str">
        <f>VLOOKUP($A64,DATA!$K$2:$O$32,3,FALSE)</f>
        <v>info@mayoreng.com</v>
      </c>
      <c r="D64" s="6" t="str">
        <f>VLOOKUP($A64,DATA!$K$2:$O$32,4,FALSE)</f>
        <v>http://www.mayoreng.com/</v>
      </c>
      <c r="E64" s="6" t="str">
        <f>VLOOKUP($A64,DATA!$K$2:$O$32,5,FALSE)</f>
        <v>السجانة</v>
      </c>
      <c r="F64" s="2" t="s">
        <v>145</v>
      </c>
      <c r="G64" s="2" t="s">
        <v>162</v>
      </c>
      <c r="H64" s="2" t="s">
        <v>19</v>
      </c>
      <c r="I64" s="2" t="s">
        <v>26</v>
      </c>
      <c r="J64" s="9">
        <v>2000</v>
      </c>
      <c r="K64" s="2" t="s">
        <v>10</v>
      </c>
      <c r="L64" s="2" t="s">
        <v>132</v>
      </c>
    </row>
    <row r="65" spans="1:12" ht="18" customHeight="1" x14ac:dyDescent="0.25">
      <c r="A65" s="2" t="s">
        <v>146</v>
      </c>
      <c r="B65" s="6" t="str">
        <f>VLOOKUP($A65,DATA!$K$2:$O$32,2,FALSE)</f>
        <v>0123596273</v>
      </c>
      <c r="C65" s="6" t="str">
        <f>VLOOKUP($A65,DATA!$K$2:$O$32,3,FALSE)</f>
        <v>info@kitc-sd.com</v>
      </c>
      <c r="D65" s="6" t="str">
        <f>VLOOKUP($A65,DATA!$K$2:$O$32,4,FALSE)</f>
        <v>https://www.kitc-sd.com/</v>
      </c>
      <c r="E65" s="6" t="str">
        <f>VLOOKUP($A65,DATA!$K$2:$O$32,5,FALSE)</f>
        <v>العمارات</v>
      </c>
      <c r="F65" s="2" t="s">
        <v>150</v>
      </c>
      <c r="G65" s="2" t="s">
        <v>162</v>
      </c>
      <c r="H65" s="2" t="s">
        <v>19</v>
      </c>
      <c r="I65" s="2" t="s">
        <v>26</v>
      </c>
      <c r="J65" s="2">
        <v>3000</v>
      </c>
      <c r="K65" s="2" t="s">
        <v>10</v>
      </c>
      <c r="L65" s="2" t="s">
        <v>60</v>
      </c>
    </row>
    <row r="66" spans="1:12" ht="18" customHeight="1" x14ac:dyDescent="0.25">
      <c r="A66" s="2" t="s">
        <v>146</v>
      </c>
      <c r="B66" s="6" t="str">
        <f>VLOOKUP($A66,DATA!$K$2:$O$32,2,FALSE)</f>
        <v>0123596273</v>
      </c>
      <c r="C66" s="6" t="str">
        <f>VLOOKUP($A66,DATA!$K$2:$O$32,3,FALSE)</f>
        <v>info@kitc-sd.com</v>
      </c>
      <c r="D66" s="6" t="str">
        <f>VLOOKUP($A66,DATA!$K$2:$O$32,4,FALSE)</f>
        <v>https://www.kitc-sd.com/</v>
      </c>
      <c r="E66" s="6" t="str">
        <f>VLOOKUP($A66,DATA!$K$2:$O$32,5,FALSE)</f>
        <v>العمارات</v>
      </c>
      <c r="F66" s="2" t="s">
        <v>151</v>
      </c>
      <c r="G66" s="2" t="s">
        <v>162</v>
      </c>
      <c r="H66" s="2" t="s">
        <v>19</v>
      </c>
      <c r="I66" s="2" t="s">
        <v>26</v>
      </c>
      <c r="J66" s="2" t="e">
        <v>#N/A</v>
      </c>
      <c r="K66" s="2" t="s">
        <v>10</v>
      </c>
      <c r="L66" s="2" t="s">
        <v>71</v>
      </c>
    </row>
    <row r="67" spans="1:12" ht="18" customHeight="1" x14ac:dyDescent="0.25">
      <c r="A67" s="2" t="s">
        <v>146</v>
      </c>
      <c r="B67" s="6" t="str">
        <f>VLOOKUP($A67,DATA!$K$2:$O$32,2,FALSE)</f>
        <v>0123596273</v>
      </c>
      <c r="C67" s="6" t="str">
        <f>VLOOKUP($A67,DATA!$K$2:$O$32,3,FALSE)</f>
        <v>info@kitc-sd.com</v>
      </c>
      <c r="D67" s="6" t="str">
        <f>VLOOKUP($A67,DATA!$K$2:$O$32,4,FALSE)</f>
        <v>https://www.kitc-sd.com/</v>
      </c>
      <c r="E67" s="6" t="str">
        <f>VLOOKUP($A67,DATA!$K$2:$O$32,5,FALSE)</f>
        <v>العمارات</v>
      </c>
      <c r="F67" s="2" t="s">
        <v>152</v>
      </c>
      <c r="G67" s="2" t="s">
        <v>162</v>
      </c>
      <c r="H67" s="2" t="s">
        <v>19</v>
      </c>
      <c r="I67" s="2" t="s">
        <v>26</v>
      </c>
      <c r="J67" s="2">
        <v>2000</v>
      </c>
      <c r="K67" s="2" t="s">
        <v>10</v>
      </c>
      <c r="L67" s="2" t="s">
        <v>153</v>
      </c>
    </row>
    <row r="68" spans="1:12" ht="18" customHeight="1" x14ac:dyDescent="0.25">
      <c r="A68" s="2" t="s">
        <v>154</v>
      </c>
      <c r="B68" s="6" t="str">
        <f>VLOOKUP($A68,DATA!$K$2:$O$32,2,FALSE)</f>
        <v>09966208282</v>
      </c>
      <c r="C68" s="6" t="str">
        <f>VLOOKUP($A68,DATA!$K$2:$O$32,3,FALSE)</f>
        <v>milestonetrainingcenter@gmail.com</v>
      </c>
      <c r="D68" s="6" t="str">
        <f>VLOOKUP($A68,DATA!$K$2:$O$32,4,FALSE)</f>
        <v>https://web.facebook.com/pg/MilestoneTrainingCenter/</v>
      </c>
      <c r="E68" s="6" t="str">
        <f>VLOOKUP($A68,DATA!$K$2:$O$32,5,FALSE)</f>
        <v>اللأمتداد</v>
      </c>
      <c r="F68" s="2" t="s">
        <v>158</v>
      </c>
      <c r="G68" s="2" t="s">
        <v>162</v>
      </c>
      <c r="H68" s="2" t="s">
        <v>19</v>
      </c>
      <c r="I68" s="2" t="s">
        <v>39</v>
      </c>
      <c r="J68" s="2">
        <v>3500</v>
      </c>
      <c r="K68" s="2" t="s">
        <v>10</v>
      </c>
      <c r="L68" s="2" t="s">
        <v>71</v>
      </c>
    </row>
    <row r="69" spans="1:12" ht="18" customHeight="1" x14ac:dyDescent="0.25">
      <c r="A69" s="2" t="s">
        <v>154</v>
      </c>
      <c r="B69" s="6" t="str">
        <f>VLOOKUP($A69,DATA!$K$2:$O$32,2,FALSE)</f>
        <v>09966208282</v>
      </c>
      <c r="C69" s="6" t="str">
        <f>VLOOKUP($A69,DATA!$K$2:$O$32,3,FALSE)</f>
        <v>milestonetrainingcenter@gmail.com</v>
      </c>
      <c r="D69" s="6" t="str">
        <f>VLOOKUP($A69,DATA!$K$2:$O$32,4,FALSE)</f>
        <v>https://web.facebook.com/pg/MilestoneTrainingCenter/</v>
      </c>
      <c r="E69" s="6" t="str">
        <f>VLOOKUP($A69,DATA!$K$2:$O$32,5,FALSE)</f>
        <v>اللأمتداد</v>
      </c>
      <c r="F69" s="2" t="s">
        <v>159</v>
      </c>
      <c r="G69" s="2" t="s">
        <v>162</v>
      </c>
      <c r="H69" s="2" t="s">
        <v>19</v>
      </c>
      <c r="I69" s="2" t="s">
        <v>25</v>
      </c>
      <c r="J69" s="2">
        <v>20000</v>
      </c>
      <c r="K69" s="2" t="s">
        <v>10</v>
      </c>
      <c r="L69" s="2" t="s">
        <v>92</v>
      </c>
    </row>
    <row r="70" spans="1:12" ht="18" customHeight="1" x14ac:dyDescent="0.25">
      <c r="A70" s="2" t="s">
        <v>154</v>
      </c>
      <c r="B70" s="6" t="str">
        <f>VLOOKUP($A70,DATA!$K$2:$O$32,2,FALSE)</f>
        <v>09966208282</v>
      </c>
      <c r="C70" s="6" t="str">
        <f>VLOOKUP($A70,DATA!$K$2:$O$32,3,FALSE)</f>
        <v>milestonetrainingcenter@gmail.com</v>
      </c>
      <c r="D70" s="6" t="str">
        <f>VLOOKUP($A70,DATA!$K$2:$O$32,4,FALSE)</f>
        <v>https://web.facebook.com/pg/MilestoneTrainingCenter/</v>
      </c>
      <c r="E70" s="6" t="str">
        <f>VLOOKUP($A70,DATA!$K$2:$O$32,5,FALSE)</f>
        <v>اللأمتداد</v>
      </c>
      <c r="F70" s="2" t="s">
        <v>160</v>
      </c>
      <c r="G70" s="2" t="s">
        <v>162</v>
      </c>
      <c r="H70" s="2" t="s">
        <v>19</v>
      </c>
      <c r="I70" s="2" t="s">
        <v>39</v>
      </c>
      <c r="J70" s="2">
        <v>3500</v>
      </c>
      <c r="K70" s="2" t="s">
        <v>10</v>
      </c>
      <c r="L70" s="2" t="s">
        <v>110</v>
      </c>
    </row>
    <row r="71" spans="1:12" ht="18" customHeight="1" x14ac:dyDescent="0.25">
      <c r="A71" s="2" t="s">
        <v>167</v>
      </c>
      <c r="B71" s="6" t="str">
        <f>VLOOKUP($A71,DATA!$K$2:$O$32,2,FALSE)</f>
        <v>0991580099</v>
      </c>
      <c r="C71" s="6" t="str">
        <f>VLOOKUP($A71,DATA!$K$2:$O$32,3,FALSE)</f>
        <v>noorsen983@gmail.com</v>
      </c>
      <c r="D71" s="6" t="str">
        <f>VLOOKUP($A71,DATA!$K$2:$O$32,4,FALSE)</f>
        <v>https://web.facebook.com/pg/noorsen983/</v>
      </c>
      <c r="E71" s="6" t="str">
        <f>VLOOKUP($A71,DATA!$K$2:$O$32,5,FALSE)</f>
        <v>العمارات</v>
      </c>
      <c r="F71" s="2" t="s">
        <v>172</v>
      </c>
      <c r="G71" s="2" t="s">
        <v>162</v>
      </c>
      <c r="H71" s="2" t="s">
        <v>19</v>
      </c>
      <c r="I71" s="2" t="s">
        <v>26</v>
      </c>
      <c r="J71" s="2">
        <v>2000</v>
      </c>
      <c r="K71" s="2" t="s">
        <v>10</v>
      </c>
      <c r="L71" s="2" t="s">
        <v>71</v>
      </c>
    </row>
    <row r="72" spans="1:12" ht="18" customHeight="1" x14ac:dyDescent="0.25">
      <c r="A72" s="2" t="s">
        <v>167</v>
      </c>
      <c r="B72" s="6" t="str">
        <f>VLOOKUP($A72,DATA!$K$2:$O$32,2,FALSE)</f>
        <v>0991580099</v>
      </c>
      <c r="C72" s="6" t="str">
        <f>VLOOKUP($A72,DATA!$K$2:$O$32,3,FALSE)</f>
        <v>noorsen983@gmail.com</v>
      </c>
      <c r="D72" s="6" t="str">
        <f>VLOOKUP($A72,DATA!$K$2:$O$32,4,FALSE)</f>
        <v>https://web.facebook.com/pg/noorsen983/</v>
      </c>
      <c r="E72" s="6" t="str">
        <f>VLOOKUP($A72,DATA!$K$2:$O$32,5,FALSE)</f>
        <v>العمارات</v>
      </c>
      <c r="F72" s="2" t="s">
        <v>173</v>
      </c>
      <c r="G72" s="2" t="s">
        <v>162</v>
      </c>
      <c r="H72" s="2" t="s">
        <v>19</v>
      </c>
      <c r="I72" s="2" t="s">
        <v>39</v>
      </c>
      <c r="J72" s="2">
        <v>1000</v>
      </c>
      <c r="K72" s="2" t="s">
        <v>12</v>
      </c>
      <c r="L72" s="2" t="s">
        <v>174</v>
      </c>
    </row>
    <row r="73" spans="1:12" ht="18" customHeight="1" x14ac:dyDescent="0.25">
      <c r="A73" s="2" t="s">
        <v>167</v>
      </c>
      <c r="B73" s="6" t="str">
        <f>VLOOKUP($A73,DATA!$K$2:$O$32,2,FALSE)</f>
        <v>0991580099</v>
      </c>
      <c r="C73" s="6" t="str">
        <f>VLOOKUP($A73,DATA!$K$2:$O$32,3,FALSE)</f>
        <v>noorsen983@gmail.com</v>
      </c>
      <c r="D73" s="6" t="str">
        <f>VLOOKUP($A73,DATA!$K$2:$O$32,4,FALSE)</f>
        <v>https://web.facebook.com/pg/noorsen983/</v>
      </c>
      <c r="E73" s="6" t="str">
        <f>VLOOKUP($A73,DATA!$K$2:$O$32,5,FALSE)</f>
        <v>العمارات</v>
      </c>
      <c r="F73" s="2" t="s">
        <v>175</v>
      </c>
      <c r="G73" s="2" t="s">
        <v>162</v>
      </c>
      <c r="H73" s="2" t="s">
        <v>19</v>
      </c>
      <c r="I73" s="2" t="s">
        <v>26</v>
      </c>
      <c r="J73" s="2">
        <v>1500</v>
      </c>
      <c r="K73" s="2" t="s">
        <v>12</v>
      </c>
      <c r="L73" s="2" t="s">
        <v>64</v>
      </c>
    </row>
    <row r="74" spans="1:12" ht="18" customHeight="1" x14ac:dyDescent="0.25">
      <c r="A74" s="2" t="s">
        <v>167</v>
      </c>
      <c r="B74" s="6" t="str">
        <f>VLOOKUP($A74,DATA!$K$2:$O$32,2,FALSE)</f>
        <v>0991580099</v>
      </c>
      <c r="C74" s="6" t="str">
        <f>VLOOKUP($A74,DATA!$K$2:$O$32,3,FALSE)</f>
        <v>noorsen983@gmail.com</v>
      </c>
      <c r="D74" s="6" t="str">
        <f>VLOOKUP($A74,DATA!$K$2:$O$32,4,FALSE)</f>
        <v>https://web.facebook.com/pg/noorsen983/</v>
      </c>
      <c r="E74" s="6" t="str">
        <f>VLOOKUP($A74,DATA!$K$2:$O$32,5,FALSE)</f>
        <v>العمارات</v>
      </c>
      <c r="F74" s="2" t="s">
        <v>176</v>
      </c>
      <c r="G74" s="2" t="s">
        <v>162</v>
      </c>
      <c r="H74" s="2" t="s">
        <v>19</v>
      </c>
      <c r="I74" s="2" t="s">
        <v>26</v>
      </c>
      <c r="J74" s="2">
        <v>1000</v>
      </c>
      <c r="K74" s="2" t="s">
        <v>12</v>
      </c>
      <c r="L74" s="2" t="s">
        <v>177</v>
      </c>
    </row>
    <row r="75" spans="1:12" ht="18" customHeight="1" x14ac:dyDescent="0.25">
      <c r="A75" s="2" t="s">
        <v>178</v>
      </c>
      <c r="B75" s="6" t="str">
        <f>VLOOKUP($A75,DATA!$K$2:$O$32,2,FALSE)</f>
        <v>0119641984</v>
      </c>
      <c r="C75" s="6" t="str">
        <f>VLOOKUP($A75,DATA!$K$2:$O$32,3,FALSE)</f>
        <v>info@networkplus-tc.com</v>
      </c>
      <c r="D75" s="6" t="str">
        <f>VLOOKUP($A75,DATA!$K$2:$O$32,4,FALSE)</f>
        <v>http://www.networkplus-tc.com/</v>
      </c>
      <c r="E75" s="6" t="str">
        <f>VLOOKUP($A75,DATA!$K$2:$O$32,5,FALSE)</f>
        <v>الطائف</v>
      </c>
      <c r="F75" s="2" t="s">
        <v>183</v>
      </c>
      <c r="G75" s="2" t="s">
        <v>162</v>
      </c>
      <c r="H75" s="2" t="s">
        <v>19</v>
      </c>
      <c r="I75" s="2" t="s">
        <v>39</v>
      </c>
      <c r="J75" s="2">
        <v>1500</v>
      </c>
      <c r="K75" s="2" t="s">
        <v>12</v>
      </c>
      <c r="L75" s="2" t="s">
        <v>60</v>
      </c>
    </row>
    <row r="76" spans="1:12" ht="18" customHeight="1" x14ac:dyDescent="0.25">
      <c r="A76" s="2" t="s">
        <v>178</v>
      </c>
      <c r="B76" s="6" t="str">
        <f>VLOOKUP($A76,DATA!$K$2:$O$32,2,FALSE)</f>
        <v>0119641984</v>
      </c>
      <c r="C76" s="6" t="str">
        <f>VLOOKUP($A76,DATA!$K$2:$O$32,3,FALSE)</f>
        <v>info@networkplus-tc.com</v>
      </c>
      <c r="D76" s="6" t="str">
        <f>VLOOKUP($A76,DATA!$K$2:$O$32,4,FALSE)</f>
        <v>http://www.networkplus-tc.com/</v>
      </c>
      <c r="E76" s="6" t="str">
        <f>VLOOKUP($A76,DATA!$K$2:$O$32,5,FALSE)</f>
        <v>الطائف</v>
      </c>
      <c r="F76" s="2" t="s">
        <v>184</v>
      </c>
      <c r="G76" s="2" t="s">
        <v>162</v>
      </c>
      <c r="H76" s="2" t="s">
        <v>19</v>
      </c>
      <c r="I76" s="2" t="s">
        <v>25</v>
      </c>
      <c r="J76" s="2">
        <v>4000</v>
      </c>
      <c r="K76" s="2" t="s">
        <v>10</v>
      </c>
      <c r="L76" s="2" t="s">
        <v>60</v>
      </c>
    </row>
    <row r="77" spans="1:12" ht="18" customHeight="1" x14ac:dyDescent="0.25">
      <c r="A77" s="2" t="s">
        <v>178</v>
      </c>
      <c r="B77" s="6" t="str">
        <f>VLOOKUP($A77,DATA!$K$2:$O$32,2,FALSE)</f>
        <v>0119641984</v>
      </c>
      <c r="C77" s="6" t="str">
        <f>VLOOKUP($A77,DATA!$K$2:$O$32,3,FALSE)</f>
        <v>info@networkplus-tc.com</v>
      </c>
      <c r="D77" s="6" t="str">
        <f>VLOOKUP($A77,DATA!$K$2:$O$32,4,FALSE)</f>
        <v>http://www.networkplus-tc.com/</v>
      </c>
      <c r="E77" s="6" t="str">
        <f>VLOOKUP($A77,DATA!$K$2:$O$32,5,FALSE)</f>
        <v>الطائف</v>
      </c>
      <c r="F77" s="2" t="s">
        <v>185</v>
      </c>
      <c r="G77" s="2" t="s">
        <v>162</v>
      </c>
      <c r="H77" s="2" t="s">
        <v>19</v>
      </c>
      <c r="I77" s="2" t="s">
        <v>26</v>
      </c>
      <c r="J77" s="2">
        <v>1000</v>
      </c>
      <c r="K77" s="2" t="s">
        <v>12</v>
      </c>
      <c r="L77" s="2" t="s">
        <v>60</v>
      </c>
    </row>
    <row r="78" spans="1:12" ht="18" customHeight="1" x14ac:dyDescent="0.25">
      <c r="A78" s="2" t="s">
        <v>178</v>
      </c>
      <c r="B78" s="6" t="str">
        <f>VLOOKUP($A78,DATA!$K$2:$O$32,2,FALSE)</f>
        <v>0119641984</v>
      </c>
      <c r="C78" s="6" t="str">
        <f>VLOOKUP($A78,DATA!$K$2:$O$32,3,FALSE)</f>
        <v>info@networkplus-tc.com</v>
      </c>
      <c r="D78" s="6" t="str">
        <f>VLOOKUP($A78,DATA!$K$2:$O$32,4,FALSE)</f>
        <v>http://www.networkplus-tc.com/</v>
      </c>
      <c r="E78" s="6" t="str">
        <f>VLOOKUP($A78,DATA!$K$2:$O$32,5,FALSE)</f>
        <v>الطائف</v>
      </c>
      <c r="F78" s="2" t="s">
        <v>186</v>
      </c>
      <c r="G78" s="2" t="s">
        <v>162</v>
      </c>
      <c r="H78" s="2" t="s">
        <v>19</v>
      </c>
      <c r="I78" s="2" t="s">
        <v>26</v>
      </c>
      <c r="J78" s="2">
        <v>1500</v>
      </c>
      <c r="K78" s="2" t="s">
        <v>10</v>
      </c>
      <c r="L78" s="2" t="s">
        <v>60</v>
      </c>
    </row>
    <row r="79" spans="1:12" ht="18" customHeight="1" x14ac:dyDescent="0.25">
      <c r="A79" s="2" t="s">
        <v>178</v>
      </c>
      <c r="B79" s="6" t="str">
        <f>VLOOKUP($A79,DATA!$K$2:$O$32,2,FALSE)</f>
        <v>0119641984</v>
      </c>
      <c r="C79" s="6" t="str">
        <f>VLOOKUP($A79,DATA!$K$2:$O$32,3,FALSE)</f>
        <v>info@networkplus-tc.com</v>
      </c>
      <c r="D79" s="6" t="str">
        <f>VLOOKUP($A79,DATA!$K$2:$O$32,4,FALSE)</f>
        <v>http://www.networkplus-tc.com/</v>
      </c>
      <c r="E79" s="6" t="str">
        <f>VLOOKUP($A79,DATA!$K$2:$O$32,5,FALSE)</f>
        <v>الطائف</v>
      </c>
      <c r="F79" s="2" t="s">
        <v>187</v>
      </c>
      <c r="G79" s="2" t="s">
        <v>162</v>
      </c>
      <c r="H79" s="2" t="s">
        <v>19</v>
      </c>
      <c r="I79" s="2" t="s">
        <v>26</v>
      </c>
      <c r="J79" s="2">
        <v>1500</v>
      </c>
      <c r="K79" s="2" t="s">
        <v>10</v>
      </c>
      <c r="L79" s="2" t="s">
        <v>60</v>
      </c>
    </row>
    <row r="80" spans="1:12" ht="18" customHeight="1" x14ac:dyDescent="0.25">
      <c r="A80" s="2" t="s">
        <v>178</v>
      </c>
      <c r="B80" s="6" t="str">
        <f>VLOOKUP($A80,DATA!$K$2:$O$32,2,FALSE)</f>
        <v>0119641984</v>
      </c>
      <c r="C80" s="6" t="str">
        <f>VLOOKUP($A80,DATA!$K$2:$O$32,3,FALSE)</f>
        <v>info@networkplus-tc.com</v>
      </c>
      <c r="D80" s="6" t="str">
        <f>VLOOKUP($A80,DATA!$K$2:$O$32,4,FALSE)</f>
        <v>http://www.networkplus-tc.com/</v>
      </c>
      <c r="E80" s="6" t="str">
        <f>VLOOKUP($A80,DATA!$K$2:$O$32,5,FALSE)</f>
        <v>الطائف</v>
      </c>
      <c r="F80" s="2" t="s">
        <v>188</v>
      </c>
      <c r="G80" s="2" t="s">
        <v>162</v>
      </c>
      <c r="H80" s="2" t="s">
        <v>19</v>
      </c>
      <c r="I80" s="2" t="s">
        <v>39</v>
      </c>
      <c r="J80" s="2">
        <v>1000</v>
      </c>
      <c r="K80" s="2" t="s">
        <v>10</v>
      </c>
      <c r="L80" s="2" t="s">
        <v>59</v>
      </c>
    </row>
    <row r="81" spans="1:12" ht="18" customHeight="1" x14ac:dyDescent="0.25">
      <c r="A81" s="2" t="s">
        <v>178</v>
      </c>
      <c r="B81" s="6" t="str">
        <f>VLOOKUP($A81,DATA!$K$2:$O$32,2,FALSE)</f>
        <v>0119641984</v>
      </c>
      <c r="C81" s="6" t="str">
        <f>VLOOKUP($A81,DATA!$K$2:$O$32,3,FALSE)</f>
        <v>info@networkplus-tc.com</v>
      </c>
      <c r="D81" s="6" t="str">
        <f>VLOOKUP($A81,DATA!$K$2:$O$32,4,FALSE)</f>
        <v>http://www.networkplus-tc.com/</v>
      </c>
      <c r="E81" s="6" t="str">
        <f>VLOOKUP($A81,DATA!$K$2:$O$32,5,FALSE)</f>
        <v>الطائف</v>
      </c>
      <c r="F81" s="2" t="s">
        <v>189</v>
      </c>
      <c r="G81" s="2" t="s">
        <v>162</v>
      </c>
      <c r="H81" s="2" t="s">
        <v>19</v>
      </c>
      <c r="I81" s="2" t="s">
        <v>39</v>
      </c>
      <c r="J81" s="2">
        <v>2500</v>
      </c>
      <c r="K81" s="2" t="s">
        <v>10</v>
      </c>
      <c r="L81" s="2" t="s">
        <v>60</v>
      </c>
    </row>
    <row r="82" spans="1:12" ht="18" customHeight="1" x14ac:dyDescent="0.25">
      <c r="A82" s="2" t="s">
        <v>178</v>
      </c>
      <c r="B82" s="6" t="str">
        <f>VLOOKUP($A82,DATA!$K$2:$O$32,2,FALSE)</f>
        <v>0119641984</v>
      </c>
      <c r="C82" s="6" t="str">
        <f>VLOOKUP($A82,DATA!$K$2:$O$32,3,FALSE)</f>
        <v>info@networkplus-tc.com</v>
      </c>
      <c r="D82" s="6" t="str">
        <f>VLOOKUP($A82,DATA!$K$2:$O$32,4,FALSE)</f>
        <v>http://www.networkplus-tc.com/</v>
      </c>
      <c r="E82" s="6" t="str">
        <f>VLOOKUP($A82,DATA!$K$2:$O$32,5,FALSE)</f>
        <v>الطائف</v>
      </c>
      <c r="F82" s="2" t="s">
        <v>190</v>
      </c>
      <c r="G82" s="2" t="s">
        <v>162</v>
      </c>
      <c r="H82" s="2" t="s">
        <v>19</v>
      </c>
      <c r="I82" s="2" t="s">
        <v>26</v>
      </c>
      <c r="J82" s="2">
        <v>2000</v>
      </c>
      <c r="K82" s="2" t="s">
        <v>10</v>
      </c>
      <c r="L82" s="2" t="s">
        <v>132</v>
      </c>
    </row>
    <row r="83" spans="1:12" ht="18" customHeight="1" x14ac:dyDescent="0.25">
      <c r="A83" s="2" t="s">
        <v>178</v>
      </c>
      <c r="B83" s="6" t="str">
        <f>VLOOKUP($A83,DATA!$K$2:$O$32,2,FALSE)</f>
        <v>0119641984</v>
      </c>
      <c r="C83" s="6" t="str">
        <f>VLOOKUP($A83,DATA!$K$2:$O$32,3,FALSE)</f>
        <v>info@networkplus-tc.com</v>
      </c>
      <c r="D83" s="6" t="str">
        <f>VLOOKUP($A83,DATA!$K$2:$O$32,4,FALSE)</f>
        <v>http://www.networkplus-tc.com/</v>
      </c>
      <c r="E83" s="6" t="str">
        <f>VLOOKUP($A83,DATA!$K$2:$O$32,5,FALSE)</f>
        <v>الطائف</v>
      </c>
      <c r="F83" s="2" t="s">
        <v>191</v>
      </c>
      <c r="G83" s="2" t="s">
        <v>162</v>
      </c>
      <c r="H83" s="2" t="s">
        <v>19</v>
      </c>
      <c r="I83" s="2" t="s">
        <v>26</v>
      </c>
      <c r="J83" s="2">
        <v>1500</v>
      </c>
      <c r="K83" s="2" t="s">
        <v>12</v>
      </c>
      <c r="L83" s="2" t="s">
        <v>132</v>
      </c>
    </row>
    <row r="84" spans="1:12" ht="18" customHeight="1" x14ac:dyDescent="0.25">
      <c r="A84" s="2" t="s">
        <v>178</v>
      </c>
      <c r="B84" s="6" t="str">
        <f>VLOOKUP($A84,DATA!$K$2:$O$32,2,FALSE)</f>
        <v>0119641984</v>
      </c>
      <c r="C84" s="6" t="str">
        <f>VLOOKUP($A84,DATA!$K$2:$O$32,3,FALSE)</f>
        <v>info@networkplus-tc.com</v>
      </c>
      <c r="D84" s="6" t="str">
        <f>VLOOKUP($A84,DATA!$K$2:$O$32,4,FALSE)</f>
        <v>http://www.networkplus-tc.com/</v>
      </c>
      <c r="E84" s="6" t="str">
        <f>VLOOKUP($A84,DATA!$K$2:$O$32,5,FALSE)</f>
        <v>الطائف</v>
      </c>
      <c r="F84" s="2" t="s">
        <v>192</v>
      </c>
      <c r="G84" s="2" t="s">
        <v>162</v>
      </c>
      <c r="H84" s="2" t="s">
        <v>19</v>
      </c>
      <c r="I84" s="2" t="s">
        <v>39</v>
      </c>
      <c r="J84" s="2">
        <v>1000</v>
      </c>
      <c r="K84" s="2" t="s">
        <v>10</v>
      </c>
      <c r="L84" s="2" t="s">
        <v>60</v>
      </c>
    </row>
    <row r="85" spans="1:12" ht="18" customHeight="1" x14ac:dyDescent="0.25">
      <c r="A85" s="2" t="s">
        <v>178</v>
      </c>
      <c r="B85" s="6" t="str">
        <f>VLOOKUP($A85,DATA!$K$2:$O$32,2,FALSE)</f>
        <v>0119641984</v>
      </c>
      <c r="C85" s="6" t="str">
        <f>VLOOKUP($A85,DATA!$K$2:$O$32,3,FALSE)</f>
        <v>info@networkplus-tc.com</v>
      </c>
      <c r="D85" s="6" t="str">
        <f>VLOOKUP($A85,DATA!$K$2:$O$32,4,FALSE)</f>
        <v>http://www.networkplus-tc.com/</v>
      </c>
      <c r="E85" s="6" t="str">
        <f>VLOOKUP($A85,DATA!$K$2:$O$32,5,FALSE)</f>
        <v>الطائف</v>
      </c>
      <c r="F85" s="2" t="s">
        <v>193</v>
      </c>
      <c r="G85" s="2" t="s">
        <v>162</v>
      </c>
      <c r="H85" s="2" t="s">
        <v>19</v>
      </c>
      <c r="I85" s="2" t="s">
        <v>39</v>
      </c>
      <c r="J85" s="2">
        <v>2500</v>
      </c>
      <c r="K85" s="2" t="s">
        <v>10</v>
      </c>
      <c r="L85" s="2" t="s">
        <v>60</v>
      </c>
    </row>
    <row r="86" spans="1:12" ht="18" customHeight="1" x14ac:dyDescent="0.25">
      <c r="A86" s="2" t="s">
        <v>178</v>
      </c>
      <c r="B86" s="6" t="str">
        <f>VLOOKUP($A86,DATA!$K$2:$O$32,2,FALSE)</f>
        <v>0119641984</v>
      </c>
      <c r="C86" s="6" t="str">
        <f>VLOOKUP($A86,DATA!$K$2:$O$32,3,FALSE)</f>
        <v>info@networkplus-tc.com</v>
      </c>
      <c r="D86" s="6" t="str">
        <f>VLOOKUP($A86,DATA!$K$2:$O$32,4,FALSE)</f>
        <v>http://www.networkplus-tc.com/</v>
      </c>
      <c r="E86" s="6" t="str">
        <f>VLOOKUP($A86,DATA!$K$2:$O$32,5,FALSE)</f>
        <v>الطائف</v>
      </c>
      <c r="F86" s="2" t="s">
        <v>194</v>
      </c>
      <c r="G86" s="2" t="s">
        <v>162</v>
      </c>
      <c r="H86" s="2" t="s">
        <v>20</v>
      </c>
      <c r="I86" s="2" t="s">
        <v>26</v>
      </c>
      <c r="J86" s="2">
        <v>300</v>
      </c>
      <c r="K86" s="2" t="s">
        <v>10</v>
      </c>
      <c r="L86" s="2" t="s">
        <v>60</v>
      </c>
    </row>
    <row r="87" spans="1:12" ht="18" customHeight="1" x14ac:dyDescent="0.25">
      <c r="A87" s="2" t="s">
        <v>198</v>
      </c>
      <c r="B87" s="6" t="str">
        <f>VLOOKUP($A87,DATA!$K$2:$O$32,2,FALSE)</f>
        <v>0123044755</v>
      </c>
      <c r="C87" s="6" t="str">
        <f>VLOOKUP($A87,DATA!$K$2:$O$32,3,FALSE)</f>
        <v>info@nmc-edu.com</v>
      </c>
      <c r="D87" s="6" t="str">
        <f>VLOOKUP($A87,DATA!$K$2:$O$32,4,FALSE)</f>
        <v>https://www.nmc-edu.com</v>
      </c>
      <c r="E87" s="6" t="str">
        <f>VLOOKUP($A87,DATA!$K$2:$O$32,5,FALSE)</f>
        <v>الطائف</v>
      </c>
      <c r="F87" s="2" t="s">
        <v>199</v>
      </c>
      <c r="G87" s="2" t="s">
        <v>162</v>
      </c>
      <c r="H87" s="2" t="s">
        <v>19</v>
      </c>
      <c r="I87" s="2" t="s">
        <v>26</v>
      </c>
      <c r="J87" s="2" t="e">
        <v>#N/A</v>
      </c>
      <c r="K87" s="2" t="s">
        <v>10</v>
      </c>
      <c r="L87" s="2" t="s">
        <v>177</v>
      </c>
    </row>
    <row r="88" spans="1:12" ht="18" customHeight="1" x14ac:dyDescent="0.25">
      <c r="A88" s="2" t="s">
        <v>200</v>
      </c>
      <c r="B88" s="6" t="str">
        <f>VLOOKUP($A88,DATA!$K$2:$O$32,2,FALSE)</f>
        <v>0902788871</v>
      </c>
      <c r="C88" s="6" t="e">
        <f>VLOOKUP($A88,DATA!$K$2:$O$32,3,FALSE)</f>
        <v>#N/A</v>
      </c>
      <c r="D88" s="6" t="str">
        <f>VLOOKUP($A88,DATA!$K$2:$O$32,4,FALSE)</f>
        <v>https://web.facebook.com/pg/FOCAL-POINT-engineering-traning-center-246763495993924/</v>
      </c>
      <c r="E88" s="6" t="str">
        <f>VLOOKUP($A88,DATA!$K$2:$O$32,5,FALSE)</f>
        <v>الطائف</v>
      </c>
      <c r="F88" s="2" t="s">
        <v>203</v>
      </c>
      <c r="G88" s="2" t="s">
        <v>162</v>
      </c>
      <c r="H88" s="2" t="s">
        <v>20</v>
      </c>
      <c r="I88" s="2" t="s">
        <v>26</v>
      </c>
      <c r="J88" s="2">
        <v>0</v>
      </c>
      <c r="K88" s="2" t="s">
        <v>12</v>
      </c>
      <c r="L88" s="2" t="s">
        <v>60</v>
      </c>
    </row>
    <row r="89" spans="1:12" ht="18" customHeight="1" x14ac:dyDescent="0.25">
      <c r="A89" s="2" t="s">
        <v>200</v>
      </c>
      <c r="B89" s="6" t="str">
        <f>VLOOKUP($A89,DATA!$K$2:$O$32,2,FALSE)</f>
        <v>0902788871</v>
      </c>
      <c r="C89" s="6" t="e">
        <f>VLOOKUP($A89,DATA!$K$2:$O$32,3,FALSE)</f>
        <v>#N/A</v>
      </c>
      <c r="D89" s="6" t="str">
        <f>VLOOKUP($A89,DATA!$K$2:$O$32,4,FALSE)</f>
        <v>https://web.facebook.com/pg/FOCAL-POINT-engineering-traning-center-246763495993924/</v>
      </c>
      <c r="E89" s="6" t="str">
        <f>VLOOKUP($A89,DATA!$K$2:$O$32,5,FALSE)</f>
        <v>الطائف</v>
      </c>
      <c r="F89" s="2" t="s">
        <v>204</v>
      </c>
      <c r="G89" s="2" t="s">
        <v>162</v>
      </c>
      <c r="H89" s="2" t="s">
        <v>19</v>
      </c>
      <c r="I89" s="2" t="s">
        <v>26</v>
      </c>
      <c r="J89" s="2">
        <v>1500</v>
      </c>
      <c r="K89" s="2" t="s">
        <v>10</v>
      </c>
      <c r="L89" s="2" t="s">
        <v>207</v>
      </c>
    </row>
    <row r="90" spans="1:12" ht="18" customHeight="1" x14ac:dyDescent="0.25">
      <c r="A90" s="2" t="s">
        <v>200</v>
      </c>
      <c r="B90" s="6" t="str">
        <f>VLOOKUP($A90,DATA!$K$2:$O$32,2,FALSE)</f>
        <v>0902788871</v>
      </c>
      <c r="C90" s="6" t="e">
        <f>VLOOKUP($A90,DATA!$K$2:$O$32,3,FALSE)</f>
        <v>#N/A</v>
      </c>
      <c r="D90" s="6" t="str">
        <f>VLOOKUP($A90,DATA!$K$2:$O$32,4,FALSE)</f>
        <v>https://web.facebook.com/pg/FOCAL-POINT-engineering-traning-center-246763495993924/</v>
      </c>
      <c r="E90" s="6" t="str">
        <f>VLOOKUP($A90,DATA!$K$2:$O$32,5,FALSE)</f>
        <v>الطائف</v>
      </c>
      <c r="F90" s="2" t="s">
        <v>186</v>
      </c>
      <c r="G90" s="2" t="s">
        <v>162</v>
      </c>
      <c r="H90" s="2" t="s">
        <v>19</v>
      </c>
      <c r="I90" s="2" t="s">
        <v>26</v>
      </c>
      <c r="J90" s="2">
        <v>1500</v>
      </c>
      <c r="K90" s="2" t="s">
        <v>10</v>
      </c>
      <c r="L90" s="2" t="s">
        <v>60</v>
      </c>
    </row>
    <row r="91" spans="1:12" ht="18" customHeight="1" x14ac:dyDescent="0.25">
      <c r="A91" s="2" t="s">
        <v>200</v>
      </c>
      <c r="B91" s="6" t="str">
        <f>VLOOKUP($A91,DATA!$K$2:$O$32,2,FALSE)</f>
        <v>0902788871</v>
      </c>
      <c r="C91" s="6" t="e">
        <f>VLOOKUP($A91,DATA!$K$2:$O$32,3,FALSE)</f>
        <v>#N/A</v>
      </c>
      <c r="D91" s="6" t="str">
        <f>VLOOKUP($A91,DATA!$K$2:$O$32,4,FALSE)</f>
        <v>https://web.facebook.com/pg/FOCAL-POINT-engineering-traning-center-246763495993924/</v>
      </c>
      <c r="E91" s="6" t="str">
        <f>VLOOKUP($A91,DATA!$K$2:$O$32,5,FALSE)</f>
        <v>الطائف</v>
      </c>
      <c r="F91" s="2" t="s">
        <v>205</v>
      </c>
      <c r="G91" s="2" t="s">
        <v>162</v>
      </c>
      <c r="H91" s="2" t="s">
        <v>19</v>
      </c>
      <c r="I91" s="2" t="s">
        <v>39</v>
      </c>
      <c r="J91" s="2">
        <v>3000</v>
      </c>
      <c r="K91" s="2" t="s">
        <v>10</v>
      </c>
      <c r="L91" s="2" t="s">
        <v>60</v>
      </c>
    </row>
    <row r="92" spans="1:12" ht="18" customHeight="1" x14ac:dyDescent="0.25">
      <c r="A92" s="2" t="s">
        <v>200</v>
      </c>
      <c r="B92" s="6" t="str">
        <f>VLOOKUP($A92,DATA!$K$2:$O$32,2,FALSE)</f>
        <v>0902788871</v>
      </c>
      <c r="C92" s="6" t="e">
        <f>VLOOKUP($A92,DATA!$K$2:$O$32,3,FALSE)</f>
        <v>#N/A</v>
      </c>
      <c r="D92" s="6" t="str">
        <f>VLOOKUP($A92,DATA!$K$2:$O$32,4,FALSE)</f>
        <v>https://web.facebook.com/pg/FOCAL-POINT-engineering-traning-center-246763495993924/</v>
      </c>
      <c r="E92" s="6" t="str">
        <f>VLOOKUP($A92,DATA!$K$2:$O$32,5,FALSE)</f>
        <v>الطائف</v>
      </c>
      <c r="F92" s="2" t="s">
        <v>208</v>
      </c>
      <c r="G92" s="2" t="s">
        <v>162</v>
      </c>
      <c r="H92" s="2" t="s">
        <v>19</v>
      </c>
      <c r="I92" s="2" t="s">
        <v>26</v>
      </c>
      <c r="J92" s="2">
        <v>2000</v>
      </c>
      <c r="K92" s="2" t="s">
        <v>10</v>
      </c>
      <c r="L92" s="2" t="s">
        <v>207</v>
      </c>
    </row>
    <row r="93" spans="1:12" ht="18" customHeight="1" x14ac:dyDescent="0.25">
      <c r="A93" s="2" t="s">
        <v>200</v>
      </c>
      <c r="B93" s="6" t="str">
        <f>VLOOKUP($A93,DATA!$K$2:$O$32,2,FALSE)</f>
        <v>0902788871</v>
      </c>
      <c r="C93" s="6" t="e">
        <f>VLOOKUP($A93,DATA!$K$2:$O$32,3,FALSE)</f>
        <v>#N/A</v>
      </c>
      <c r="D93" s="6" t="str">
        <f>VLOOKUP($A93,DATA!$K$2:$O$32,4,FALSE)</f>
        <v>https://web.facebook.com/pg/FOCAL-POINT-engineering-traning-center-246763495993924/</v>
      </c>
      <c r="E93" s="6" t="str">
        <f>VLOOKUP($A93,DATA!$K$2:$O$32,5,FALSE)</f>
        <v>الطائف</v>
      </c>
      <c r="F93" s="2" t="s">
        <v>206</v>
      </c>
      <c r="G93" s="2" t="s">
        <v>162</v>
      </c>
      <c r="H93" s="2" t="s">
        <v>19</v>
      </c>
      <c r="I93" s="2" t="s">
        <v>26</v>
      </c>
      <c r="J93" s="2">
        <v>1500</v>
      </c>
      <c r="K93" s="2" t="s">
        <v>10</v>
      </c>
      <c r="L93" s="2" t="s">
        <v>207</v>
      </c>
    </row>
    <row r="94" spans="1:12" ht="18" customHeight="1" x14ac:dyDescent="0.25">
      <c r="A94" s="2" t="s">
        <v>209</v>
      </c>
      <c r="B94" s="6" t="str">
        <f>VLOOKUP($A94,DATA!$K$2:$O$32,2,FALSE)</f>
        <v>#N/A</v>
      </c>
      <c r="C94" s="6" t="str">
        <f>VLOOKUP($A94,DATA!$K$2:$O$32,3,FALSE)</f>
        <v>exemplarcenter@gmail.com</v>
      </c>
      <c r="D94" s="6" t="str">
        <f>VLOOKUP($A94,DATA!$K$2:$O$32,4,FALSE)</f>
        <v>https://web.facebook.com/pg/EXEMPLAR-Center-for-Engineering-Training-Career-Development-170027156457897/</v>
      </c>
      <c r="E94" s="6" t="str">
        <f>VLOOKUP($A94,DATA!$K$2:$O$32,5,FALSE)</f>
        <v>الخرطوم 2</v>
      </c>
      <c r="F94" s="2" t="s">
        <v>213</v>
      </c>
      <c r="G94" s="2" t="s">
        <v>162</v>
      </c>
      <c r="H94" s="2" t="s">
        <v>19</v>
      </c>
      <c r="I94" s="2" t="s">
        <v>26</v>
      </c>
      <c r="J94" s="2">
        <v>2200</v>
      </c>
      <c r="K94" s="2" t="s">
        <v>10</v>
      </c>
      <c r="L94" s="2" t="s">
        <v>132</v>
      </c>
    </row>
    <row r="95" spans="1:12" ht="18" customHeight="1" x14ac:dyDescent="0.25">
      <c r="A95" s="2" t="s">
        <v>209</v>
      </c>
      <c r="B95" s="6" t="str">
        <f>VLOOKUP($A95,DATA!$K$2:$O$32,2,FALSE)</f>
        <v>#N/A</v>
      </c>
      <c r="C95" s="6" t="str">
        <f>VLOOKUP($A95,DATA!$K$2:$O$32,3,FALSE)</f>
        <v>exemplarcenter@gmail.com</v>
      </c>
      <c r="D95" s="6" t="str">
        <f>VLOOKUP($A95,DATA!$K$2:$O$32,4,FALSE)</f>
        <v>https://web.facebook.com/pg/EXEMPLAR-Center-for-Engineering-Training-Career-Development-170027156457897/</v>
      </c>
      <c r="E95" s="6" t="str">
        <f>VLOOKUP($A95,DATA!$K$2:$O$32,5,FALSE)</f>
        <v>الخرطوم 2</v>
      </c>
      <c r="F95" s="2" t="s">
        <v>214</v>
      </c>
      <c r="G95" s="2" t="s">
        <v>162</v>
      </c>
      <c r="H95" s="2" t="s">
        <v>20</v>
      </c>
      <c r="I95" s="2" t="s">
        <v>26</v>
      </c>
      <c r="J95" s="2">
        <v>0</v>
      </c>
      <c r="K95" s="2" t="s">
        <v>10</v>
      </c>
      <c r="L95" s="2" t="s">
        <v>132</v>
      </c>
    </row>
    <row r="96" spans="1:12" ht="18" customHeight="1" x14ac:dyDescent="0.25">
      <c r="A96" s="2" t="s">
        <v>209</v>
      </c>
      <c r="B96" s="6" t="str">
        <f>VLOOKUP($A96,DATA!$K$2:$O$32,2,FALSE)</f>
        <v>#N/A</v>
      </c>
      <c r="C96" s="6" t="str">
        <f>VLOOKUP($A96,DATA!$K$2:$O$32,3,FALSE)</f>
        <v>exemplarcenter@gmail.com</v>
      </c>
      <c r="D96" s="6" t="str">
        <f>VLOOKUP($A96,DATA!$K$2:$O$32,4,FALSE)</f>
        <v>https://web.facebook.com/pg/EXEMPLAR-Center-for-Engineering-Training-Career-Development-170027156457897/</v>
      </c>
      <c r="E96" s="6" t="str">
        <f>VLOOKUP($A96,DATA!$K$2:$O$32,5,FALSE)</f>
        <v>الخرطوم 2</v>
      </c>
      <c r="F96" s="2" t="s">
        <v>215</v>
      </c>
      <c r="G96" s="2" t="s">
        <v>162</v>
      </c>
      <c r="H96" s="2" t="s">
        <v>19</v>
      </c>
      <c r="I96" s="2" t="s">
        <v>26</v>
      </c>
      <c r="J96" s="2">
        <v>2000</v>
      </c>
      <c r="K96" s="2" t="s">
        <v>10</v>
      </c>
      <c r="L96" s="2" t="s">
        <v>132</v>
      </c>
    </row>
    <row r="97" spans="1:12" ht="18" customHeight="1" x14ac:dyDescent="0.25">
      <c r="A97" s="2" t="s">
        <v>209</v>
      </c>
      <c r="B97" s="6" t="str">
        <f>VLOOKUP($A97,DATA!$K$2:$O$32,2,FALSE)</f>
        <v>#N/A</v>
      </c>
      <c r="C97" s="6" t="str">
        <f>VLOOKUP($A97,DATA!$K$2:$O$32,3,FALSE)</f>
        <v>exemplarcenter@gmail.com</v>
      </c>
      <c r="D97" s="6" t="str">
        <f>VLOOKUP($A97,DATA!$K$2:$O$32,4,FALSE)</f>
        <v>https://web.facebook.com/pg/EXEMPLAR-Center-for-Engineering-Training-Career-Development-170027156457897/</v>
      </c>
      <c r="E97" s="6" t="str">
        <f>VLOOKUP($A97,DATA!$K$2:$O$32,5,FALSE)</f>
        <v>الخرطوم 2</v>
      </c>
      <c r="F97" s="2" t="s">
        <v>216</v>
      </c>
      <c r="G97" s="2" t="s">
        <v>162</v>
      </c>
      <c r="H97" s="2" t="s">
        <v>19</v>
      </c>
      <c r="I97" s="2" t="s">
        <v>26</v>
      </c>
      <c r="J97" s="2">
        <v>2500</v>
      </c>
      <c r="K97" s="2" t="s">
        <v>10</v>
      </c>
      <c r="L97" s="2" t="s">
        <v>132</v>
      </c>
    </row>
    <row r="98" spans="1:12" ht="18" customHeight="1" x14ac:dyDescent="0.25">
      <c r="A98" s="2" t="s">
        <v>209</v>
      </c>
      <c r="B98" s="6" t="str">
        <f>VLOOKUP($A98,DATA!$K$2:$O$32,2,FALSE)</f>
        <v>#N/A</v>
      </c>
      <c r="C98" s="6" t="str">
        <f>VLOOKUP($A98,DATA!$K$2:$O$32,3,FALSE)</f>
        <v>exemplarcenter@gmail.com</v>
      </c>
      <c r="D98" s="6" t="str">
        <f>VLOOKUP($A98,DATA!$K$2:$O$32,4,FALSE)</f>
        <v>https://web.facebook.com/pg/EXEMPLAR-Center-for-Engineering-Training-Career-Development-170027156457897/</v>
      </c>
      <c r="E98" s="6" t="str">
        <f>VLOOKUP($A98,DATA!$K$2:$O$32,5,FALSE)</f>
        <v>الخرطوم 2</v>
      </c>
      <c r="F98" s="2" t="s">
        <v>217</v>
      </c>
      <c r="G98" s="2" t="s">
        <v>162</v>
      </c>
      <c r="H98" s="2" t="s">
        <v>19</v>
      </c>
      <c r="I98" s="2" t="s">
        <v>26</v>
      </c>
      <c r="J98" s="2">
        <v>2200</v>
      </c>
      <c r="K98" s="2" t="s">
        <v>10</v>
      </c>
      <c r="L98" s="2" t="s">
        <v>132</v>
      </c>
    </row>
    <row r="99" spans="1:12" ht="18" customHeight="1" x14ac:dyDescent="0.25">
      <c r="A99" s="2" t="s">
        <v>209</v>
      </c>
      <c r="B99" s="6" t="str">
        <f>VLOOKUP($A99,DATA!$K$2:$O$32,2,FALSE)</f>
        <v>#N/A</v>
      </c>
      <c r="C99" s="6" t="str">
        <f>VLOOKUP($A99,DATA!$K$2:$O$32,3,FALSE)</f>
        <v>exemplarcenter@gmail.com</v>
      </c>
      <c r="D99" s="6" t="str">
        <f>VLOOKUP($A99,DATA!$K$2:$O$32,4,FALSE)</f>
        <v>https://web.facebook.com/pg/EXEMPLAR-Center-for-Engineering-Training-Career-Development-170027156457897/</v>
      </c>
      <c r="E99" s="6" t="str">
        <f>VLOOKUP($A99,DATA!$K$2:$O$32,5,FALSE)</f>
        <v>الخرطوم 2</v>
      </c>
      <c r="F99" s="2" t="s">
        <v>218</v>
      </c>
      <c r="G99" s="2" t="s">
        <v>162</v>
      </c>
      <c r="H99" s="2" t="s">
        <v>19</v>
      </c>
      <c r="I99" s="2" t="s">
        <v>26</v>
      </c>
      <c r="J99" s="2">
        <v>2400</v>
      </c>
      <c r="K99" s="2" t="s">
        <v>10</v>
      </c>
      <c r="L99" s="2" t="s">
        <v>132</v>
      </c>
    </row>
    <row r="100" spans="1:12" ht="18" customHeight="1" x14ac:dyDescent="0.25">
      <c r="A100" s="2" t="s">
        <v>209</v>
      </c>
      <c r="B100" s="6" t="str">
        <f>VLOOKUP($A100,DATA!$K$2:$O$32,2,FALSE)</f>
        <v>#N/A</v>
      </c>
      <c r="C100" s="6" t="str">
        <f>VLOOKUP($A100,DATA!$K$2:$O$32,3,FALSE)</f>
        <v>exemplarcenter@gmail.com</v>
      </c>
      <c r="D100" s="6" t="str">
        <f>VLOOKUP($A100,DATA!$K$2:$O$32,4,FALSE)</f>
        <v>https://web.facebook.com/pg/EXEMPLAR-Center-for-Engineering-Training-Career-Development-170027156457897/</v>
      </c>
      <c r="E100" s="6" t="str">
        <f>VLOOKUP($A100,DATA!$K$2:$O$32,5,FALSE)</f>
        <v>الخرطوم 2</v>
      </c>
      <c r="F100" s="2" t="s">
        <v>219</v>
      </c>
      <c r="G100" s="2" t="s">
        <v>162</v>
      </c>
      <c r="H100" s="2" t="s">
        <v>19</v>
      </c>
      <c r="I100" s="2" t="s">
        <v>26</v>
      </c>
      <c r="J100" s="2">
        <v>2200</v>
      </c>
      <c r="K100" s="2" t="s">
        <v>10</v>
      </c>
      <c r="L100" s="2" t="s">
        <v>132</v>
      </c>
    </row>
    <row r="101" spans="1:12" ht="18" customHeight="1" x14ac:dyDescent="0.25">
      <c r="A101" s="2" t="s">
        <v>209</v>
      </c>
      <c r="B101" s="6" t="str">
        <f>VLOOKUP($A101,DATA!$K$2:$O$32,2,FALSE)</f>
        <v>#N/A</v>
      </c>
      <c r="C101" s="6" t="str">
        <f>VLOOKUP($A101,DATA!$K$2:$O$32,3,FALSE)</f>
        <v>exemplarcenter@gmail.com</v>
      </c>
      <c r="D101" s="6" t="str">
        <f>VLOOKUP($A101,DATA!$K$2:$O$32,4,FALSE)</f>
        <v>https://web.facebook.com/pg/EXEMPLAR-Center-for-Engineering-Training-Career-Development-170027156457897/</v>
      </c>
      <c r="E101" s="6" t="str">
        <f>VLOOKUP($A101,DATA!$K$2:$O$32,5,FALSE)</f>
        <v>الخرطوم 2</v>
      </c>
      <c r="F101" s="2" t="s">
        <v>220</v>
      </c>
      <c r="G101" s="2" t="s">
        <v>162</v>
      </c>
      <c r="H101" s="2" t="s">
        <v>19</v>
      </c>
      <c r="I101" s="2" t="s">
        <v>26</v>
      </c>
      <c r="J101" s="2">
        <v>2000</v>
      </c>
      <c r="K101" s="2" t="s">
        <v>10</v>
      </c>
      <c r="L101" s="2" t="s">
        <v>132</v>
      </c>
    </row>
    <row r="102" spans="1:12" ht="18" customHeight="1" x14ac:dyDescent="0.25">
      <c r="A102" s="2" t="s">
        <v>209</v>
      </c>
      <c r="B102" s="6" t="str">
        <f>VLOOKUP($A102,DATA!$K$2:$O$32,2,FALSE)</f>
        <v>#N/A</v>
      </c>
      <c r="C102" s="6" t="str">
        <f>VLOOKUP($A102,DATA!$K$2:$O$32,3,FALSE)</f>
        <v>exemplarcenter@gmail.com</v>
      </c>
      <c r="D102" s="6" t="str">
        <f>VLOOKUP($A102,DATA!$K$2:$O$32,4,FALSE)</f>
        <v>https://web.facebook.com/pg/EXEMPLAR-Center-for-Engineering-Training-Career-Development-170027156457897/</v>
      </c>
      <c r="E102" s="6" t="str">
        <f>VLOOKUP($A102,DATA!$K$2:$O$32,5,FALSE)</f>
        <v>الخرطوم 2</v>
      </c>
      <c r="F102" s="2" t="s">
        <v>131</v>
      </c>
      <c r="G102" s="2" t="s">
        <v>162</v>
      </c>
      <c r="H102" s="2" t="s">
        <v>19</v>
      </c>
      <c r="I102" s="2" t="s">
        <v>26</v>
      </c>
      <c r="J102" s="2">
        <v>2000</v>
      </c>
      <c r="K102" s="2" t="s">
        <v>10</v>
      </c>
      <c r="L102" s="2" t="s">
        <v>132</v>
      </c>
    </row>
    <row r="103" spans="1:12" ht="18" customHeight="1" x14ac:dyDescent="0.25">
      <c r="A103" s="2" t="s">
        <v>221</v>
      </c>
      <c r="B103" s="6" t="str">
        <f>VLOOKUP($A103,DATA!$K$2:$O$32,2,FALSE)</f>
        <v>0930023363</v>
      </c>
      <c r="C103" s="6" t="str">
        <f>VLOOKUP($A103,DATA!$K$2:$O$32,3,FALSE)</f>
        <v>info@rcdcs.org</v>
      </c>
      <c r="D103" s="6" t="str">
        <f>VLOOKUP($A103,DATA!$K$2:$O$32,4,FALSE)</f>
        <v>http://www.rcdcs.org/</v>
      </c>
      <c r="E103" s="6" t="str">
        <f>VLOOKUP($A103,DATA!$K$2:$O$32,5,FALSE)</f>
        <v>العمارات</v>
      </c>
      <c r="F103" s="2" t="s">
        <v>225</v>
      </c>
      <c r="G103" s="2" t="s">
        <v>162</v>
      </c>
      <c r="H103" s="2" t="s">
        <v>19</v>
      </c>
      <c r="I103" s="2" t="s">
        <v>26</v>
      </c>
      <c r="J103" s="2">
        <v>2000</v>
      </c>
      <c r="K103" s="2" t="s">
        <v>12</v>
      </c>
      <c r="L103" s="2" t="s">
        <v>59</v>
      </c>
    </row>
    <row r="104" spans="1:12" ht="18" customHeight="1" x14ac:dyDescent="0.25">
      <c r="A104" s="2" t="s">
        <v>226</v>
      </c>
      <c r="B104" s="6" t="str">
        <f>VLOOKUP($A104,DATA!$K$2:$O$32,2,FALSE)</f>
        <v>0126999912</v>
      </c>
      <c r="C104" s="6" t="str">
        <f>VLOOKUP($A104,DATA!$K$2:$O$32,3,FALSE)</f>
        <v>info@sudabase.com</v>
      </c>
      <c r="D104" s="6" t="str">
        <f>VLOOKUP($A104,DATA!$K$2:$O$32,4,FALSE)</f>
        <v>http://www.sudabase.com</v>
      </c>
      <c r="E104" s="6" t="str">
        <f>VLOOKUP($A104,DATA!$K$2:$O$32,5,FALSE)</f>
        <v>الطائف</v>
      </c>
      <c r="F104" s="2" t="s">
        <v>225</v>
      </c>
      <c r="G104" s="2" t="s">
        <v>162</v>
      </c>
      <c r="H104" s="2" t="s">
        <v>19</v>
      </c>
      <c r="I104" s="2" t="s">
        <v>26</v>
      </c>
      <c r="J104" s="2">
        <v>1750</v>
      </c>
      <c r="K104" s="2" t="s">
        <v>12</v>
      </c>
      <c r="L104" s="2" t="s">
        <v>59</v>
      </c>
    </row>
    <row r="105" spans="1:12" ht="18" customHeight="1" x14ac:dyDescent="0.25">
      <c r="A105" s="2" t="s">
        <v>226</v>
      </c>
      <c r="B105" s="6" t="str">
        <f>VLOOKUP($A105,DATA!$K$2:$O$32,2,FALSE)</f>
        <v>0126999912</v>
      </c>
      <c r="C105" s="6" t="str">
        <f>VLOOKUP($A105,DATA!$K$2:$O$32,3,FALSE)</f>
        <v>info@sudabase.com</v>
      </c>
      <c r="D105" s="6" t="str">
        <f>VLOOKUP($A105,DATA!$K$2:$O$32,4,FALSE)</f>
        <v>http://www.sudabase.com</v>
      </c>
      <c r="E105" s="6" t="str">
        <f>VLOOKUP($A105,DATA!$K$2:$O$32,5,FALSE)</f>
        <v>الطائف</v>
      </c>
      <c r="F105" s="2" t="s">
        <v>96</v>
      </c>
      <c r="G105" s="2" t="s">
        <v>162</v>
      </c>
      <c r="H105" s="2" t="s">
        <v>19</v>
      </c>
      <c r="I105" s="2" t="s">
        <v>26</v>
      </c>
      <c r="J105" s="2">
        <v>1950</v>
      </c>
      <c r="K105" s="2" t="s">
        <v>12</v>
      </c>
      <c r="L105" s="2" t="s">
        <v>96</v>
      </c>
    </row>
    <row r="106" spans="1:12" ht="18" customHeight="1" x14ac:dyDescent="0.25">
      <c r="A106" s="2" t="s">
        <v>226</v>
      </c>
      <c r="B106" s="6" t="str">
        <f>VLOOKUP($A106,DATA!$K$2:$O$32,2,FALSE)</f>
        <v>0126999912</v>
      </c>
      <c r="C106" s="6" t="str">
        <f>VLOOKUP($A106,DATA!$K$2:$O$32,3,FALSE)</f>
        <v>info@sudabase.com</v>
      </c>
      <c r="D106" s="6" t="str">
        <f>VLOOKUP($A106,DATA!$K$2:$O$32,4,FALSE)</f>
        <v>http://www.sudabase.com</v>
      </c>
      <c r="E106" s="6" t="str">
        <f>VLOOKUP($A106,DATA!$K$2:$O$32,5,FALSE)</f>
        <v>الطائف</v>
      </c>
      <c r="F106" s="2" t="s">
        <v>230</v>
      </c>
      <c r="G106" s="2" t="s">
        <v>162</v>
      </c>
      <c r="H106" s="2" t="s">
        <v>19</v>
      </c>
      <c r="I106" s="2" t="s">
        <v>25</v>
      </c>
      <c r="J106" s="2">
        <v>2550</v>
      </c>
      <c r="K106" s="2" t="s">
        <v>10</v>
      </c>
      <c r="L106" s="2" t="s">
        <v>229</v>
      </c>
    </row>
    <row r="107" spans="1:12" ht="18" customHeight="1" x14ac:dyDescent="0.25">
      <c r="A107" s="2" t="s">
        <v>226</v>
      </c>
      <c r="B107" s="6" t="str">
        <f>VLOOKUP($A107,DATA!$K$2:$O$32,2,FALSE)</f>
        <v>0126999912</v>
      </c>
      <c r="C107" s="6" t="str">
        <f>VLOOKUP($A107,DATA!$K$2:$O$32,3,FALSE)</f>
        <v>info@sudabase.com</v>
      </c>
      <c r="D107" s="6" t="str">
        <f>VLOOKUP($A107,DATA!$K$2:$O$32,4,FALSE)</f>
        <v>http://www.sudabase.com</v>
      </c>
      <c r="E107" s="6" t="str">
        <f>VLOOKUP($A107,DATA!$K$2:$O$32,5,FALSE)</f>
        <v>الطائف</v>
      </c>
      <c r="F107" s="2" t="s">
        <v>231</v>
      </c>
      <c r="G107" s="2" t="s">
        <v>162</v>
      </c>
      <c r="H107" s="2" t="s">
        <v>19</v>
      </c>
      <c r="I107" s="2" t="s">
        <v>26</v>
      </c>
      <c r="J107" s="2" t="e">
        <v>#N/A</v>
      </c>
      <c r="K107" s="2" t="s">
        <v>10</v>
      </c>
      <c r="L107" s="2" t="s">
        <v>71</v>
      </c>
    </row>
    <row r="108" spans="1:12" ht="18" customHeight="1" x14ac:dyDescent="0.25">
      <c r="A108" s="2" t="s">
        <v>226</v>
      </c>
      <c r="B108" s="6" t="str">
        <f>VLOOKUP($A108,DATA!$K$2:$O$32,2,FALSE)</f>
        <v>0126999912</v>
      </c>
      <c r="C108" s="6" t="str">
        <f>VLOOKUP($A108,DATA!$K$2:$O$32,3,FALSE)</f>
        <v>info@sudabase.com</v>
      </c>
      <c r="D108" s="6" t="str">
        <f>VLOOKUP($A108,DATA!$K$2:$O$32,4,FALSE)</f>
        <v>http://www.sudabase.com</v>
      </c>
      <c r="E108" s="6" t="str">
        <f>VLOOKUP($A108,DATA!$K$2:$O$32,5,FALSE)</f>
        <v>الطائف</v>
      </c>
      <c r="F108" s="2" t="s">
        <v>232</v>
      </c>
      <c r="G108" s="2" t="s">
        <v>162</v>
      </c>
      <c r="H108" s="2" t="s">
        <v>19</v>
      </c>
      <c r="I108" s="2" t="s">
        <v>39</v>
      </c>
      <c r="J108" s="2">
        <v>1950</v>
      </c>
      <c r="K108" s="2" t="s">
        <v>10</v>
      </c>
      <c r="L108" s="2" t="s">
        <v>92</v>
      </c>
    </row>
    <row r="109" spans="1:12" ht="18" customHeight="1" x14ac:dyDescent="0.25">
      <c r="A109" s="2" t="s">
        <v>226</v>
      </c>
      <c r="B109" s="6" t="str">
        <f>VLOOKUP($A109,DATA!$K$2:$O$32,2,FALSE)</f>
        <v>0126999912</v>
      </c>
      <c r="C109" s="6" t="str">
        <f>VLOOKUP($A109,DATA!$K$2:$O$32,3,FALSE)</f>
        <v>info@sudabase.com</v>
      </c>
      <c r="D109" s="6" t="str">
        <f>VLOOKUP($A109,DATA!$K$2:$O$32,4,FALSE)</f>
        <v>http://www.sudabase.com</v>
      </c>
      <c r="E109" s="6" t="str">
        <f>VLOOKUP($A109,DATA!$K$2:$O$32,5,FALSE)</f>
        <v>الطائف</v>
      </c>
      <c r="F109" s="2" t="s">
        <v>7</v>
      </c>
      <c r="G109" s="2" t="s">
        <v>162</v>
      </c>
      <c r="H109" s="2" t="s">
        <v>19</v>
      </c>
      <c r="I109" s="2" t="s">
        <v>26</v>
      </c>
      <c r="J109" s="2">
        <v>2150</v>
      </c>
      <c r="K109" s="2" t="s">
        <v>12</v>
      </c>
      <c r="L109" s="2" t="s">
        <v>59</v>
      </c>
    </row>
    <row r="110" spans="1:12" ht="18" customHeight="1" x14ac:dyDescent="0.25">
      <c r="A110" s="2" t="s">
        <v>226</v>
      </c>
      <c r="B110" s="6" t="str">
        <f>VLOOKUP($A110,DATA!$K$2:$O$32,2,FALSE)</f>
        <v>0126999912</v>
      </c>
      <c r="C110" s="6" t="str">
        <f>VLOOKUP($A110,DATA!$K$2:$O$32,3,FALSE)</f>
        <v>info@sudabase.com</v>
      </c>
      <c r="D110" s="6" t="str">
        <f>VLOOKUP($A110,DATA!$K$2:$O$32,4,FALSE)</f>
        <v>http://www.sudabase.com</v>
      </c>
      <c r="E110" s="6" t="str">
        <f>VLOOKUP($A110,DATA!$K$2:$O$32,5,FALSE)</f>
        <v>الطائف</v>
      </c>
      <c r="F110" s="2" t="s">
        <v>188</v>
      </c>
      <c r="G110" s="2" t="s">
        <v>162</v>
      </c>
      <c r="H110" s="2" t="s">
        <v>19</v>
      </c>
      <c r="I110" s="2" t="s">
        <v>39</v>
      </c>
      <c r="J110" s="2">
        <v>2300</v>
      </c>
      <c r="K110" s="2" t="s">
        <v>10</v>
      </c>
      <c r="L110" s="2" t="s">
        <v>59</v>
      </c>
    </row>
    <row r="111" spans="1:12" ht="18" customHeight="1" x14ac:dyDescent="0.25">
      <c r="A111" s="2" t="s">
        <v>226</v>
      </c>
      <c r="B111" s="6" t="str">
        <f>VLOOKUP($A111,DATA!$K$2:$O$32,2,FALSE)</f>
        <v>0126999912</v>
      </c>
      <c r="C111" s="6" t="str">
        <f>VLOOKUP($A111,DATA!$K$2:$O$32,3,FALSE)</f>
        <v>info@sudabase.com</v>
      </c>
      <c r="D111" s="6" t="str">
        <f>VLOOKUP($A111,DATA!$K$2:$O$32,4,FALSE)</f>
        <v>http://www.sudabase.com</v>
      </c>
      <c r="E111" s="6" t="str">
        <f>VLOOKUP($A111,DATA!$K$2:$O$32,5,FALSE)</f>
        <v>الطائف</v>
      </c>
      <c r="F111" s="2" t="s">
        <v>233</v>
      </c>
      <c r="G111" s="2" t="s">
        <v>162</v>
      </c>
      <c r="H111" s="2" t="s">
        <v>19</v>
      </c>
      <c r="I111" s="2" t="s">
        <v>26</v>
      </c>
      <c r="J111" s="2">
        <v>1250</v>
      </c>
      <c r="K111" s="2" t="s">
        <v>12</v>
      </c>
      <c r="L111" s="2" t="s">
        <v>174</v>
      </c>
    </row>
    <row r="112" spans="1:12" ht="18" customHeight="1" x14ac:dyDescent="0.25">
      <c r="A112" s="2" t="s">
        <v>234</v>
      </c>
      <c r="B112" s="6" t="str">
        <f>VLOOKUP($A112,DATA!$K$2:$O$32,2,FALSE)</f>
        <v>0129004498, 0121359552</v>
      </c>
      <c r="C112" s="6" t="str">
        <f>VLOOKUP($A112,DATA!$K$2:$O$32,3,FALSE)</f>
        <v>alfanartc@gmail.com</v>
      </c>
      <c r="D112" s="6" t="str">
        <f>VLOOKUP($A112,DATA!$K$2:$O$32,4,FALSE)</f>
        <v>https://web.facebook.com/pg/FTCSUDAN/</v>
      </c>
      <c r="E112" s="6" t="str">
        <f>VLOOKUP($A112,DATA!$K$2:$O$32,5,FALSE)</f>
        <v>الخرطوم 3</v>
      </c>
      <c r="F112" s="2" t="s">
        <v>238</v>
      </c>
      <c r="G112" s="2" t="s">
        <v>162</v>
      </c>
      <c r="H112" s="2" t="s">
        <v>19</v>
      </c>
      <c r="I112" s="2" t="s">
        <v>26</v>
      </c>
      <c r="J112" s="2">
        <v>1300</v>
      </c>
      <c r="K112" s="2" t="s">
        <v>10</v>
      </c>
      <c r="L112" s="2" t="s">
        <v>132</v>
      </c>
    </row>
    <row r="113" spans="1:12" ht="18" customHeight="1" x14ac:dyDescent="0.25">
      <c r="A113" s="2" t="s">
        <v>234</v>
      </c>
      <c r="B113" s="6" t="str">
        <f>VLOOKUP($A113,DATA!$K$2:$O$32,2,FALSE)</f>
        <v>0129004498, 0121359552</v>
      </c>
      <c r="C113" s="6" t="str">
        <f>VLOOKUP($A113,DATA!$K$2:$O$32,3,FALSE)</f>
        <v>alfanartc@gmail.com</v>
      </c>
      <c r="D113" s="6" t="str">
        <f>VLOOKUP($A113,DATA!$K$2:$O$32,4,FALSE)</f>
        <v>https://web.facebook.com/pg/FTCSUDAN/</v>
      </c>
      <c r="E113" s="6" t="str">
        <f>VLOOKUP($A113,DATA!$K$2:$O$32,5,FALSE)</f>
        <v>الخرطوم 3</v>
      </c>
      <c r="F113" s="2" t="s">
        <v>239</v>
      </c>
      <c r="G113" s="2" t="s">
        <v>162</v>
      </c>
      <c r="H113" s="2" t="s">
        <v>19</v>
      </c>
      <c r="I113" s="2" t="s">
        <v>26</v>
      </c>
      <c r="J113" s="2">
        <v>1300</v>
      </c>
      <c r="K113" s="2" t="s">
        <v>10</v>
      </c>
      <c r="L113" s="2" t="s">
        <v>132</v>
      </c>
    </row>
    <row r="114" spans="1:12" ht="18" customHeight="1" x14ac:dyDescent="0.25">
      <c r="A114" s="2" t="s">
        <v>234</v>
      </c>
      <c r="B114" s="6" t="str">
        <f>VLOOKUP($A114,DATA!$K$2:$O$32,2,FALSE)</f>
        <v>0129004498, 0121359552</v>
      </c>
      <c r="C114" s="6" t="str">
        <f>VLOOKUP($A114,DATA!$K$2:$O$32,3,FALSE)</f>
        <v>alfanartc@gmail.com</v>
      </c>
      <c r="D114" s="6" t="str">
        <f>VLOOKUP($A114,DATA!$K$2:$O$32,4,FALSE)</f>
        <v>https://web.facebook.com/pg/FTCSUDAN/</v>
      </c>
      <c r="E114" s="6" t="str">
        <f>VLOOKUP($A114,DATA!$K$2:$O$32,5,FALSE)</f>
        <v>الخرطوم 3</v>
      </c>
      <c r="F114" s="2" t="s">
        <v>240</v>
      </c>
      <c r="G114" s="2" t="s">
        <v>162</v>
      </c>
      <c r="H114" s="2" t="s">
        <v>19</v>
      </c>
      <c r="I114" s="2" t="s">
        <v>26</v>
      </c>
      <c r="J114" s="2">
        <v>500</v>
      </c>
      <c r="K114" s="2" t="s">
        <v>10</v>
      </c>
      <c r="L114" s="2" t="s">
        <v>132</v>
      </c>
    </row>
    <row r="115" spans="1:12" ht="18" customHeight="1" x14ac:dyDescent="0.25">
      <c r="A115" s="2" t="s">
        <v>234</v>
      </c>
      <c r="B115" s="6" t="str">
        <f>VLOOKUP($A115,DATA!$K$2:$O$32,2,FALSE)</f>
        <v>0129004498, 0121359552</v>
      </c>
      <c r="C115" s="6" t="str">
        <f>VLOOKUP($A115,DATA!$K$2:$O$32,3,FALSE)</f>
        <v>alfanartc@gmail.com</v>
      </c>
      <c r="D115" s="6" t="str">
        <f>VLOOKUP($A115,DATA!$K$2:$O$32,4,FALSE)</f>
        <v>https://web.facebook.com/pg/FTCSUDAN/</v>
      </c>
      <c r="E115" s="6" t="str">
        <f>VLOOKUP($A115,DATA!$K$2:$O$32,5,FALSE)</f>
        <v>الخرطوم 3</v>
      </c>
      <c r="F115" s="2" t="s">
        <v>241</v>
      </c>
      <c r="G115" s="2" t="s">
        <v>162</v>
      </c>
      <c r="H115" s="2" t="s">
        <v>19</v>
      </c>
      <c r="I115" s="2" t="s">
        <v>26</v>
      </c>
      <c r="J115" s="2">
        <v>600</v>
      </c>
      <c r="K115" s="2" t="s">
        <v>12</v>
      </c>
      <c r="L115" s="2" t="s">
        <v>229</v>
      </c>
    </row>
    <row r="116" spans="1:12" ht="18" customHeight="1" x14ac:dyDescent="0.25">
      <c r="A116" s="2" t="s">
        <v>234</v>
      </c>
      <c r="B116" s="6" t="str">
        <f>VLOOKUP($A116,DATA!$K$2:$O$32,2,FALSE)</f>
        <v>0129004498, 0121359552</v>
      </c>
      <c r="C116" s="6" t="str">
        <f>VLOOKUP($A116,DATA!$K$2:$O$32,3,FALSE)</f>
        <v>alfanartc@gmail.com</v>
      </c>
      <c r="D116" s="6" t="str">
        <f>VLOOKUP($A116,DATA!$K$2:$O$32,4,FALSE)</f>
        <v>https://web.facebook.com/pg/FTCSUDAN/</v>
      </c>
      <c r="E116" s="6" t="str">
        <f>VLOOKUP($A116,DATA!$K$2:$O$32,5,FALSE)</f>
        <v>الخرطوم 3</v>
      </c>
      <c r="F116" s="2" t="s">
        <v>242</v>
      </c>
      <c r="G116" s="2" t="s">
        <v>162</v>
      </c>
      <c r="H116" s="2" t="s">
        <v>19</v>
      </c>
      <c r="I116" s="2" t="s">
        <v>25</v>
      </c>
      <c r="J116" s="2">
        <v>1100</v>
      </c>
      <c r="K116" s="2" t="s">
        <v>10</v>
      </c>
      <c r="L116" s="2" t="s">
        <v>132</v>
      </c>
    </row>
    <row r="117" spans="1:12" ht="18" customHeight="1" x14ac:dyDescent="0.25">
      <c r="A117" s="2" t="s">
        <v>234</v>
      </c>
      <c r="B117" s="6" t="str">
        <f>VLOOKUP($A117,DATA!$K$2:$O$32,2,FALSE)</f>
        <v>0129004498, 0121359552</v>
      </c>
      <c r="C117" s="6" t="str">
        <f>VLOOKUP($A117,DATA!$K$2:$O$32,3,FALSE)</f>
        <v>alfanartc@gmail.com</v>
      </c>
      <c r="D117" s="6" t="str">
        <f>VLOOKUP($A117,DATA!$K$2:$O$32,4,FALSE)</f>
        <v>https://web.facebook.com/pg/FTCSUDAN/</v>
      </c>
      <c r="E117" s="6" t="str">
        <f>VLOOKUP($A117,DATA!$K$2:$O$32,5,FALSE)</f>
        <v>الخرطوم 3</v>
      </c>
      <c r="F117" s="2" t="s">
        <v>57</v>
      </c>
      <c r="G117" s="2" t="s">
        <v>162</v>
      </c>
      <c r="H117" s="2" t="s">
        <v>19</v>
      </c>
      <c r="I117" s="2" t="s">
        <v>26</v>
      </c>
      <c r="J117" s="2">
        <v>1100</v>
      </c>
      <c r="K117" s="2" t="s">
        <v>10</v>
      </c>
      <c r="L117" s="2" t="s">
        <v>60</v>
      </c>
    </row>
    <row r="118" spans="1:12" ht="18" customHeight="1" x14ac:dyDescent="0.25">
      <c r="A118" s="2" t="s">
        <v>234</v>
      </c>
      <c r="B118" s="6" t="str">
        <f>VLOOKUP($A118,DATA!$K$2:$O$32,2,FALSE)</f>
        <v>0129004498, 0121359552</v>
      </c>
      <c r="C118" s="6" t="str">
        <f>VLOOKUP($A118,DATA!$K$2:$O$32,3,FALSE)</f>
        <v>alfanartc@gmail.com</v>
      </c>
      <c r="D118" s="6" t="str">
        <f>VLOOKUP($A118,DATA!$K$2:$O$32,4,FALSE)</f>
        <v>https://web.facebook.com/pg/FTCSUDAN/</v>
      </c>
      <c r="E118" s="6" t="str">
        <f>VLOOKUP($A118,DATA!$K$2:$O$32,5,FALSE)</f>
        <v>الخرطوم 3</v>
      </c>
      <c r="F118" s="2" t="s">
        <v>243</v>
      </c>
      <c r="G118" s="2" t="s">
        <v>162</v>
      </c>
      <c r="H118" s="2" t="s">
        <v>19</v>
      </c>
      <c r="I118" s="2" t="s">
        <v>26</v>
      </c>
      <c r="J118" s="2">
        <v>1100</v>
      </c>
      <c r="K118" s="2" t="s">
        <v>10</v>
      </c>
      <c r="L118" s="2" t="s">
        <v>132</v>
      </c>
    </row>
    <row r="119" spans="1:12" ht="18" customHeight="1" x14ac:dyDescent="0.25">
      <c r="A119" s="2" t="s">
        <v>245</v>
      </c>
      <c r="B119" s="6" t="str">
        <f>VLOOKUP($A119,DATA!$K$2:$O$32,2,FALSE)</f>
        <v>0902885855</v>
      </c>
      <c r="C119" s="6" t="str">
        <f>VLOOKUP($A119,DATA!$K$2:$O$32,3,FALSE)</f>
        <v>zoomcenter04@gmail.com</v>
      </c>
      <c r="D119" s="6" t="str">
        <f>VLOOKUP($A119,DATA!$K$2:$O$32,4,FALSE)</f>
        <v>http://www.zoomtcdc.com/</v>
      </c>
      <c r="E119" s="6" t="str">
        <f>VLOOKUP($A119,DATA!$K$2:$O$32,5,FALSE)</f>
        <v>المنشية</v>
      </c>
      <c r="F119" s="2" t="s">
        <v>247</v>
      </c>
      <c r="G119" s="2" t="s">
        <v>162</v>
      </c>
      <c r="H119" s="2" t="s">
        <v>19</v>
      </c>
      <c r="I119" s="2" t="s">
        <v>25</v>
      </c>
      <c r="J119" s="2" t="e">
        <v>#N/A</v>
      </c>
      <c r="K119" s="2" t="s">
        <v>10</v>
      </c>
      <c r="L119" s="2" t="s">
        <v>74</v>
      </c>
    </row>
    <row r="120" spans="1:12" ht="18" customHeight="1" x14ac:dyDescent="0.25">
      <c r="A120" s="2" t="s">
        <v>245</v>
      </c>
      <c r="B120" s="6" t="str">
        <f>VLOOKUP($A120,DATA!$K$2:$O$32,2,FALSE)</f>
        <v>0902885855</v>
      </c>
      <c r="C120" s="6" t="str">
        <f>VLOOKUP($A120,DATA!$K$2:$O$32,3,FALSE)</f>
        <v>zoomcenter04@gmail.com</v>
      </c>
      <c r="D120" s="6" t="str">
        <f>VLOOKUP($A120,DATA!$K$2:$O$32,4,FALSE)</f>
        <v>http://www.zoomtcdc.com/</v>
      </c>
      <c r="E120" s="6" t="str">
        <f>VLOOKUP($A120,DATA!$K$2:$O$32,5,FALSE)</f>
        <v>المنشية</v>
      </c>
      <c r="F120" s="2" t="s">
        <v>248</v>
      </c>
      <c r="G120" s="2" t="s">
        <v>162</v>
      </c>
      <c r="H120" s="2" t="s">
        <v>19</v>
      </c>
      <c r="I120" s="2" t="s">
        <v>25</v>
      </c>
      <c r="J120" s="2" t="e">
        <v>#N/A</v>
      </c>
      <c r="K120" s="2" t="s">
        <v>10</v>
      </c>
      <c r="L120" s="2" t="s">
        <v>74</v>
      </c>
    </row>
    <row r="121" spans="1:12" ht="18" customHeight="1" x14ac:dyDescent="0.25">
      <c r="A121" s="2" t="s">
        <v>245</v>
      </c>
      <c r="B121" s="6" t="str">
        <f>VLOOKUP($A121,DATA!$K$2:$O$32,2,FALSE)</f>
        <v>0902885855</v>
      </c>
      <c r="C121" s="6" t="str">
        <f>VLOOKUP($A121,DATA!$K$2:$O$32,3,FALSE)</f>
        <v>zoomcenter04@gmail.com</v>
      </c>
      <c r="D121" s="6" t="str">
        <f>VLOOKUP($A121,DATA!$K$2:$O$32,4,FALSE)</f>
        <v>http://www.zoomtcdc.com/</v>
      </c>
      <c r="E121" s="6" t="str">
        <f>VLOOKUP($A121,DATA!$K$2:$O$32,5,FALSE)</f>
        <v>المنشية</v>
      </c>
      <c r="F121" s="2" t="s">
        <v>249</v>
      </c>
      <c r="G121" s="2" t="s">
        <v>162</v>
      </c>
      <c r="H121" s="2" t="s">
        <v>19</v>
      </c>
      <c r="I121" s="2" t="s">
        <v>25</v>
      </c>
      <c r="J121" s="2" t="e">
        <v>#N/A</v>
      </c>
      <c r="K121" s="2" t="s">
        <v>10</v>
      </c>
      <c r="L121" s="2" t="s">
        <v>74</v>
      </c>
    </row>
    <row r="122" spans="1:12" ht="18" customHeight="1" x14ac:dyDescent="0.25">
      <c r="A122" s="2" t="s">
        <v>245</v>
      </c>
      <c r="B122" s="6" t="str">
        <f>VLOOKUP($A122,DATA!$K$2:$O$32,2,FALSE)</f>
        <v>0902885855</v>
      </c>
      <c r="C122" s="6" t="str">
        <f>VLOOKUP($A122,DATA!$K$2:$O$32,3,FALSE)</f>
        <v>zoomcenter04@gmail.com</v>
      </c>
      <c r="D122" s="6" t="str">
        <f>VLOOKUP($A122,DATA!$K$2:$O$32,4,FALSE)</f>
        <v>http://www.zoomtcdc.com/</v>
      </c>
      <c r="E122" s="6" t="str">
        <f>VLOOKUP($A122,DATA!$K$2:$O$32,5,FALSE)</f>
        <v>المنشية</v>
      </c>
      <c r="F122" s="2" t="s">
        <v>250</v>
      </c>
      <c r="G122" s="2" t="s">
        <v>162</v>
      </c>
      <c r="H122" s="2" t="s">
        <v>19</v>
      </c>
      <c r="I122" s="2" t="s">
        <v>25</v>
      </c>
      <c r="J122" s="2" t="e">
        <v>#N/A</v>
      </c>
      <c r="K122" s="2" t="s">
        <v>10</v>
      </c>
      <c r="L122" s="2" t="s">
        <v>74</v>
      </c>
    </row>
    <row r="123" spans="1:12" ht="18" customHeight="1" x14ac:dyDescent="0.25">
      <c r="A123" s="2" t="s">
        <v>245</v>
      </c>
      <c r="B123" s="6" t="str">
        <f>VLOOKUP($A123,DATA!$K$2:$O$32,2,FALSE)</f>
        <v>0902885855</v>
      </c>
      <c r="C123" s="6" t="str">
        <f>VLOOKUP($A123,DATA!$K$2:$O$32,3,FALSE)</f>
        <v>zoomcenter04@gmail.com</v>
      </c>
      <c r="D123" s="6" t="str">
        <f>VLOOKUP($A123,DATA!$K$2:$O$32,4,FALSE)</f>
        <v>http://www.zoomtcdc.com/</v>
      </c>
      <c r="E123" s="6" t="str">
        <f>VLOOKUP($A123,DATA!$K$2:$O$32,5,FALSE)</f>
        <v>المنشية</v>
      </c>
      <c r="F123" s="2" t="s">
        <v>251</v>
      </c>
      <c r="G123" s="2" t="s">
        <v>162</v>
      </c>
      <c r="H123" s="2" t="s">
        <v>19</v>
      </c>
      <c r="I123" s="2" t="s">
        <v>26</v>
      </c>
      <c r="J123" s="2">
        <v>300</v>
      </c>
      <c r="K123" s="2" t="s">
        <v>10</v>
      </c>
      <c r="L123" s="2" t="s">
        <v>71</v>
      </c>
    </row>
    <row r="124" spans="1:12" ht="18" customHeight="1" x14ac:dyDescent="0.25">
      <c r="A124" s="2" t="s">
        <v>253</v>
      </c>
      <c r="B124" s="6" t="str">
        <f>VLOOKUP($A124,DATA!$K$2:$O$32,2,FALSE)</f>
        <v>093009600</v>
      </c>
      <c r="C124" s="6" t="str">
        <f>VLOOKUP($A124,DATA!$K$2:$O$32,3,FALSE)</f>
        <v>bftcg@yahoo.com</v>
      </c>
      <c r="D124" s="6" t="str">
        <f>VLOOKUP($A124,DATA!$K$2:$O$32,4,FALSE)</f>
        <v>https://web.facebook.com/pg/bftcgroup/</v>
      </c>
      <c r="E124" s="6" t="str">
        <f>VLOOKUP($A124,DATA!$K$2:$O$32,5,FALSE)</f>
        <v>السوق العربي</v>
      </c>
      <c r="F124" s="2" t="s">
        <v>260</v>
      </c>
      <c r="G124" s="2" t="s">
        <v>162</v>
      </c>
      <c r="H124" s="2" t="s">
        <v>19</v>
      </c>
      <c r="I124" s="2" t="s">
        <v>39</v>
      </c>
      <c r="J124" s="2">
        <v>6000</v>
      </c>
      <c r="K124" s="2" t="s">
        <v>10</v>
      </c>
      <c r="L124" s="2" t="s">
        <v>60</v>
      </c>
    </row>
    <row r="125" spans="1:12" ht="18" customHeight="1" x14ac:dyDescent="0.25">
      <c r="A125" s="2" t="s">
        <v>262</v>
      </c>
      <c r="B125" s="6" t="str">
        <f>VLOOKUP($A125,DATA!$K$2:$O$32,2,FALSE)</f>
        <v>0912537187, 0183778413</v>
      </c>
      <c r="C125" s="6" t="str">
        <f>VLOOKUP($A125,DATA!$K$2:$O$32,3,FALSE)</f>
        <v>albarajoub.trainingcenter@albarajoub.com</v>
      </c>
      <c r="D125" s="6" t="str">
        <f>VLOOKUP($A125,DATA!$K$2:$O$32,4,FALSE)</f>
        <v>https://web.facebook.com/barajoub.barajoub.7</v>
      </c>
      <c r="E125" s="6" t="str">
        <f>VLOOKUP($A125,DATA!$K$2:$O$32,5,FALSE)</f>
        <v>السوق العربي</v>
      </c>
      <c r="F125" s="2" t="s">
        <v>266</v>
      </c>
      <c r="G125" s="2" t="s">
        <v>162</v>
      </c>
      <c r="H125" s="2" t="s">
        <v>19</v>
      </c>
      <c r="I125" s="2" t="s">
        <v>26</v>
      </c>
      <c r="J125" s="2">
        <v>1000</v>
      </c>
      <c r="K125" s="2" t="s">
        <v>10</v>
      </c>
      <c r="L125" s="2" t="s">
        <v>132</v>
      </c>
    </row>
    <row r="126" spans="1:12" ht="18" customHeight="1" x14ac:dyDescent="0.25">
      <c r="A126" s="2" t="s">
        <v>262</v>
      </c>
      <c r="B126" s="6" t="str">
        <f>VLOOKUP($A126,DATA!$K$2:$O$32,2,FALSE)</f>
        <v>0912537187, 0183778413</v>
      </c>
      <c r="C126" s="6" t="str">
        <f>VLOOKUP($A126,DATA!$K$2:$O$32,3,FALSE)</f>
        <v>albarajoub.trainingcenter@albarajoub.com</v>
      </c>
      <c r="D126" s="6" t="str">
        <f>VLOOKUP($A126,DATA!$K$2:$O$32,4,FALSE)</f>
        <v>https://web.facebook.com/barajoub.barajoub.7</v>
      </c>
      <c r="E126" s="6" t="str">
        <f>VLOOKUP($A126,DATA!$K$2:$O$32,5,FALSE)</f>
        <v>السوق العربي</v>
      </c>
      <c r="F126" s="2" t="s">
        <v>267</v>
      </c>
      <c r="G126" s="2" t="s">
        <v>162</v>
      </c>
      <c r="H126" s="2" t="s">
        <v>19</v>
      </c>
      <c r="I126" s="2" t="s">
        <v>26</v>
      </c>
      <c r="J126" s="2">
        <v>700</v>
      </c>
      <c r="K126" s="2" t="s">
        <v>10</v>
      </c>
      <c r="L126" s="2" t="s">
        <v>132</v>
      </c>
    </row>
    <row r="127" spans="1:12" ht="18" customHeight="1" x14ac:dyDescent="0.25">
      <c r="A127" s="2" t="s">
        <v>262</v>
      </c>
      <c r="B127" s="6" t="str">
        <f>VLOOKUP($A127,DATA!$K$2:$O$32,2,FALSE)</f>
        <v>0912537187, 0183778413</v>
      </c>
      <c r="C127" s="6" t="str">
        <f>VLOOKUP($A127,DATA!$K$2:$O$32,3,FALSE)</f>
        <v>albarajoub.trainingcenter@albarajoub.com</v>
      </c>
      <c r="D127" s="6" t="str">
        <f>VLOOKUP($A127,DATA!$K$2:$O$32,4,FALSE)</f>
        <v>https://web.facebook.com/barajoub.barajoub.7</v>
      </c>
      <c r="E127" s="6" t="str">
        <f>VLOOKUP($A127,DATA!$K$2:$O$32,5,FALSE)</f>
        <v>السوق العربي</v>
      </c>
      <c r="F127" s="2" t="s">
        <v>268</v>
      </c>
      <c r="G127" s="2" t="s">
        <v>162</v>
      </c>
      <c r="H127" s="2" t="s">
        <v>19</v>
      </c>
      <c r="I127" s="2" t="s">
        <v>26</v>
      </c>
      <c r="J127" s="2" t="e">
        <v>#N/A</v>
      </c>
      <c r="K127" s="2" t="s">
        <v>10</v>
      </c>
      <c r="L127" s="2" t="s">
        <v>132</v>
      </c>
    </row>
    <row r="128" spans="1:12" ht="18" customHeight="1" x14ac:dyDescent="0.25">
      <c r="A128" s="2" t="s">
        <v>262</v>
      </c>
      <c r="B128" s="6" t="str">
        <f>VLOOKUP($A128,DATA!$K$2:$O$32,2,FALSE)</f>
        <v>0912537187, 0183778413</v>
      </c>
      <c r="C128" s="6" t="str">
        <f>VLOOKUP($A128,DATA!$K$2:$O$32,3,FALSE)</f>
        <v>albarajoub.trainingcenter@albarajoub.com</v>
      </c>
      <c r="D128" s="6" t="str">
        <f>VLOOKUP($A128,DATA!$K$2:$O$32,4,FALSE)</f>
        <v>https://web.facebook.com/barajoub.barajoub.7</v>
      </c>
      <c r="E128" s="6" t="str">
        <f>VLOOKUP($A128,DATA!$K$2:$O$32,5,FALSE)</f>
        <v>السوق العربي</v>
      </c>
      <c r="F128" s="2" t="s">
        <v>269</v>
      </c>
      <c r="G128" s="2" t="s">
        <v>162</v>
      </c>
      <c r="H128" s="2" t="s">
        <v>19</v>
      </c>
      <c r="I128" s="2" t="s">
        <v>26</v>
      </c>
      <c r="J128" s="2" t="e">
        <v>#N/A</v>
      </c>
      <c r="K128" s="2" t="s">
        <v>10</v>
      </c>
      <c r="L128" s="2" t="s">
        <v>132</v>
      </c>
    </row>
    <row r="129" spans="1:12" ht="18" customHeight="1" x14ac:dyDescent="0.25">
      <c r="A129" s="2" t="s">
        <v>262</v>
      </c>
      <c r="B129" s="6" t="str">
        <f>VLOOKUP($A129,DATA!$K$2:$O$32,2,FALSE)</f>
        <v>0912537187, 0183778413</v>
      </c>
      <c r="C129" s="6" t="str">
        <f>VLOOKUP($A129,DATA!$K$2:$O$32,3,FALSE)</f>
        <v>albarajoub.trainingcenter@albarajoub.com</v>
      </c>
      <c r="D129" s="6" t="str">
        <f>VLOOKUP($A129,DATA!$K$2:$O$32,4,FALSE)</f>
        <v>https://web.facebook.com/barajoub.barajoub.7</v>
      </c>
      <c r="E129" s="6" t="str">
        <f>VLOOKUP($A129,DATA!$K$2:$O$32,5,FALSE)</f>
        <v>السوق العربي</v>
      </c>
      <c r="F129" s="2" t="s">
        <v>270</v>
      </c>
      <c r="G129" s="2" t="s">
        <v>162</v>
      </c>
      <c r="H129" s="2" t="s">
        <v>19</v>
      </c>
      <c r="I129" s="2" t="s">
        <v>26</v>
      </c>
      <c r="J129" s="2" t="e">
        <v>#N/A</v>
      </c>
      <c r="K129" s="2" t="s">
        <v>10</v>
      </c>
      <c r="L129" s="2" t="s">
        <v>207</v>
      </c>
    </row>
    <row r="130" spans="1:12" ht="18" customHeight="1" x14ac:dyDescent="0.25">
      <c r="A130" s="2" t="s">
        <v>262</v>
      </c>
      <c r="B130" s="6" t="str">
        <f>VLOOKUP($A130,DATA!$K$2:$O$32,2,FALSE)</f>
        <v>0912537187, 0183778413</v>
      </c>
      <c r="C130" s="6" t="str">
        <f>VLOOKUP($A130,DATA!$K$2:$O$32,3,FALSE)</f>
        <v>albarajoub.trainingcenter@albarajoub.com</v>
      </c>
      <c r="D130" s="6" t="str">
        <f>VLOOKUP($A130,DATA!$K$2:$O$32,4,FALSE)</f>
        <v>https://web.facebook.com/barajoub.barajoub.7</v>
      </c>
      <c r="E130" s="6" t="str">
        <f>VLOOKUP($A130,DATA!$K$2:$O$32,5,FALSE)</f>
        <v>السوق العربي</v>
      </c>
      <c r="F130" s="2" t="s">
        <v>271</v>
      </c>
      <c r="G130" s="2" t="s">
        <v>162</v>
      </c>
      <c r="H130" s="2" t="s">
        <v>19</v>
      </c>
      <c r="I130" s="2" t="s">
        <v>26</v>
      </c>
      <c r="J130" s="2" t="e">
        <v>#N/A</v>
      </c>
      <c r="K130" s="2" t="s">
        <v>10</v>
      </c>
      <c r="L130" s="2" t="s">
        <v>92</v>
      </c>
    </row>
    <row r="131" spans="1:12" ht="18" customHeight="1" x14ac:dyDescent="0.25">
      <c r="A131" s="2" t="s">
        <v>262</v>
      </c>
      <c r="B131" s="6" t="str">
        <f>VLOOKUP($A131,DATA!$K$2:$O$32,2,FALSE)</f>
        <v>0912537187, 0183778413</v>
      </c>
      <c r="C131" s="6" t="str">
        <f>VLOOKUP($A131,DATA!$K$2:$O$32,3,FALSE)</f>
        <v>albarajoub.trainingcenter@albarajoub.com</v>
      </c>
      <c r="D131" s="6" t="str">
        <f>VLOOKUP($A131,DATA!$K$2:$O$32,4,FALSE)</f>
        <v>https://web.facebook.com/barajoub.barajoub.7</v>
      </c>
      <c r="E131" s="6" t="str">
        <f>VLOOKUP($A131,DATA!$K$2:$O$32,5,FALSE)</f>
        <v>السوق العربي</v>
      </c>
      <c r="F131" s="2" t="s">
        <v>272</v>
      </c>
      <c r="G131" s="2" t="s">
        <v>162</v>
      </c>
      <c r="H131" s="2" t="s">
        <v>19</v>
      </c>
      <c r="I131" s="2" t="s">
        <v>26</v>
      </c>
      <c r="J131" s="2" t="e">
        <v>#N/A</v>
      </c>
      <c r="K131" s="2" t="s">
        <v>10</v>
      </c>
      <c r="L131" s="2" t="s">
        <v>207</v>
      </c>
    </row>
    <row r="132" spans="1:12" ht="18" customHeight="1" x14ac:dyDescent="0.25">
      <c r="A132" s="2" t="s">
        <v>262</v>
      </c>
      <c r="B132" s="6" t="str">
        <f>VLOOKUP($A132,DATA!$K$2:$O$32,2,FALSE)</f>
        <v>0912537187, 0183778413</v>
      </c>
      <c r="C132" s="6" t="str">
        <f>VLOOKUP($A132,DATA!$K$2:$O$32,3,FALSE)</f>
        <v>albarajoub.trainingcenter@albarajoub.com</v>
      </c>
      <c r="D132" s="6" t="str">
        <f>VLOOKUP($A132,DATA!$K$2:$O$32,4,FALSE)</f>
        <v>https://web.facebook.com/barajoub.barajoub.7</v>
      </c>
      <c r="E132" s="6" t="str">
        <f>VLOOKUP($A132,DATA!$K$2:$O$32,5,FALSE)</f>
        <v>السوق العربي</v>
      </c>
      <c r="F132" s="2" t="s">
        <v>273</v>
      </c>
      <c r="G132" s="2" t="s">
        <v>162</v>
      </c>
      <c r="H132" s="2" t="s">
        <v>19</v>
      </c>
      <c r="I132" s="2" t="s">
        <v>26</v>
      </c>
      <c r="J132" s="2" t="e">
        <v>#N/A</v>
      </c>
      <c r="K132" s="2" t="s">
        <v>10</v>
      </c>
      <c r="L132" s="2" t="s">
        <v>132</v>
      </c>
    </row>
    <row r="133" spans="1:12" ht="18" customHeight="1" x14ac:dyDescent="0.25">
      <c r="A133" s="2" t="s">
        <v>262</v>
      </c>
      <c r="B133" s="6" t="str">
        <f>VLOOKUP($A133,DATA!$K$2:$O$32,2,FALSE)</f>
        <v>0912537187, 0183778413</v>
      </c>
      <c r="C133" s="6" t="str">
        <f>VLOOKUP($A133,DATA!$K$2:$O$32,3,FALSE)</f>
        <v>albarajoub.trainingcenter@albarajoub.com</v>
      </c>
      <c r="D133" s="6" t="str">
        <f>VLOOKUP($A133,DATA!$K$2:$O$32,4,FALSE)</f>
        <v>https://web.facebook.com/barajoub.barajoub.7</v>
      </c>
      <c r="E133" s="6" t="str">
        <f>VLOOKUP($A133,DATA!$K$2:$O$32,5,FALSE)</f>
        <v>السوق العربي</v>
      </c>
      <c r="F133" s="2" t="s">
        <v>219</v>
      </c>
      <c r="G133" s="2" t="s">
        <v>162</v>
      </c>
      <c r="H133" s="2" t="s">
        <v>19</v>
      </c>
      <c r="I133" s="2" t="s">
        <v>26</v>
      </c>
      <c r="J133" s="2" t="e">
        <v>#N/A</v>
      </c>
      <c r="K133" s="2" t="s">
        <v>10</v>
      </c>
      <c r="L133" s="2" t="s">
        <v>132</v>
      </c>
    </row>
    <row r="134" spans="1:12" ht="18" customHeight="1" x14ac:dyDescent="0.25">
      <c r="A134" s="2" t="s">
        <v>262</v>
      </c>
      <c r="B134" s="6" t="str">
        <f>VLOOKUP($A134,DATA!$K$2:$O$32,2,FALSE)</f>
        <v>0912537187, 0183778413</v>
      </c>
      <c r="C134" s="6" t="str">
        <f>VLOOKUP($A134,DATA!$K$2:$O$32,3,FALSE)</f>
        <v>albarajoub.trainingcenter@albarajoub.com</v>
      </c>
      <c r="D134" s="6" t="str">
        <f>VLOOKUP($A134,DATA!$K$2:$O$32,4,FALSE)</f>
        <v>https://web.facebook.com/barajoub.barajoub.7</v>
      </c>
      <c r="E134" s="6" t="str">
        <f>VLOOKUP($A134,DATA!$K$2:$O$32,5,FALSE)</f>
        <v>السوق العربي</v>
      </c>
      <c r="F134" s="2" t="s">
        <v>274</v>
      </c>
      <c r="G134" s="2" t="s">
        <v>162</v>
      </c>
      <c r="H134" s="2" t="s">
        <v>19</v>
      </c>
      <c r="I134" s="2" t="s">
        <v>26</v>
      </c>
      <c r="J134" s="2" t="e">
        <v>#N/A</v>
      </c>
      <c r="K134" s="2" t="s">
        <v>10</v>
      </c>
      <c r="L134" s="2" t="s">
        <v>207</v>
      </c>
    </row>
    <row r="135" spans="1:12" ht="18" customHeight="1" x14ac:dyDescent="0.25">
      <c r="A135" s="2" t="s">
        <v>262</v>
      </c>
      <c r="B135" s="6" t="str">
        <f>VLOOKUP($A135,DATA!$K$2:$O$32,2,FALSE)</f>
        <v>0912537187, 0183778413</v>
      </c>
      <c r="C135" s="6" t="str">
        <f>VLOOKUP($A135,DATA!$K$2:$O$32,3,FALSE)</f>
        <v>albarajoub.trainingcenter@albarajoub.com</v>
      </c>
      <c r="D135" s="6" t="str">
        <f>VLOOKUP($A135,DATA!$K$2:$O$32,4,FALSE)</f>
        <v>https://web.facebook.com/barajoub.barajoub.7</v>
      </c>
      <c r="E135" s="6" t="str">
        <f>VLOOKUP($A135,DATA!$K$2:$O$32,5,FALSE)</f>
        <v>السوق العربي</v>
      </c>
      <c r="F135" s="2" t="s">
        <v>275</v>
      </c>
      <c r="G135" s="2" t="s">
        <v>162</v>
      </c>
      <c r="H135" s="2" t="s">
        <v>19</v>
      </c>
      <c r="I135" s="2" t="s">
        <v>26</v>
      </c>
      <c r="J135" s="2" t="e">
        <v>#N/A</v>
      </c>
      <c r="K135" s="2" t="s">
        <v>10</v>
      </c>
      <c r="L135" s="2" t="s">
        <v>132</v>
      </c>
    </row>
    <row r="136" spans="1:12" ht="18" customHeight="1" x14ac:dyDescent="0.25">
      <c r="A136" s="2" t="s">
        <v>262</v>
      </c>
      <c r="B136" s="6" t="str">
        <f>VLOOKUP($A136,DATA!$K$2:$O$32,2,FALSE)</f>
        <v>0912537187, 0183778413</v>
      </c>
      <c r="C136" s="6" t="str">
        <f>VLOOKUP($A136,DATA!$K$2:$O$32,3,FALSE)</f>
        <v>albarajoub.trainingcenter@albarajoub.com</v>
      </c>
      <c r="D136" s="6" t="str">
        <f>VLOOKUP($A136,DATA!$K$2:$O$32,4,FALSE)</f>
        <v>https://web.facebook.com/barajoub.barajoub.7</v>
      </c>
      <c r="E136" s="6" t="str">
        <f>VLOOKUP($A136,DATA!$K$2:$O$32,5,FALSE)</f>
        <v>السوق العربي</v>
      </c>
      <c r="F136" s="2" t="s">
        <v>276</v>
      </c>
      <c r="G136" s="2" t="s">
        <v>162</v>
      </c>
      <c r="H136" s="2" t="s">
        <v>19</v>
      </c>
      <c r="I136" s="2" t="s">
        <v>26</v>
      </c>
      <c r="J136" s="2">
        <v>750</v>
      </c>
      <c r="K136" s="2" t="s">
        <v>10</v>
      </c>
      <c r="L136" s="2" t="s">
        <v>132</v>
      </c>
    </row>
    <row r="137" spans="1:12" ht="18" customHeight="1" x14ac:dyDescent="0.25">
      <c r="A137" s="2" t="s">
        <v>277</v>
      </c>
      <c r="B137" s="6" t="str">
        <f>VLOOKUP($A137,DATA!$K$2:$O$32,2,FALSE)</f>
        <v>0900931838</v>
      </c>
      <c r="C137" s="6" t="str">
        <f>VLOOKUP($A137,DATA!$K$2:$O$32,3,FALSE)</f>
        <v>tesla.training.krt@gmail.com</v>
      </c>
      <c r="D137" s="6" t="str">
        <f>VLOOKUP($A137,DATA!$K$2:$O$32,4,FALSE)</f>
        <v>https://web.facebook.com/pg</v>
      </c>
      <c r="E137" s="6" t="str">
        <f>VLOOKUP($A137,DATA!$K$2:$O$32,5,FALSE)</f>
        <v>السوق العربي</v>
      </c>
      <c r="F137" s="2" t="s">
        <v>281</v>
      </c>
      <c r="G137" s="2" t="s">
        <v>162</v>
      </c>
      <c r="H137" s="2" t="s">
        <v>19</v>
      </c>
      <c r="I137" s="2" t="s">
        <v>26</v>
      </c>
      <c r="J137" s="2">
        <v>3500</v>
      </c>
      <c r="K137" s="2" t="s">
        <v>10</v>
      </c>
      <c r="L137" s="2" t="s">
        <v>177</v>
      </c>
    </row>
    <row r="138" spans="1:12" ht="18" customHeight="1" x14ac:dyDescent="0.25">
      <c r="A138" s="2" t="s">
        <v>277</v>
      </c>
      <c r="B138" s="6" t="str">
        <f>VLOOKUP($A138,DATA!$K$2:$O$32,2,FALSE)</f>
        <v>0900931838</v>
      </c>
      <c r="C138" s="6" t="str">
        <f>VLOOKUP($A138,DATA!$K$2:$O$32,3,FALSE)</f>
        <v>tesla.training.krt@gmail.com</v>
      </c>
      <c r="D138" s="6" t="str">
        <f>VLOOKUP($A138,DATA!$K$2:$O$32,4,FALSE)</f>
        <v>https://web.facebook.com/pg</v>
      </c>
      <c r="E138" s="6" t="str">
        <f>VLOOKUP($A138,DATA!$K$2:$O$32,5,FALSE)</f>
        <v>السوق العربي</v>
      </c>
      <c r="F138" s="2" t="s">
        <v>282</v>
      </c>
      <c r="G138" s="2" t="s">
        <v>162</v>
      </c>
      <c r="H138" s="2" t="s">
        <v>19</v>
      </c>
      <c r="I138" s="2" t="s">
        <v>26</v>
      </c>
      <c r="J138" s="2">
        <v>3000</v>
      </c>
      <c r="K138" s="2" t="s">
        <v>10</v>
      </c>
      <c r="L138" s="2" t="s">
        <v>177</v>
      </c>
    </row>
    <row r="139" spans="1:12" ht="18" customHeight="1" x14ac:dyDescent="0.25">
      <c r="A139" s="2" t="s">
        <v>277</v>
      </c>
      <c r="B139" s="6" t="str">
        <f>VLOOKUP($A139,DATA!$K$2:$O$32,2,FALSE)</f>
        <v>0900931838</v>
      </c>
      <c r="C139" s="6" t="str">
        <f>VLOOKUP($A139,DATA!$K$2:$O$32,3,FALSE)</f>
        <v>tesla.training.krt@gmail.com</v>
      </c>
      <c r="D139" s="6" t="str">
        <f>VLOOKUP($A139,DATA!$K$2:$O$32,4,FALSE)</f>
        <v>https://web.facebook.com/pg</v>
      </c>
      <c r="E139" s="6" t="str">
        <f>VLOOKUP($A139,DATA!$K$2:$O$32,5,FALSE)</f>
        <v>السوق العربي</v>
      </c>
      <c r="F139" s="2" t="s">
        <v>283</v>
      </c>
      <c r="G139" s="2" t="s">
        <v>162</v>
      </c>
      <c r="H139" s="2" t="s">
        <v>19</v>
      </c>
      <c r="I139" s="2" t="s">
        <v>26</v>
      </c>
      <c r="J139" s="2">
        <v>2000</v>
      </c>
      <c r="K139" s="2" t="s">
        <v>10</v>
      </c>
      <c r="L139" s="2" t="s">
        <v>177</v>
      </c>
    </row>
    <row r="140" spans="1:12" ht="18" customHeight="1" x14ac:dyDescent="0.25">
      <c r="A140" s="2" t="s">
        <v>277</v>
      </c>
      <c r="B140" s="6" t="str">
        <f>VLOOKUP($A140,DATA!$K$2:$O$32,2,FALSE)</f>
        <v>0900931838</v>
      </c>
      <c r="C140" s="6" t="str">
        <f>VLOOKUP($A140,DATA!$K$2:$O$32,3,FALSE)</f>
        <v>tesla.training.krt@gmail.com</v>
      </c>
      <c r="D140" s="6" t="str">
        <f>VLOOKUP($A140,DATA!$K$2:$O$32,4,FALSE)</f>
        <v>https://web.facebook.com/pg</v>
      </c>
      <c r="E140" s="6" t="str">
        <f>VLOOKUP($A140,DATA!$K$2:$O$32,5,FALSE)</f>
        <v>السوق العربي</v>
      </c>
      <c r="F140" s="2" t="s">
        <v>284</v>
      </c>
      <c r="G140" s="2" t="s">
        <v>162</v>
      </c>
      <c r="H140" s="2" t="s">
        <v>19</v>
      </c>
      <c r="I140" s="2" t="s">
        <v>26</v>
      </c>
      <c r="J140" s="2">
        <v>3000</v>
      </c>
      <c r="K140" s="2" t="s">
        <v>10</v>
      </c>
      <c r="L140" s="2" t="s">
        <v>177</v>
      </c>
    </row>
    <row r="141" spans="1:12" ht="18" customHeight="1" x14ac:dyDescent="0.25">
      <c r="A141" s="2" t="s">
        <v>277</v>
      </c>
      <c r="B141" s="6" t="str">
        <f>VLOOKUP($A141,DATA!$K$2:$O$32,2,FALSE)</f>
        <v>0900931838</v>
      </c>
      <c r="C141" s="6" t="str">
        <f>VLOOKUP($A141,DATA!$K$2:$O$32,3,FALSE)</f>
        <v>tesla.training.krt@gmail.com</v>
      </c>
      <c r="D141" s="6" t="str">
        <f>VLOOKUP($A141,DATA!$K$2:$O$32,4,FALSE)</f>
        <v>https://web.facebook.com/pg</v>
      </c>
      <c r="E141" s="6" t="str">
        <f>VLOOKUP($A141,DATA!$K$2:$O$32,5,FALSE)</f>
        <v>السوق العربي</v>
      </c>
      <c r="F141" s="2" t="s">
        <v>285</v>
      </c>
      <c r="G141" s="2" t="s">
        <v>162</v>
      </c>
      <c r="H141" s="2" t="s">
        <v>19</v>
      </c>
      <c r="I141" s="2" t="s">
        <v>26</v>
      </c>
      <c r="J141" s="2">
        <v>3000</v>
      </c>
      <c r="K141" s="2" t="s">
        <v>10</v>
      </c>
      <c r="L141" s="2" t="s">
        <v>177</v>
      </c>
    </row>
    <row r="142" spans="1:12" ht="18" customHeight="1" x14ac:dyDescent="0.25">
      <c r="A142" s="2" t="s">
        <v>287</v>
      </c>
      <c r="B142" s="6" t="str">
        <f>VLOOKUP($A142,DATA!$K$2:$O$32,2,FALSE)</f>
        <v>0123003696</v>
      </c>
      <c r="C142" s="6" t="str">
        <f>VLOOKUP($A142,DATA!$K$2:$O$32,3,FALSE)</f>
        <v>socialmedia@ktc-center.com</v>
      </c>
      <c r="D142" s="6" t="str">
        <f>VLOOKUP($A142,DATA!$K$2:$O$32,4,FALSE)</f>
        <v>https://web.facebook.com/pg/KTCTrainingCenter/</v>
      </c>
      <c r="E142" s="6" t="str">
        <f>VLOOKUP($A142,DATA!$K$2:$O$32,5,FALSE)</f>
        <v>كافوري</v>
      </c>
      <c r="F142" s="2" t="s">
        <v>286</v>
      </c>
      <c r="G142" s="2" t="s">
        <v>162</v>
      </c>
      <c r="H142" s="2" t="s">
        <v>19</v>
      </c>
      <c r="I142" s="2" t="s">
        <v>26</v>
      </c>
      <c r="J142" s="2">
        <v>3000</v>
      </c>
      <c r="K142" s="2" t="s">
        <v>10</v>
      </c>
      <c r="L142" s="2" t="s">
        <v>153</v>
      </c>
    </row>
    <row r="143" spans="1:12" ht="18" customHeight="1" x14ac:dyDescent="0.25">
      <c r="A143" s="2" t="s">
        <v>292</v>
      </c>
      <c r="B143" s="6" t="str">
        <f>VLOOKUP($A143,DATA!$K$2:$O$32,2,FALSE)</f>
        <v>0123401684, 0927155309</v>
      </c>
      <c r="C143" s="6" t="e">
        <f>VLOOKUP($A143,DATA!$K$2:$O$32,3,FALSE)</f>
        <v>#N/A</v>
      </c>
      <c r="D143" s="6" t="str">
        <f>VLOOKUP($A143,DATA!$K$2:$O$32,4,FALSE)</f>
        <v>https://web.facebook.com/groups/119247518100290/</v>
      </c>
      <c r="E143" s="6" t="str">
        <f>VLOOKUP($A143,DATA!$K$2:$O$32,5,FALSE)</f>
        <v>الزعيم الأزهري</v>
      </c>
      <c r="F143" s="2" t="s">
        <v>296</v>
      </c>
      <c r="G143" s="2" t="s">
        <v>162</v>
      </c>
      <c r="H143" s="2" t="s">
        <v>19</v>
      </c>
      <c r="I143" s="2" t="s">
        <v>26</v>
      </c>
      <c r="J143" s="2">
        <v>800</v>
      </c>
      <c r="K143" s="2" t="s">
        <v>10</v>
      </c>
      <c r="L143" s="2" t="s">
        <v>177</v>
      </c>
    </row>
    <row r="144" spans="1:12" ht="18" customHeight="1" x14ac:dyDescent="0.25">
      <c r="A144" s="2" t="s">
        <v>292</v>
      </c>
      <c r="B144" s="6" t="str">
        <f>VLOOKUP($A144,DATA!$K$2:$O$32,2,FALSE)</f>
        <v>0123401684, 0927155309</v>
      </c>
      <c r="C144" s="6" t="e">
        <f>VLOOKUP($A144,DATA!$K$2:$O$32,3,FALSE)</f>
        <v>#N/A</v>
      </c>
      <c r="D144" s="6" t="str">
        <f>VLOOKUP($A144,DATA!$K$2:$O$32,4,FALSE)</f>
        <v>https://web.facebook.com/groups/119247518100290/</v>
      </c>
      <c r="E144" s="6" t="str">
        <f>VLOOKUP($A144,DATA!$K$2:$O$32,5,FALSE)</f>
        <v>الزعيم الأزهري</v>
      </c>
      <c r="F144" s="2" t="s">
        <v>297</v>
      </c>
      <c r="G144" s="2" t="s">
        <v>162</v>
      </c>
      <c r="H144" s="2" t="s">
        <v>19</v>
      </c>
      <c r="I144" s="2" t="s">
        <v>26</v>
      </c>
      <c r="J144" s="2">
        <v>1800</v>
      </c>
      <c r="K144" s="2" t="s">
        <v>10</v>
      </c>
      <c r="L144" s="2" t="s">
        <v>177</v>
      </c>
    </row>
    <row r="145" spans="1:12" ht="18" customHeight="1" x14ac:dyDescent="0.25">
      <c r="A145" s="2" t="s">
        <v>298</v>
      </c>
      <c r="B145" s="6" t="str">
        <f>VLOOKUP($A145,DATA!$K$2:$O$32,2,FALSE)</f>
        <v>0999977714</v>
      </c>
      <c r="C145" s="6" t="e">
        <f>VLOOKUP($A145,DATA!$K$2:$O$32,3,FALSE)</f>
        <v>#N/A</v>
      </c>
      <c r="D145" s="6" t="str">
        <f>VLOOKUP($A145,DATA!$K$2:$O$32,4,FALSE)</f>
        <v>https://web.facebook.com/pg/%D9%85%D8%B1%D9%83%D8%B2-%D8%AF%D8%B5%D8%A8%D8%B1%D9%8A-%D8%A2%D8%A8%D9%88%D9%82%D8%B1%D9%88%D9%86-%D9%84%D9%84%D8%AA%D8%AF%D8%B1%D9%8A%D8%A8-705873756205873</v>
      </c>
      <c r="E145" s="6" t="str">
        <f>VLOOKUP($A145,DATA!$K$2:$O$32,5,FALSE)</f>
        <v>حلفاية الملوك</v>
      </c>
      <c r="F145" s="2" t="s">
        <v>302</v>
      </c>
      <c r="G145" s="2" t="s">
        <v>162</v>
      </c>
      <c r="H145" s="2" t="s">
        <v>19</v>
      </c>
      <c r="I145" s="2" t="s">
        <v>26</v>
      </c>
      <c r="J145" s="2">
        <v>1000</v>
      </c>
      <c r="K145" s="2" t="s">
        <v>10</v>
      </c>
      <c r="L145" s="2" t="s">
        <v>177</v>
      </c>
    </row>
    <row r="146" spans="1:12" ht="18" customHeight="1" x14ac:dyDescent="0.25">
      <c r="A146" s="2" t="s">
        <v>298</v>
      </c>
      <c r="B146" s="6" t="str">
        <f>VLOOKUP($A146,DATA!$K$2:$O$32,2,FALSE)</f>
        <v>0999977714</v>
      </c>
      <c r="C146" s="6" t="e">
        <f>VLOOKUP($A146,DATA!$K$2:$O$32,3,FALSE)</f>
        <v>#N/A</v>
      </c>
      <c r="D146" s="6" t="str">
        <f>VLOOKUP($A146,DATA!$K$2:$O$32,4,FALSE)</f>
        <v>https://web.facebook.com/pg/%D9%85%D8%B1%D9%83%D8%B2-%D8%AF%D8%B5%D8%A8%D8%B1%D9%8A-%D8%A2%D8%A8%D9%88%D9%82%D8%B1%D9%88%D9%86-%D9%84%D9%84%D8%AA%D8%AF%D8%B1%D9%8A%D8%A8-705873756205873</v>
      </c>
      <c r="E146" s="6" t="str">
        <f>VLOOKUP($A146,DATA!$K$2:$O$32,5,FALSE)</f>
        <v>حلفاية الملوك</v>
      </c>
      <c r="F146" s="2" t="s">
        <v>303</v>
      </c>
      <c r="G146" s="2" t="s">
        <v>162</v>
      </c>
      <c r="H146" s="2" t="s">
        <v>19</v>
      </c>
      <c r="I146" s="2" t="s">
        <v>26</v>
      </c>
      <c r="J146" s="2">
        <v>500</v>
      </c>
      <c r="K146" s="2" t="s">
        <v>10</v>
      </c>
      <c r="L146" s="2" t="s">
        <v>177</v>
      </c>
    </row>
    <row r="147" spans="1:12" ht="18" customHeight="1" x14ac:dyDescent="0.25">
      <c r="A147" s="2" t="s">
        <v>298</v>
      </c>
      <c r="B147" s="6" t="str">
        <f>VLOOKUP($A147,DATA!$K$2:$O$32,2,FALSE)</f>
        <v>0999977714</v>
      </c>
      <c r="C147" s="6" t="e">
        <f>VLOOKUP($A147,DATA!$K$2:$O$32,3,FALSE)</f>
        <v>#N/A</v>
      </c>
      <c r="D147" s="6" t="str">
        <f>VLOOKUP($A147,DATA!$K$2:$O$32,4,FALSE)</f>
        <v>https://web.facebook.com/pg/%D9%85%D8%B1%D9%83%D8%B2-%D8%AF%D8%B5%D8%A8%D8%B1%D9%8A-%D8%A2%D8%A8%D9%88%D9%82%D8%B1%D9%88%D9%86-%D9%84%D9%84%D8%AA%D8%AF%D8%B1%D9%8A%D8%A8-705873756205873</v>
      </c>
      <c r="E147" s="6" t="str">
        <f>VLOOKUP($A147,DATA!$K$2:$O$32,5,FALSE)</f>
        <v>حلفاية الملوك</v>
      </c>
      <c r="F147" s="2" t="s">
        <v>304</v>
      </c>
      <c r="G147" s="2" t="s">
        <v>162</v>
      </c>
      <c r="H147" s="2" t="s">
        <v>19</v>
      </c>
      <c r="I147" s="2" t="s">
        <v>26</v>
      </c>
      <c r="J147" s="2">
        <v>1000</v>
      </c>
      <c r="K147" s="2" t="s">
        <v>10</v>
      </c>
      <c r="L147" s="2" t="s">
        <v>177</v>
      </c>
    </row>
    <row r="148" spans="1:12" ht="18" customHeight="1" x14ac:dyDescent="0.25">
      <c r="A148" s="2" t="s">
        <v>298</v>
      </c>
      <c r="B148" s="6" t="str">
        <f>VLOOKUP($A148,DATA!$K$2:$O$32,2,FALSE)</f>
        <v>0999977714</v>
      </c>
      <c r="C148" s="6" t="e">
        <f>VLOOKUP($A148,DATA!$K$2:$O$32,3,FALSE)</f>
        <v>#N/A</v>
      </c>
      <c r="D148" s="6" t="str">
        <f>VLOOKUP($A148,DATA!$K$2:$O$32,4,FALSE)</f>
        <v>https://web.facebook.com/pg/%D9%85%D8%B1%D9%83%D8%B2-%D8%AF%D8%B5%D8%A8%D8%B1%D9%8A-%D8%A2%D8%A8%D9%88%D9%82%D8%B1%D9%88%D9%86-%D9%84%D9%84%D8%AA%D8%AF%D8%B1%D9%8A%D8%A8-705873756205873</v>
      </c>
      <c r="E148" s="6" t="str">
        <f>VLOOKUP($A148,DATA!$K$2:$O$32,5,FALSE)</f>
        <v>حلفاية الملوك</v>
      </c>
      <c r="F148" s="2" t="s">
        <v>305</v>
      </c>
      <c r="G148" s="2" t="s">
        <v>162</v>
      </c>
      <c r="H148" s="2" t="s">
        <v>19</v>
      </c>
      <c r="I148" s="2" t="s">
        <v>26</v>
      </c>
      <c r="J148" s="2">
        <v>1500</v>
      </c>
      <c r="K148" s="2" t="s">
        <v>10</v>
      </c>
      <c r="L148" s="2" t="s">
        <v>177</v>
      </c>
    </row>
    <row r="149" spans="1:12" ht="18" customHeight="1" x14ac:dyDescent="0.25">
      <c r="A149" s="2" t="s">
        <v>298</v>
      </c>
      <c r="B149" s="6" t="str">
        <f>VLOOKUP($A149,DATA!$K$2:$O$32,2,FALSE)</f>
        <v>0999977714</v>
      </c>
      <c r="C149" s="6" t="e">
        <f>VLOOKUP($A149,DATA!$K$2:$O$32,3,FALSE)</f>
        <v>#N/A</v>
      </c>
      <c r="D149" s="6" t="str">
        <f>VLOOKUP($A149,DATA!$K$2:$O$32,4,FALSE)</f>
        <v>https://web.facebook.com/pg/%D9%85%D8%B1%D9%83%D8%B2-%D8%AF%D8%B5%D8%A8%D8%B1%D9%8A-%D8%A2%D8%A8%D9%88%D9%82%D8%B1%D9%88%D9%86-%D9%84%D9%84%D8%AA%D8%AF%D8%B1%D9%8A%D8%A8-705873756205873</v>
      </c>
      <c r="E149" s="6" t="str">
        <f>VLOOKUP($A149,DATA!$K$2:$O$32,5,FALSE)</f>
        <v>حلفاية الملوك</v>
      </c>
      <c r="F149" s="2" t="s">
        <v>306</v>
      </c>
      <c r="G149" s="2" t="s">
        <v>162</v>
      </c>
      <c r="H149" s="2" t="s">
        <v>19</v>
      </c>
      <c r="I149" s="2" t="s">
        <v>39</v>
      </c>
      <c r="J149" s="2">
        <v>5000</v>
      </c>
      <c r="K149" s="2" t="s">
        <v>10</v>
      </c>
      <c r="L149" s="2" t="s">
        <v>177</v>
      </c>
    </row>
    <row r="150" spans="1:12" ht="18" customHeight="1" x14ac:dyDescent="0.25">
      <c r="A150" s="2" t="s">
        <v>298</v>
      </c>
      <c r="B150" s="6" t="str">
        <f>VLOOKUP($A150,DATA!$K$2:$O$32,2,FALSE)</f>
        <v>0999977714</v>
      </c>
      <c r="C150" s="6" t="e">
        <f>VLOOKUP($A150,DATA!$K$2:$O$32,3,FALSE)</f>
        <v>#N/A</v>
      </c>
      <c r="D150" s="6" t="str">
        <f>VLOOKUP($A150,DATA!$K$2:$O$32,4,FALSE)</f>
        <v>https://web.facebook.com/pg/%D9%85%D8%B1%D9%83%D8%B2-%D8%AF%D8%B5%D8%A8%D8%B1%D9%8A-%D8%A2%D8%A8%D9%88%D9%82%D8%B1%D9%88%D9%86-%D9%84%D9%84%D8%AA%D8%AF%D8%B1%D9%8A%D8%A8-705873756205873</v>
      </c>
      <c r="E150" s="6" t="str">
        <f>VLOOKUP($A150,DATA!$K$2:$O$32,5,FALSE)</f>
        <v>حلفاية الملوك</v>
      </c>
      <c r="F150" s="2" t="s">
        <v>307</v>
      </c>
      <c r="G150" s="2" t="s">
        <v>162</v>
      </c>
      <c r="H150" s="2" t="s">
        <v>20</v>
      </c>
      <c r="I150" s="2" t="s">
        <v>26</v>
      </c>
      <c r="J150" s="2">
        <v>0</v>
      </c>
      <c r="K150" s="2" t="s">
        <v>11</v>
      </c>
      <c r="L150" s="2" t="s">
        <v>177</v>
      </c>
    </row>
    <row r="151" spans="1:12" ht="18" customHeight="1" x14ac:dyDescent="0.25">
      <c r="A151" s="2" t="s">
        <v>298</v>
      </c>
      <c r="B151" s="6" t="str">
        <f>VLOOKUP($A151,DATA!$K$2:$O$32,2,FALSE)</f>
        <v>0999977714</v>
      </c>
      <c r="C151" s="6" t="e">
        <f>VLOOKUP($A151,DATA!$K$2:$O$32,3,FALSE)</f>
        <v>#N/A</v>
      </c>
      <c r="D151" s="6" t="str">
        <f>VLOOKUP($A151,DATA!$K$2:$O$32,4,FALSE)</f>
        <v>https://web.facebook.com/pg/%D9%85%D8%B1%D9%83%D8%B2-%D8%AF%D8%B5%D8%A8%D8%B1%D9%8A-%D8%A2%D8%A8%D9%88%D9%82%D8%B1%D9%88%D9%86-%D9%84%D9%84%D8%AA%D8%AF%D8%B1%D9%8A%D8%A8-705873756205873</v>
      </c>
      <c r="E151" s="6" t="str">
        <f>VLOOKUP($A151,DATA!$K$2:$O$32,5,FALSE)</f>
        <v>حلفاية الملوك</v>
      </c>
      <c r="F151" s="2" t="s">
        <v>308</v>
      </c>
      <c r="G151" s="2" t="s">
        <v>162</v>
      </c>
      <c r="H151" s="2" t="s">
        <v>19</v>
      </c>
      <c r="I151" s="2" t="s">
        <v>26</v>
      </c>
      <c r="J151" s="2">
        <v>2500</v>
      </c>
      <c r="K151" s="2" t="s">
        <v>10</v>
      </c>
      <c r="L151" s="2" t="s">
        <v>177</v>
      </c>
    </row>
    <row r="152" spans="1:12" ht="18" customHeight="1" x14ac:dyDescent="0.25">
      <c r="A152" s="2" t="s">
        <v>298</v>
      </c>
      <c r="B152" s="6" t="str">
        <f>VLOOKUP($A152,DATA!$K$2:$O$32,2,FALSE)</f>
        <v>0999977714</v>
      </c>
      <c r="C152" s="6" t="e">
        <f>VLOOKUP($A152,DATA!$K$2:$O$32,3,FALSE)</f>
        <v>#N/A</v>
      </c>
      <c r="D152" s="6" t="str">
        <f>VLOOKUP($A152,DATA!$K$2:$O$32,4,FALSE)</f>
        <v>https://web.facebook.com/pg/%D9%85%D8%B1%D9%83%D8%B2-%D8%AF%D8%B5%D8%A8%D8%B1%D9%8A-%D8%A2%D8%A8%D9%88%D9%82%D8%B1%D9%88%D9%86-%D9%84%D9%84%D8%AA%D8%AF%D8%B1%D9%8A%D8%A8-705873756205873</v>
      </c>
      <c r="E152" s="6" t="str">
        <f>VLOOKUP($A152,DATA!$K$2:$O$32,5,FALSE)</f>
        <v>حلفاية الملوك</v>
      </c>
      <c r="F152" s="2" t="s">
        <v>309</v>
      </c>
      <c r="G152" s="2" t="s">
        <v>162</v>
      </c>
      <c r="H152" s="2" t="s">
        <v>19</v>
      </c>
      <c r="I152" s="2" t="s">
        <v>26</v>
      </c>
      <c r="J152" s="2">
        <v>500</v>
      </c>
      <c r="K152" s="2" t="s">
        <v>10</v>
      </c>
      <c r="L152" s="2" t="s">
        <v>177</v>
      </c>
    </row>
    <row r="153" spans="1:12" ht="18" customHeight="1" x14ac:dyDescent="0.25">
      <c r="A153" s="2" t="s">
        <v>298</v>
      </c>
      <c r="B153" s="6" t="str">
        <f>VLOOKUP($A153,DATA!$K$2:$O$32,2,FALSE)</f>
        <v>0999977714</v>
      </c>
      <c r="C153" s="6" t="e">
        <f>VLOOKUP($A153,DATA!$K$2:$O$32,3,FALSE)</f>
        <v>#N/A</v>
      </c>
      <c r="D153" s="6" t="str">
        <f>VLOOKUP($A153,DATA!$K$2:$O$32,4,FALSE)</f>
        <v>https://web.facebook.com/pg/%D9%85%D8%B1%D9%83%D8%B2-%D8%AF%D8%B5%D8%A8%D8%B1%D9%8A-%D8%A2%D8%A8%D9%88%D9%82%D8%B1%D9%88%D9%86-%D9%84%D9%84%D8%AA%D8%AF%D8%B1%D9%8A%D8%A8-705873756205873</v>
      </c>
      <c r="E153" s="6" t="str">
        <f>VLOOKUP($A153,DATA!$K$2:$O$32,5,FALSE)</f>
        <v>حلفاية الملوك</v>
      </c>
      <c r="F153" s="2" t="s">
        <v>310</v>
      </c>
      <c r="G153" s="2" t="s">
        <v>162</v>
      </c>
      <c r="H153" s="2" t="s">
        <v>19</v>
      </c>
      <c r="I153" s="2" t="s">
        <v>26</v>
      </c>
      <c r="J153" s="2">
        <v>500</v>
      </c>
      <c r="K153" s="2" t="s">
        <v>10</v>
      </c>
      <c r="L153" s="2" t="s">
        <v>59</v>
      </c>
    </row>
    <row r="154" spans="1:12" ht="18" customHeight="1" x14ac:dyDescent="0.25">
      <c r="A154" s="2" t="s">
        <v>298</v>
      </c>
      <c r="B154" s="6" t="str">
        <f>VLOOKUP($A154,DATA!$K$2:$O$32,2,FALSE)</f>
        <v>0999977714</v>
      </c>
      <c r="C154" s="6" t="e">
        <f>VLOOKUP($A154,DATA!$K$2:$O$32,3,FALSE)</f>
        <v>#N/A</v>
      </c>
      <c r="D154" s="6" t="str">
        <f>VLOOKUP($A154,DATA!$K$2:$O$32,4,FALSE)</f>
        <v>https://web.facebook.com/pg/%D9%85%D8%B1%D9%83%D8%B2-%D8%AF%D8%B5%D8%A8%D8%B1%D9%8A-%D8%A2%D8%A8%D9%88%D9%82%D8%B1%D9%88%D9%86-%D9%84%D9%84%D8%AA%D8%AF%D8%B1%D9%8A%D8%A8-705873756205873</v>
      </c>
      <c r="E154" s="6" t="str">
        <f>VLOOKUP($A154,DATA!$K$2:$O$32,5,FALSE)</f>
        <v>حلفاية الملوك</v>
      </c>
      <c r="F154" s="2" t="s">
        <v>311</v>
      </c>
      <c r="G154" s="2" t="s">
        <v>162</v>
      </c>
      <c r="H154" s="2" t="s">
        <v>19</v>
      </c>
      <c r="I154" s="2" t="s">
        <v>26</v>
      </c>
      <c r="J154" s="2">
        <v>500</v>
      </c>
      <c r="K154" s="2" t="s">
        <v>10</v>
      </c>
      <c r="L154" s="2" t="s">
        <v>177</v>
      </c>
    </row>
    <row r="155" spans="1:12" ht="18" customHeight="1" x14ac:dyDescent="0.25">
      <c r="A155" s="2" t="s">
        <v>298</v>
      </c>
      <c r="B155" s="6" t="str">
        <f>VLOOKUP($A155,DATA!$K$2:$O$32,2,FALSE)</f>
        <v>0999977714</v>
      </c>
      <c r="C155" s="6" t="e">
        <f>VLOOKUP($A155,DATA!$K$2:$O$32,3,FALSE)</f>
        <v>#N/A</v>
      </c>
      <c r="D155" s="6" t="str">
        <f>VLOOKUP($A155,DATA!$K$2:$O$32,4,FALSE)</f>
        <v>https://web.facebook.com/pg/%D9%85%D8%B1%D9%83%D8%B2-%D8%AF%D8%B5%D8%A8%D8%B1%D9%8A-%D8%A2%D8%A8%D9%88%D9%82%D8%B1%D9%88%D9%86-%D9%84%D9%84%D8%AA%D8%AF%D8%B1%D9%8A%D8%A8-705873756205873</v>
      </c>
      <c r="E155" s="6" t="str">
        <f>VLOOKUP($A155,DATA!$K$2:$O$32,5,FALSE)</f>
        <v>حلفاية الملوك</v>
      </c>
      <c r="F155" s="2" t="s">
        <v>312</v>
      </c>
      <c r="G155" s="2" t="s">
        <v>162</v>
      </c>
      <c r="H155" s="2" t="s">
        <v>19</v>
      </c>
      <c r="I155" s="2" t="s">
        <v>26</v>
      </c>
      <c r="J155" s="2">
        <v>1500</v>
      </c>
      <c r="K155" s="2" t="s">
        <v>10</v>
      </c>
      <c r="L155" s="2" t="s">
        <v>177</v>
      </c>
    </row>
    <row r="156" spans="1:12" ht="18" customHeight="1" x14ac:dyDescent="0.25">
      <c r="A156" s="2" t="s">
        <v>298</v>
      </c>
      <c r="B156" s="6" t="str">
        <f>VLOOKUP($A156,DATA!$K$2:$O$32,2,FALSE)</f>
        <v>0999977714</v>
      </c>
      <c r="C156" s="6" t="e">
        <f>VLOOKUP($A156,DATA!$K$2:$O$32,3,FALSE)</f>
        <v>#N/A</v>
      </c>
      <c r="D156" s="6" t="str">
        <f>VLOOKUP($A156,DATA!$K$2:$O$32,4,FALSE)</f>
        <v>https://web.facebook.com/pg/%D9%85%D8%B1%D9%83%D8%B2-%D8%AF%D8%B5%D8%A8%D8%B1%D9%8A-%D8%A2%D8%A8%D9%88%D9%82%D8%B1%D9%88%D9%86-%D9%84%D9%84%D8%AA%D8%AF%D8%B1%D9%8A%D8%A8-705873756205873</v>
      </c>
      <c r="E156" s="6" t="str">
        <f>VLOOKUP($A156,DATA!$K$2:$O$32,5,FALSE)</f>
        <v>حلفاية الملوك</v>
      </c>
      <c r="F156" s="2" t="s">
        <v>313</v>
      </c>
      <c r="G156" s="2" t="s">
        <v>162</v>
      </c>
      <c r="H156" s="2" t="s">
        <v>19</v>
      </c>
      <c r="I156" s="2" t="s">
        <v>26</v>
      </c>
      <c r="J156" s="2">
        <v>1500</v>
      </c>
      <c r="K156" s="2" t="s">
        <v>10</v>
      </c>
      <c r="L156" s="2" t="s">
        <v>177</v>
      </c>
    </row>
    <row r="157" spans="1:12" ht="18" customHeight="1" x14ac:dyDescent="0.25">
      <c r="A157" s="2" t="s">
        <v>298</v>
      </c>
      <c r="B157" s="6" t="str">
        <f>VLOOKUP($A157,DATA!$K$2:$O$32,2,FALSE)</f>
        <v>0999977714</v>
      </c>
      <c r="C157" s="6" t="e">
        <f>VLOOKUP($A157,DATA!$K$2:$O$32,3,FALSE)</f>
        <v>#N/A</v>
      </c>
      <c r="D157" s="6" t="str">
        <f>VLOOKUP($A157,DATA!$K$2:$O$32,4,FALSE)</f>
        <v>https://web.facebook.com/pg/%D9%85%D8%B1%D9%83%D8%B2-%D8%AF%D8%B5%D8%A8%D8%B1%D9%8A-%D8%A2%D8%A8%D9%88%D9%82%D8%B1%D9%88%D9%86-%D9%84%D9%84%D8%AA%D8%AF%D8%B1%D9%8A%D8%A8-705873756205873</v>
      </c>
      <c r="E157" s="6" t="str">
        <f>VLOOKUP($A157,DATA!$K$2:$O$32,5,FALSE)</f>
        <v>حلفاية الملوك</v>
      </c>
      <c r="F157" s="2" t="s">
        <v>314</v>
      </c>
      <c r="G157" s="2" t="s">
        <v>162</v>
      </c>
      <c r="H157" s="2" t="s">
        <v>19</v>
      </c>
      <c r="I157" s="2" t="s">
        <v>26</v>
      </c>
      <c r="J157" s="2">
        <v>1500</v>
      </c>
      <c r="K157" s="2" t="s">
        <v>10</v>
      </c>
      <c r="L157" s="2" t="s">
        <v>177</v>
      </c>
    </row>
    <row r="158" spans="1:12" ht="18" customHeight="1" x14ac:dyDescent="0.25">
      <c r="A158" s="2" t="s">
        <v>298</v>
      </c>
      <c r="B158" s="6" t="str">
        <f>VLOOKUP($A158,DATA!$K$2:$O$32,2,FALSE)</f>
        <v>0999977714</v>
      </c>
      <c r="C158" s="6" t="e">
        <f>VLOOKUP($A158,DATA!$K$2:$O$32,3,FALSE)</f>
        <v>#N/A</v>
      </c>
      <c r="D158" s="6" t="str">
        <f>VLOOKUP($A158,DATA!$K$2:$O$32,4,FALSE)</f>
        <v>https://web.facebook.com/pg/%D9%85%D8%B1%D9%83%D8%B2-%D8%AF%D8%B5%D8%A8%D8%B1%D9%8A-%D8%A2%D8%A8%D9%88%D9%82%D8%B1%D9%88%D9%86-%D9%84%D9%84%D8%AA%D8%AF%D8%B1%D9%8A%D8%A8-705873756205873</v>
      </c>
      <c r="E158" s="6" t="str">
        <f>VLOOKUP($A158,DATA!$K$2:$O$32,5,FALSE)</f>
        <v>حلفاية الملوك</v>
      </c>
      <c r="F158" s="2" t="s">
        <v>315</v>
      </c>
      <c r="G158" s="2" t="s">
        <v>162</v>
      </c>
      <c r="H158" s="2" t="s">
        <v>19</v>
      </c>
      <c r="I158" s="2" t="s">
        <v>26</v>
      </c>
      <c r="J158" s="2">
        <v>1500</v>
      </c>
      <c r="K158" s="2" t="s">
        <v>10</v>
      </c>
      <c r="L158" s="2" t="s">
        <v>177</v>
      </c>
    </row>
    <row r="159" spans="1:12" ht="18" customHeight="1" x14ac:dyDescent="0.25">
      <c r="A159" s="2" t="s">
        <v>318</v>
      </c>
      <c r="B159" s="6" t="str">
        <f>VLOOKUP($A159,DATA!$K$2:$O$32,2,FALSE)</f>
        <v>0910170900, 091211828, 0123013828</v>
      </c>
      <c r="C159" s="6" t="e">
        <f>VLOOKUP($A159,DATA!$K$2:$O$32,3,FALSE)</f>
        <v>#N/A</v>
      </c>
      <c r="D159" s="6" t="str">
        <f>VLOOKUP($A159,DATA!$K$2:$O$32,4,FALSE)</f>
        <v>https://web.facebook.com/inchonemoderninstitute</v>
      </c>
      <c r="E159" s="6" t="str">
        <f>VLOOKUP($A159,DATA!$K$2:$O$32,5,FALSE)</f>
        <v>أبو سعد</v>
      </c>
      <c r="F159" s="2" t="s">
        <v>319</v>
      </c>
      <c r="G159" s="2" t="s">
        <v>162</v>
      </c>
      <c r="H159" s="2" t="s">
        <v>19</v>
      </c>
      <c r="I159" s="2" t="s">
        <v>26</v>
      </c>
      <c r="J159" s="2">
        <v>400</v>
      </c>
      <c r="K159" s="2" t="s">
        <v>12</v>
      </c>
      <c r="L159" s="2" t="s">
        <v>59</v>
      </c>
    </row>
    <row r="160" spans="1:12" ht="18" customHeight="1" x14ac:dyDescent="0.25">
      <c r="A160" s="2" t="s">
        <v>318</v>
      </c>
      <c r="B160" s="6" t="str">
        <f>VLOOKUP($A160,DATA!$K$2:$O$32,2,FALSE)</f>
        <v>0910170900, 091211828, 0123013828</v>
      </c>
      <c r="C160" s="6" t="e">
        <f>VLOOKUP($A160,DATA!$K$2:$O$32,3,FALSE)</f>
        <v>#N/A</v>
      </c>
      <c r="D160" s="6" t="str">
        <f>VLOOKUP($A160,DATA!$K$2:$O$32,4,FALSE)</f>
        <v>https://web.facebook.com/inchonemoderninstitute</v>
      </c>
      <c r="E160" s="6" t="str">
        <f>VLOOKUP($A160,DATA!$K$2:$O$32,5,FALSE)</f>
        <v>أبو سعد</v>
      </c>
      <c r="F160" s="2" t="s">
        <v>320</v>
      </c>
      <c r="G160" s="2" t="s">
        <v>162</v>
      </c>
      <c r="H160" s="2" t="s">
        <v>19</v>
      </c>
      <c r="I160" s="2" t="s">
        <v>26</v>
      </c>
      <c r="J160" s="2">
        <v>300</v>
      </c>
      <c r="K160" s="2" t="s">
        <v>12</v>
      </c>
      <c r="L160" s="2" t="s">
        <v>59</v>
      </c>
    </row>
    <row r="161" spans="1:12" ht="18" customHeight="1" x14ac:dyDescent="0.25">
      <c r="A161" s="2" t="s">
        <v>318</v>
      </c>
      <c r="B161" s="6" t="str">
        <f>VLOOKUP($A161,DATA!$K$2:$O$32,2,FALSE)</f>
        <v>0910170900, 091211828, 0123013828</v>
      </c>
      <c r="C161" s="6" t="e">
        <f>VLOOKUP($A161,DATA!$K$2:$O$32,3,FALSE)</f>
        <v>#N/A</v>
      </c>
      <c r="D161" s="6" t="str">
        <f>VLOOKUP($A161,DATA!$K$2:$O$32,4,FALSE)</f>
        <v>https://web.facebook.com/inchonemoderninstitute</v>
      </c>
      <c r="E161" s="6" t="str">
        <f>VLOOKUP($A161,DATA!$K$2:$O$32,5,FALSE)</f>
        <v>أبو سعد</v>
      </c>
      <c r="F161" s="2" t="s">
        <v>321</v>
      </c>
      <c r="G161" s="2" t="s">
        <v>162</v>
      </c>
      <c r="H161" s="2" t="s">
        <v>19</v>
      </c>
      <c r="I161" s="2" t="s">
        <v>26</v>
      </c>
      <c r="J161" s="2">
        <v>800</v>
      </c>
      <c r="K161" s="2" t="s">
        <v>10</v>
      </c>
      <c r="L161" s="2" t="s">
        <v>61</v>
      </c>
    </row>
    <row r="162" spans="1:12" ht="18" customHeight="1" x14ac:dyDescent="0.25">
      <c r="A162" s="2" t="s">
        <v>318</v>
      </c>
      <c r="B162" s="6" t="str">
        <f>VLOOKUP($A162,DATA!$K$2:$O$32,2,FALSE)</f>
        <v>0910170900, 091211828, 0123013828</v>
      </c>
      <c r="C162" s="6" t="e">
        <f>VLOOKUP($A162,DATA!$K$2:$O$32,3,FALSE)</f>
        <v>#N/A</v>
      </c>
      <c r="D162" s="6" t="str">
        <f>VLOOKUP($A162,DATA!$K$2:$O$32,4,FALSE)</f>
        <v>https://web.facebook.com/inchonemoderninstitute</v>
      </c>
      <c r="E162" s="6" t="str">
        <f>VLOOKUP($A162,DATA!$K$2:$O$32,5,FALSE)</f>
        <v>أبو سعد</v>
      </c>
      <c r="F162" s="2" t="s">
        <v>322</v>
      </c>
      <c r="G162" s="2" t="s">
        <v>162</v>
      </c>
      <c r="H162" s="2" t="s">
        <v>19</v>
      </c>
      <c r="I162" s="2" t="s">
        <v>26</v>
      </c>
      <c r="J162" s="2">
        <v>800</v>
      </c>
      <c r="K162" s="2" t="s">
        <v>10</v>
      </c>
      <c r="L162" s="2" t="s">
        <v>61</v>
      </c>
    </row>
    <row r="163" spans="1:12" ht="18" customHeight="1" x14ac:dyDescent="0.25">
      <c r="A163" s="2" t="s">
        <v>318</v>
      </c>
      <c r="B163" s="6" t="str">
        <f>VLOOKUP($A163,DATA!$K$2:$O$32,2,FALSE)</f>
        <v>0910170900, 091211828, 0123013828</v>
      </c>
      <c r="C163" s="6" t="e">
        <f>VLOOKUP($A163,DATA!$K$2:$O$32,3,FALSE)</f>
        <v>#N/A</v>
      </c>
      <c r="D163" s="6" t="str">
        <f>VLOOKUP($A163,DATA!$K$2:$O$32,4,FALSE)</f>
        <v>https://web.facebook.com/inchonemoderninstitute</v>
      </c>
      <c r="E163" s="6" t="str">
        <f>VLOOKUP($A163,DATA!$K$2:$O$32,5,FALSE)</f>
        <v>أبو سعد</v>
      </c>
      <c r="F163" s="2" t="s">
        <v>323</v>
      </c>
      <c r="G163" s="2" t="s">
        <v>162</v>
      </c>
      <c r="H163" s="2" t="s">
        <v>19</v>
      </c>
      <c r="I163" s="2" t="s">
        <v>26</v>
      </c>
      <c r="J163" s="2">
        <v>1500</v>
      </c>
      <c r="K163" s="2" t="s">
        <v>10</v>
      </c>
      <c r="L163" s="2" t="s">
        <v>60</v>
      </c>
    </row>
    <row r="164" spans="1:12" ht="18" customHeight="1" x14ac:dyDescent="0.25">
      <c r="A164" s="2" t="s">
        <v>318</v>
      </c>
      <c r="B164" s="6" t="str">
        <f>VLOOKUP($A164,DATA!$K$2:$O$32,2,FALSE)</f>
        <v>0910170900, 091211828, 0123013828</v>
      </c>
      <c r="C164" s="6" t="e">
        <f>VLOOKUP($A164,DATA!$K$2:$O$32,3,FALSE)</f>
        <v>#N/A</v>
      </c>
      <c r="D164" s="6" t="str">
        <f>VLOOKUP($A164,DATA!$K$2:$O$32,4,FALSE)</f>
        <v>https://web.facebook.com/inchonemoderninstitute</v>
      </c>
      <c r="E164" s="6" t="str">
        <f>VLOOKUP($A164,DATA!$K$2:$O$32,5,FALSE)</f>
        <v>أبو سعد</v>
      </c>
      <c r="F164" s="2" t="s">
        <v>324</v>
      </c>
      <c r="G164" s="2" t="s">
        <v>162</v>
      </c>
      <c r="H164" s="2" t="s">
        <v>19</v>
      </c>
      <c r="I164" s="2" t="s">
        <v>26</v>
      </c>
      <c r="J164" s="2">
        <v>800</v>
      </c>
      <c r="K164" s="2" t="s">
        <v>12</v>
      </c>
      <c r="L164" s="2" t="s">
        <v>60</v>
      </c>
    </row>
    <row r="165" spans="1:12" ht="18" customHeight="1" x14ac:dyDescent="0.25">
      <c r="A165" s="2" t="s">
        <v>318</v>
      </c>
      <c r="B165" s="6" t="str">
        <f>VLOOKUP($A165,DATA!$K$2:$O$32,2,FALSE)</f>
        <v>0910170900, 091211828, 0123013828</v>
      </c>
      <c r="C165" s="6" t="e">
        <f>VLOOKUP($A165,DATA!$K$2:$O$32,3,FALSE)</f>
        <v>#N/A</v>
      </c>
      <c r="D165" s="6" t="str">
        <f>VLOOKUP($A165,DATA!$K$2:$O$32,4,FALSE)</f>
        <v>https://web.facebook.com/inchonemoderninstitute</v>
      </c>
      <c r="E165" s="6" t="str">
        <f>VLOOKUP($A165,DATA!$K$2:$O$32,5,FALSE)</f>
        <v>أبو سعد</v>
      </c>
      <c r="F165" s="2" t="s">
        <v>325</v>
      </c>
      <c r="G165" s="2" t="s">
        <v>162</v>
      </c>
      <c r="H165" s="2" t="s">
        <v>19</v>
      </c>
      <c r="I165" s="2" t="s">
        <v>26</v>
      </c>
      <c r="J165" s="2">
        <v>600</v>
      </c>
      <c r="K165" s="2" t="s">
        <v>10</v>
      </c>
      <c r="L165" s="2" t="s">
        <v>61</v>
      </c>
    </row>
    <row r="166" spans="1:12" ht="18" customHeight="1" x14ac:dyDescent="0.25">
      <c r="A166" s="2" t="s">
        <v>318</v>
      </c>
      <c r="B166" s="6" t="str">
        <f>VLOOKUP($A166,DATA!$K$2:$O$32,2,FALSE)</f>
        <v>0910170900, 091211828, 0123013828</v>
      </c>
      <c r="C166" s="6" t="e">
        <f>VLOOKUP($A166,DATA!$K$2:$O$32,3,FALSE)</f>
        <v>#N/A</v>
      </c>
      <c r="D166" s="6" t="str">
        <f>VLOOKUP($A166,DATA!$K$2:$O$32,4,FALSE)</f>
        <v>https://web.facebook.com/inchonemoderninstitute</v>
      </c>
      <c r="E166" s="6" t="str">
        <f>VLOOKUP($A166,DATA!$K$2:$O$32,5,FALSE)</f>
        <v>أبو سعد</v>
      </c>
      <c r="F166" s="2" t="s">
        <v>326</v>
      </c>
      <c r="G166" s="2" t="s">
        <v>162</v>
      </c>
      <c r="H166" s="2" t="s">
        <v>19</v>
      </c>
      <c r="I166" s="2" t="s">
        <v>26</v>
      </c>
      <c r="J166" s="2">
        <v>600</v>
      </c>
      <c r="K166" s="2" t="s">
        <v>10</v>
      </c>
      <c r="L166" s="2" t="s">
        <v>59</v>
      </c>
    </row>
    <row r="167" spans="1:12" ht="18" customHeight="1" x14ac:dyDescent="0.25">
      <c r="A167" s="2" t="s">
        <v>318</v>
      </c>
      <c r="B167" s="6" t="str">
        <f>VLOOKUP($A167,DATA!$K$2:$O$32,2,FALSE)</f>
        <v>0910170900, 091211828, 0123013828</v>
      </c>
      <c r="C167" s="6" t="e">
        <f>VLOOKUP($A167,DATA!$K$2:$O$32,3,FALSE)</f>
        <v>#N/A</v>
      </c>
      <c r="D167" s="6" t="str">
        <f>VLOOKUP($A167,DATA!$K$2:$O$32,4,FALSE)</f>
        <v>https://web.facebook.com/inchonemoderninstitute</v>
      </c>
      <c r="E167" s="6" t="str">
        <f>VLOOKUP($A167,DATA!$K$2:$O$32,5,FALSE)</f>
        <v>أبو سعد</v>
      </c>
      <c r="F167" s="2" t="s">
        <v>327</v>
      </c>
      <c r="G167" s="2" t="s">
        <v>162</v>
      </c>
      <c r="H167" s="2" t="s">
        <v>19</v>
      </c>
      <c r="I167" s="2" t="s">
        <v>26</v>
      </c>
      <c r="J167" s="2">
        <v>800</v>
      </c>
      <c r="K167" s="2" t="s">
        <v>12</v>
      </c>
      <c r="L167" s="2" t="s">
        <v>229</v>
      </c>
    </row>
    <row r="168" spans="1:12" ht="18" customHeight="1" x14ac:dyDescent="0.25">
      <c r="A168" s="2" t="s">
        <v>318</v>
      </c>
      <c r="B168" s="6" t="str">
        <f>VLOOKUP($A168,DATA!$K$2:$O$32,2,FALSE)</f>
        <v>0910170900, 091211828, 0123013828</v>
      </c>
      <c r="C168" s="6" t="e">
        <f>VLOOKUP($A168,DATA!$K$2:$O$32,3,FALSE)</f>
        <v>#N/A</v>
      </c>
      <c r="D168" s="6" t="str">
        <f>VLOOKUP($A168,DATA!$K$2:$O$32,4,FALSE)</f>
        <v>https://web.facebook.com/inchonemoderninstitute</v>
      </c>
      <c r="E168" s="6" t="str">
        <f>VLOOKUP($A168,DATA!$K$2:$O$32,5,FALSE)</f>
        <v>أبو سعد</v>
      </c>
      <c r="F168" s="2" t="s">
        <v>328</v>
      </c>
      <c r="G168" s="2" t="s">
        <v>162</v>
      </c>
      <c r="H168" s="2" t="s">
        <v>19</v>
      </c>
      <c r="I168" s="2" t="s">
        <v>26</v>
      </c>
      <c r="J168" s="2">
        <v>600</v>
      </c>
      <c r="K168" s="2" t="s">
        <v>10</v>
      </c>
      <c r="L168" s="2" t="s">
        <v>229</v>
      </c>
    </row>
    <row r="169" spans="1:12" ht="18" customHeight="1" x14ac:dyDescent="0.25">
      <c r="A169" s="2" t="s">
        <v>318</v>
      </c>
      <c r="B169" s="6" t="str">
        <f>VLOOKUP($A169,DATA!$K$2:$O$32,2,FALSE)</f>
        <v>0910170900, 091211828, 0123013828</v>
      </c>
      <c r="C169" s="6" t="e">
        <f>VLOOKUP($A169,DATA!$K$2:$O$32,3,FALSE)</f>
        <v>#N/A</v>
      </c>
      <c r="D169" s="6" t="str">
        <f>VLOOKUP($A169,DATA!$K$2:$O$32,4,FALSE)</f>
        <v>https://web.facebook.com/inchonemoderninstitute</v>
      </c>
      <c r="E169" s="6" t="str">
        <f>VLOOKUP($A169,DATA!$K$2:$O$32,5,FALSE)</f>
        <v>أبو سعد</v>
      </c>
      <c r="F169" s="2" t="s">
        <v>329</v>
      </c>
      <c r="G169" s="2" t="s">
        <v>162</v>
      </c>
      <c r="H169" s="2" t="s">
        <v>19</v>
      </c>
      <c r="I169" s="2" t="s">
        <v>26</v>
      </c>
      <c r="J169" s="2">
        <v>900</v>
      </c>
      <c r="K169" s="2" t="s">
        <v>10</v>
      </c>
      <c r="L169" s="2" t="s">
        <v>59</v>
      </c>
    </row>
    <row r="170" spans="1:12" ht="18" customHeight="1" x14ac:dyDescent="0.25">
      <c r="A170" s="2" t="s">
        <v>318</v>
      </c>
      <c r="B170" s="6" t="str">
        <f>VLOOKUP($A170,DATA!$K$2:$O$32,2,FALSE)</f>
        <v>0910170900, 091211828, 0123013828</v>
      </c>
      <c r="C170" s="6" t="e">
        <f>VLOOKUP($A170,DATA!$K$2:$O$32,3,FALSE)</f>
        <v>#N/A</v>
      </c>
      <c r="D170" s="6" t="str">
        <f>VLOOKUP($A170,DATA!$K$2:$O$32,4,FALSE)</f>
        <v>https://web.facebook.com/inchonemoderninstitute</v>
      </c>
      <c r="E170" s="6" t="str">
        <f>VLOOKUP($A170,DATA!$K$2:$O$32,5,FALSE)</f>
        <v>أبو سعد</v>
      </c>
      <c r="F170" s="2" t="s">
        <v>330</v>
      </c>
      <c r="G170" s="2" t="s">
        <v>162</v>
      </c>
      <c r="H170" s="2" t="s">
        <v>19</v>
      </c>
      <c r="I170" s="2" t="s">
        <v>26</v>
      </c>
      <c r="J170" s="2">
        <v>1000</v>
      </c>
      <c r="K170" s="2" t="s">
        <v>10</v>
      </c>
      <c r="L170" s="2" t="s">
        <v>229</v>
      </c>
    </row>
    <row r="171" spans="1:12" ht="18" customHeight="1" x14ac:dyDescent="0.25">
      <c r="A171" s="2" t="s">
        <v>318</v>
      </c>
      <c r="B171" s="6" t="str">
        <f>VLOOKUP($A171,DATA!$K$2:$O$32,2,FALSE)</f>
        <v>0910170900, 091211828, 0123013828</v>
      </c>
      <c r="C171" s="6" t="e">
        <f>VLOOKUP($A171,DATA!$K$2:$O$32,3,FALSE)</f>
        <v>#N/A</v>
      </c>
      <c r="D171" s="6" t="str">
        <f>VLOOKUP($A171,DATA!$K$2:$O$32,4,FALSE)</f>
        <v>https://web.facebook.com/inchonemoderninstitute</v>
      </c>
      <c r="E171" s="6" t="str">
        <f>VLOOKUP($A171,DATA!$K$2:$O$32,5,FALSE)</f>
        <v>أبو سعد</v>
      </c>
      <c r="F171" s="2" t="s">
        <v>331</v>
      </c>
      <c r="G171" s="2" t="s">
        <v>162</v>
      </c>
      <c r="H171" s="2" t="s">
        <v>19</v>
      </c>
      <c r="I171" s="2" t="s">
        <v>26</v>
      </c>
      <c r="J171" s="2">
        <v>1000</v>
      </c>
      <c r="K171" s="2" t="s">
        <v>10</v>
      </c>
      <c r="L171" s="2" t="s">
        <v>229</v>
      </c>
    </row>
    <row r="172" spans="1:12" ht="18" customHeight="1" x14ac:dyDescent="0.25">
      <c r="A172" s="2" t="s">
        <v>334</v>
      </c>
      <c r="B172" s="6" t="str">
        <f>VLOOKUP($A172,DATA!$K$2:$O$32,2,FALSE)</f>
        <v>0960081412, 0929107188, 0908800011</v>
      </c>
      <c r="C172" s="6" t="e">
        <f>VLOOKUP($A172,DATA!$K$2:$O$32,3,FALSE)</f>
        <v>#N/A</v>
      </c>
      <c r="D172" s="6" t="str">
        <f>VLOOKUP($A172,DATA!$K$2:$O$32,4,FALSE)</f>
        <v>https://web.facebook.com/pages/biz/local_services/Astler-training-center-1615724651798741/?_rdc=1&amp;_rdr</v>
      </c>
      <c r="E172" s="6" t="str">
        <f>VLOOKUP($A172,DATA!$K$2:$O$32,5,FALSE)</f>
        <v>السوق العربي</v>
      </c>
      <c r="F172" s="2" t="s">
        <v>270</v>
      </c>
      <c r="G172" s="2" t="s">
        <v>162</v>
      </c>
      <c r="H172" s="2" t="s">
        <v>19</v>
      </c>
      <c r="I172" s="2" t="s">
        <v>26</v>
      </c>
      <c r="J172" s="2">
        <v>750</v>
      </c>
      <c r="K172" s="2" t="s">
        <v>10</v>
      </c>
      <c r="L172" s="2" t="s">
        <v>207</v>
      </c>
    </row>
    <row r="173" spans="1:12" ht="18" customHeight="1" x14ac:dyDescent="0.25">
      <c r="A173" s="2" t="s">
        <v>334</v>
      </c>
      <c r="B173" s="6" t="str">
        <f>VLOOKUP($A173,DATA!$K$2:$O$32,2,FALSE)</f>
        <v>0960081412, 0929107188, 0908800011</v>
      </c>
      <c r="C173" s="6" t="e">
        <f>VLOOKUP($A173,DATA!$K$2:$O$32,3,FALSE)</f>
        <v>#N/A</v>
      </c>
      <c r="D173" s="6" t="str">
        <f>VLOOKUP($A173,DATA!$K$2:$O$32,4,FALSE)</f>
        <v>https://web.facebook.com/pages/biz/local_services/Astler-training-center-1615724651798741/?_rdc=1&amp;_rdr</v>
      </c>
      <c r="E173" s="6" t="str">
        <f>VLOOKUP($A173,DATA!$K$2:$O$32,5,FALSE)</f>
        <v>السوق العربي</v>
      </c>
      <c r="F173" s="2" t="s">
        <v>336</v>
      </c>
      <c r="G173" s="2" t="s">
        <v>162</v>
      </c>
      <c r="H173" s="2" t="s">
        <v>19</v>
      </c>
      <c r="I173" s="2" t="s">
        <v>26</v>
      </c>
      <c r="J173" s="2">
        <v>950</v>
      </c>
      <c r="K173" s="2" t="s">
        <v>10</v>
      </c>
      <c r="L173" s="2" t="s">
        <v>207</v>
      </c>
    </row>
    <row r="174" spans="1:12" ht="18" customHeight="1" x14ac:dyDescent="0.25">
      <c r="A174" s="2" t="s">
        <v>334</v>
      </c>
      <c r="B174" s="6" t="str">
        <f>VLOOKUP($A174,DATA!$K$2:$O$32,2,FALSE)</f>
        <v>0960081412, 0929107188, 0908800011</v>
      </c>
      <c r="C174" s="6" t="e">
        <f>VLOOKUP($A174,DATA!$K$2:$O$32,3,FALSE)</f>
        <v>#N/A</v>
      </c>
      <c r="D174" s="6" t="str">
        <f>VLOOKUP($A174,DATA!$K$2:$O$32,4,FALSE)</f>
        <v>https://web.facebook.com/pages/biz/local_services/Astler-training-center-1615724651798741/?_rdc=1&amp;_rdr</v>
      </c>
      <c r="E174" s="6" t="str">
        <f>VLOOKUP($A174,DATA!$K$2:$O$32,5,FALSE)</f>
        <v>السوق العربي</v>
      </c>
      <c r="F174" s="2" t="s">
        <v>337</v>
      </c>
      <c r="G174" s="2" t="s">
        <v>162</v>
      </c>
      <c r="H174" s="2" t="s">
        <v>19</v>
      </c>
      <c r="I174" s="2" t="s">
        <v>26</v>
      </c>
      <c r="J174" s="2">
        <v>1200</v>
      </c>
      <c r="K174" s="2" t="s">
        <v>10</v>
      </c>
      <c r="L174" s="2" t="s">
        <v>207</v>
      </c>
    </row>
    <row r="175" spans="1:12" ht="18" customHeight="1" x14ac:dyDescent="0.25">
      <c r="A175" s="2" t="s">
        <v>334</v>
      </c>
      <c r="B175" s="6" t="str">
        <f>VLOOKUP($A175,DATA!$K$2:$O$32,2,FALSE)</f>
        <v>0960081412, 0929107188, 0908800011</v>
      </c>
      <c r="C175" s="6" t="e">
        <f>VLOOKUP($A175,DATA!$K$2:$O$32,3,FALSE)</f>
        <v>#N/A</v>
      </c>
      <c r="D175" s="6" t="str">
        <f>VLOOKUP($A175,DATA!$K$2:$O$32,4,FALSE)</f>
        <v>https://web.facebook.com/pages/biz/local_services/Astler-training-center-1615724651798741/?_rdc=1&amp;_rdr</v>
      </c>
      <c r="E175" s="6" t="str">
        <f>VLOOKUP($A175,DATA!$K$2:$O$32,5,FALSE)</f>
        <v>السوق العربي</v>
      </c>
      <c r="F175" s="2" t="s">
        <v>338</v>
      </c>
      <c r="G175" s="2" t="s">
        <v>162</v>
      </c>
      <c r="H175" s="2" t="s">
        <v>19</v>
      </c>
      <c r="I175" s="2" t="s">
        <v>26</v>
      </c>
      <c r="J175" s="2">
        <v>950</v>
      </c>
      <c r="K175" s="2" t="s">
        <v>10</v>
      </c>
      <c r="L175" s="2" t="s">
        <v>207</v>
      </c>
    </row>
    <row r="176" spans="1:12" ht="18" customHeight="1" x14ac:dyDescent="0.25">
      <c r="A176" s="2" t="s">
        <v>334</v>
      </c>
      <c r="B176" s="6" t="str">
        <f>VLOOKUP($A176,DATA!$K$2:$O$32,2,FALSE)</f>
        <v>0960081412, 0929107188, 0908800011</v>
      </c>
      <c r="C176" s="6" t="e">
        <f>VLOOKUP($A176,DATA!$K$2:$O$32,3,FALSE)</f>
        <v>#N/A</v>
      </c>
      <c r="D176" s="6" t="str">
        <f>VLOOKUP($A176,DATA!$K$2:$O$32,4,FALSE)</f>
        <v>https://web.facebook.com/pages/biz/local_services/Astler-training-center-1615724651798741/?_rdc=1&amp;_rdr</v>
      </c>
      <c r="E176" s="6" t="str">
        <f>VLOOKUP($A176,DATA!$K$2:$O$32,5,FALSE)</f>
        <v>السوق العربي</v>
      </c>
      <c r="F176" s="2" t="s">
        <v>267</v>
      </c>
      <c r="G176" s="2" t="s">
        <v>162</v>
      </c>
      <c r="H176" s="2" t="s">
        <v>19</v>
      </c>
      <c r="I176" s="2" t="s">
        <v>26</v>
      </c>
      <c r="J176" s="2">
        <v>750</v>
      </c>
      <c r="K176" s="2" t="s">
        <v>10</v>
      </c>
      <c r="L176" s="2" t="s">
        <v>132</v>
      </c>
    </row>
    <row r="177" spans="1:12" ht="18" customHeight="1" x14ac:dyDescent="0.25">
      <c r="A177" s="2" t="s">
        <v>334</v>
      </c>
      <c r="B177" s="6" t="str">
        <f>VLOOKUP($A177,DATA!$K$2:$O$32,2,FALSE)</f>
        <v>0960081412, 0929107188, 0908800011</v>
      </c>
      <c r="C177" s="6" t="e">
        <f>VLOOKUP($A177,DATA!$K$2:$O$32,3,FALSE)</f>
        <v>#N/A</v>
      </c>
      <c r="D177" s="6" t="str">
        <f>VLOOKUP($A177,DATA!$K$2:$O$32,4,FALSE)</f>
        <v>https://web.facebook.com/pages/biz/local_services/Astler-training-center-1615724651798741/?_rdc=1&amp;_rdr</v>
      </c>
      <c r="E177" s="6" t="str">
        <f>VLOOKUP($A177,DATA!$K$2:$O$32,5,FALSE)</f>
        <v>السوق العربي</v>
      </c>
      <c r="F177" s="2" t="s">
        <v>266</v>
      </c>
      <c r="G177" s="2" t="s">
        <v>162</v>
      </c>
      <c r="H177" s="2" t="s">
        <v>19</v>
      </c>
      <c r="I177" s="2" t="s">
        <v>26</v>
      </c>
      <c r="J177" s="2">
        <v>750</v>
      </c>
      <c r="K177" s="2" t="s">
        <v>10</v>
      </c>
      <c r="L177" s="2" t="s">
        <v>132</v>
      </c>
    </row>
    <row r="178" spans="1:12" ht="18" customHeight="1" x14ac:dyDescent="0.25">
      <c r="A178" s="2" t="s">
        <v>334</v>
      </c>
      <c r="B178" s="6" t="str">
        <f>VLOOKUP($A178,DATA!$K$2:$O$32,2,FALSE)</f>
        <v>0960081412, 0929107188, 0908800011</v>
      </c>
      <c r="C178" s="6" t="e">
        <f>VLOOKUP($A178,DATA!$K$2:$O$32,3,FALSE)</f>
        <v>#N/A</v>
      </c>
      <c r="D178" s="6" t="str">
        <f>VLOOKUP($A178,DATA!$K$2:$O$32,4,FALSE)</f>
        <v>https://web.facebook.com/pages/biz/local_services/Astler-training-center-1615724651798741/?_rdc=1&amp;_rdr</v>
      </c>
      <c r="E178" s="6" t="str">
        <f>VLOOKUP($A178,DATA!$K$2:$O$32,5,FALSE)</f>
        <v>السوق العربي</v>
      </c>
      <c r="F178" s="2" t="s">
        <v>339</v>
      </c>
      <c r="G178" s="2" t="s">
        <v>162</v>
      </c>
      <c r="H178" s="2" t="s">
        <v>19</v>
      </c>
      <c r="I178" s="2" t="s">
        <v>26</v>
      </c>
      <c r="J178" s="2">
        <v>750</v>
      </c>
      <c r="K178" s="2" t="s">
        <v>10</v>
      </c>
      <c r="L178" s="2" t="s">
        <v>132</v>
      </c>
    </row>
    <row r="179" spans="1:12" ht="18" customHeight="1" x14ac:dyDescent="0.25">
      <c r="A179" s="2" t="s">
        <v>334</v>
      </c>
      <c r="B179" s="6" t="str">
        <f>VLOOKUP($A179,DATA!$K$2:$O$32,2,FALSE)</f>
        <v>0960081412, 0929107188, 0908800011</v>
      </c>
      <c r="C179" s="6" t="e">
        <f>VLOOKUP($A179,DATA!$K$2:$O$32,3,FALSE)</f>
        <v>#N/A</v>
      </c>
      <c r="D179" s="6" t="str">
        <f>VLOOKUP($A179,DATA!$K$2:$O$32,4,FALSE)</f>
        <v>https://web.facebook.com/pages/biz/local_services/Astler-training-center-1615724651798741/?_rdc=1&amp;_rdr</v>
      </c>
      <c r="E179" s="6" t="str">
        <f>VLOOKUP($A179,DATA!$K$2:$O$32,5,FALSE)</f>
        <v>السوق العربي</v>
      </c>
      <c r="F179" s="2" t="s">
        <v>340</v>
      </c>
      <c r="G179" s="2" t="s">
        <v>162</v>
      </c>
      <c r="H179" s="2" t="s">
        <v>19</v>
      </c>
      <c r="I179" s="2" t="s">
        <v>26</v>
      </c>
      <c r="J179" s="2">
        <v>950</v>
      </c>
      <c r="K179" s="2" t="s">
        <v>10</v>
      </c>
      <c r="L179" s="2" t="s">
        <v>132</v>
      </c>
    </row>
    <row r="180" spans="1:12" ht="18" customHeight="1" x14ac:dyDescent="0.25">
      <c r="B180" s="6" t="e">
        <f>VLOOKUP($A180,DATA!$K$2:$O$32,2,FALSE)</f>
        <v>#N/A</v>
      </c>
      <c r="C180" s="6" t="e">
        <f>VLOOKUP($A180,DATA!$K$2:$O$32,3,FALSE)</f>
        <v>#N/A</v>
      </c>
      <c r="D180" s="6" t="e">
        <f>VLOOKUP($A180,DATA!$K$2:$O$32,4,FALSE)</f>
        <v>#N/A</v>
      </c>
      <c r="E180" s="6" t="e">
        <f>VLOOKUP($A180,DATA!$K$2:$O$32,5,FALSE)</f>
        <v>#N/A</v>
      </c>
    </row>
    <row r="181" spans="1:12" ht="18" customHeight="1" x14ac:dyDescent="0.25">
      <c r="B181" s="6" t="e">
        <f>VLOOKUP($A181,DATA!$K$2:$O$32,2,FALSE)</f>
        <v>#N/A</v>
      </c>
      <c r="C181" s="6" t="e">
        <f>VLOOKUP($A181,DATA!$K$2:$O$32,3,FALSE)</f>
        <v>#N/A</v>
      </c>
      <c r="D181" s="6" t="e">
        <f>VLOOKUP($A181,DATA!$K$2:$O$32,4,FALSE)</f>
        <v>#N/A</v>
      </c>
      <c r="E181" s="6" t="e">
        <f>VLOOKUP($A181,DATA!$K$2:$O$32,5,FALSE)</f>
        <v>#N/A</v>
      </c>
    </row>
    <row r="182" spans="1:12" ht="18" customHeight="1" x14ac:dyDescent="0.25">
      <c r="B182" s="6" t="e">
        <f>VLOOKUP($A182,DATA!$K$2:$O$32,2,FALSE)</f>
        <v>#N/A</v>
      </c>
      <c r="C182" s="6" t="e">
        <f>VLOOKUP($A182,DATA!$K$2:$O$32,3,FALSE)</f>
        <v>#N/A</v>
      </c>
      <c r="D182" s="6" t="e">
        <f>VLOOKUP($A182,DATA!$K$2:$O$32,4,FALSE)</f>
        <v>#N/A</v>
      </c>
      <c r="E182" s="6" t="e">
        <f>VLOOKUP($A182,DATA!$K$2:$O$32,5,FALSE)</f>
        <v>#N/A</v>
      </c>
    </row>
    <row r="183" spans="1:12" ht="18" customHeight="1" x14ac:dyDescent="0.25">
      <c r="B183" s="6" t="e">
        <f>VLOOKUP($A183,DATA!$K$2:$O$32,2,FALSE)</f>
        <v>#N/A</v>
      </c>
      <c r="C183" s="6" t="e">
        <f>VLOOKUP($A183,DATA!$K$2:$O$32,3,FALSE)</f>
        <v>#N/A</v>
      </c>
      <c r="D183" s="6" t="e">
        <f>VLOOKUP($A183,DATA!$K$2:$O$32,4,FALSE)</f>
        <v>#N/A</v>
      </c>
      <c r="E183" s="6" t="e">
        <f>VLOOKUP($A183,DATA!$K$2:$O$32,5,FALSE)</f>
        <v>#N/A</v>
      </c>
    </row>
    <row r="184" spans="1:12" ht="18" customHeight="1" x14ac:dyDescent="0.25">
      <c r="B184" s="6" t="e">
        <f>VLOOKUP($A184,DATA!$K$2:$O$32,2,FALSE)</f>
        <v>#N/A</v>
      </c>
      <c r="C184" s="6" t="e">
        <f>VLOOKUP($A184,DATA!$K$2:$O$32,3,FALSE)</f>
        <v>#N/A</v>
      </c>
      <c r="D184" s="6" t="e">
        <f>VLOOKUP($A184,DATA!$K$2:$O$32,4,FALSE)</f>
        <v>#N/A</v>
      </c>
      <c r="E184" s="6" t="e">
        <f>VLOOKUP($A184,DATA!$K$2:$O$32,5,FALSE)</f>
        <v>#N/A</v>
      </c>
    </row>
    <row r="185" spans="1:12" ht="18" customHeight="1" x14ac:dyDescent="0.25">
      <c r="B185" s="6" t="e">
        <f>VLOOKUP($A185,DATA!$K$2:$O$32,2,FALSE)</f>
        <v>#N/A</v>
      </c>
      <c r="C185" s="6" t="e">
        <f>VLOOKUP($A185,DATA!$K$2:$O$32,3,FALSE)</f>
        <v>#N/A</v>
      </c>
      <c r="D185" s="6" t="e">
        <f>VLOOKUP($A185,DATA!$K$2:$O$32,4,FALSE)</f>
        <v>#N/A</v>
      </c>
      <c r="E185" s="6" t="e">
        <f>VLOOKUP($A185,DATA!$K$2:$O$32,5,FALSE)</f>
        <v>#N/A</v>
      </c>
    </row>
    <row r="186" spans="1:12" ht="18" customHeight="1" x14ac:dyDescent="0.25">
      <c r="B186" s="6" t="e">
        <f>VLOOKUP($A186,DATA!$K$2:$O$32,2,FALSE)</f>
        <v>#N/A</v>
      </c>
      <c r="C186" s="6" t="e">
        <f>VLOOKUP($A186,DATA!$K$2:$O$32,3,FALSE)</f>
        <v>#N/A</v>
      </c>
      <c r="D186" s="6" t="e">
        <f>VLOOKUP($A186,DATA!$K$2:$O$32,4,FALSE)</f>
        <v>#N/A</v>
      </c>
      <c r="E186" s="6" t="e">
        <f>VLOOKUP($A186,DATA!$K$2:$O$32,5,FALSE)</f>
        <v>#N/A</v>
      </c>
    </row>
    <row r="187" spans="1:12" ht="18" customHeight="1" x14ac:dyDescent="0.25">
      <c r="B187" s="6" t="e">
        <f>VLOOKUP($A187,DATA!$K$2:$O$32,2,FALSE)</f>
        <v>#N/A</v>
      </c>
      <c r="C187" s="6" t="e">
        <f>VLOOKUP($A187,DATA!$K$2:$O$32,3,FALSE)</f>
        <v>#N/A</v>
      </c>
      <c r="D187" s="6" t="e">
        <f>VLOOKUP($A187,DATA!$K$2:$O$32,4,FALSE)</f>
        <v>#N/A</v>
      </c>
      <c r="E187" s="6" t="e">
        <f>VLOOKUP($A187,DATA!$K$2:$O$32,5,FALSE)</f>
        <v>#N/A</v>
      </c>
    </row>
    <row r="188" spans="1:12" ht="18" customHeight="1" x14ac:dyDescent="0.25">
      <c r="B188" s="6" t="e">
        <f>VLOOKUP($A188,DATA!$K$2:$O$32,2,FALSE)</f>
        <v>#N/A</v>
      </c>
      <c r="C188" s="6" t="e">
        <f>VLOOKUP($A188,DATA!$K$2:$O$32,3,FALSE)</f>
        <v>#N/A</v>
      </c>
      <c r="D188" s="6" t="e">
        <f>VLOOKUP($A188,DATA!$K$2:$O$32,4,FALSE)</f>
        <v>#N/A</v>
      </c>
      <c r="E188" s="6" t="e">
        <f>VLOOKUP($A188,DATA!$K$2:$O$32,5,FALSE)</f>
        <v>#N/A</v>
      </c>
    </row>
    <row r="189" spans="1:12" ht="18" customHeight="1" x14ac:dyDescent="0.25">
      <c r="B189" s="6" t="e">
        <f>VLOOKUP($A189,DATA!$K$2:$O$32,2,FALSE)</f>
        <v>#N/A</v>
      </c>
      <c r="C189" s="6" t="e">
        <f>VLOOKUP($A189,DATA!$K$2:$O$32,3,FALSE)</f>
        <v>#N/A</v>
      </c>
      <c r="D189" s="6" t="e">
        <f>VLOOKUP($A189,DATA!$K$2:$O$32,4,FALSE)</f>
        <v>#N/A</v>
      </c>
      <c r="E189" s="6" t="e">
        <f>VLOOKUP($A189,DATA!$K$2:$O$32,5,FALSE)</f>
        <v>#N/A</v>
      </c>
    </row>
    <row r="190" spans="1:12" ht="18" customHeight="1" x14ac:dyDescent="0.25">
      <c r="B190" s="6" t="e">
        <f>VLOOKUP($A190,DATA!$K$2:$O$32,2,FALSE)</f>
        <v>#N/A</v>
      </c>
      <c r="C190" s="6" t="e">
        <f>VLOOKUP($A190,DATA!$K$2:$O$32,3,FALSE)</f>
        <v>#N/A</v>
      </c>
      <c r="D190" s="6" t="e">
        <f>VLOOKUP($A190,DATA!$K$2:$O$32,4,FALSE)</f>
        <v>#N/A</v>
      </c>
      <c r="E190" s="6" t="e">
        <f>VLOOKUP($A190,DATA!$K$2:$O$32,5,FALSE)</f>
        <v>#N/A</v>
      </c>
    </row>
    <row r="191" spans="1:12" ht="18" customHeight="1" x14ac:dyDescent="0.25">
      <c r="B191" s="6" t="e">
        <f>VLOOKUP($A191,DATA!$K$2:$O$32,2,FALSE)</f>
        <v>#N/A</v>
      </c>
      <c r="C191" s="6" t="e">
        <f>VLOOKUP($A191,DATA!$K$2:$O$32,3,FALSE)</f>
        <v>#N/A</v>
      </c>
      <c r="D191" s="6" t="e">
        <f>VLOOKUP($A191,DATA!$K$2:$O$32,4,FALSE)</f>
        <v>#N/A</v>
      </c>
      <c r="E191" s="6" t="e">
        <f>VLOOKUP($A191,DATA!$K$2:$O$32,5,FALSE)</f>
        <v>#N/A</v>
      </c>
    </row>
    <row r="192" spans="1:12" ht="18" customHeight="1" x14ac:dyDescent="0.25">
      <c r="B192" s="6" t="e">
        <f>VLOOKUP($A192,DATA!$K$2:$O$32,2,FALSE)</f>
        <v>#N/A</v>
      </c>
      <c r="C192" s="6" t="e">
        <f>VLOOKUP($A192,DATA!$K$2:$O$32,3,FALSE)</f>
        <v>#N/A</v>
      </c>
      <c r="D192" s="6" t="e">
        <f>VLOOKUP($A192,DATA!$K$2:$O$32,4,FALSE)</f>
        <v>#N/A</v>
      </c>
      <c r="E192" s="6" t="e">
        <f>VLOOKUP($A192,DATA!$K$2:$O$32,5,FALSE)</f>
        <v>#N/A</v>
      </c>
    </row>
    <row r="193" spans="2:5" ht="18" customHeight="1" x14ac:dyDescent="0.25">
      <c r="B193" s="6" t="e">
        <f>VLOOKUP($A193,DATA!$K$2:$O$32,2,FALSE)</f>
        <v>#N/A</v>
      </c>
      <c r="C193" s="6" t="e">
        <f>VLOOKUP($A193,DATA!$K$2:$O$32,3,FALSE)</f>
        <v>#N/A</v>
      </c>
      <c r="D193" s="6" t="e">
        <f>VLOOKUP($A193,DATA!$K$2:$O$32,4,FALSE)</f>
        <v>#N/A</v>
      </c>
      <c r="E193" s="6" t="e">
        <f>VLOOKUP($A193,DATA!$K$2:$O$32,5,FALSE)</f>
        <v>#N/A</v>
      </c>
    </row>
    <row r="194" spans="2:5" ht="18" customHeight="1" x14ac:dyDescent="0.25">
      <c r="B194" s="6" t="e">
        <f>VLOOKUP($A194,DATA!$K$2:$O$32,2,FALSE)</f>
        <v>#N/A</v>
      </c>
      <c r="C194" s="6" t="e">
        <f>VLOOKUP($A194,DATA!$K$2:$O$32,3,FALSE)</f>
        <v>#N/A</v>
      </c>
      <c r="D194" s="6" t="e">
        <f>VLOOKUP($A194,DATA!$K$2:$O$32,4,FALSE)</f>
        <v>#N/A</v>
      </c>
      <c r="E194" s="6" t="e">
        <f>VLOOKUP($A194,DATA!$K$2:$O$32,5,FALSE)</f>
        <v>#N/A</v>
      </c>
    </row>
    <row r="195" spans="2:5" ht="18" customHeight="1" x14ac:dyDescent="0.25">
      <c r="B195" s="6" t="e">
        <f>VLOOKUP($A195,DATA!$K$2:$O$32,2,FALSE)</f>
        <v>#N/A</v>
      </c>
      <c r="C195" s="6" t="e">
        <f>VLOOKUP($A195,DATA!$K$2:$O$32,3,FALSE)</f>
        <v>#N/A</v>
      </c>
      <c r="D195" s="6" t="e">
        <f>VLOOKUP($A195,DATA!$K$2:$O$32,4,FALSE)</f>
        <v>#N/A</v>
      </c>
      <c r="E195" s="6" t="e">
        <f>VLOOKUP($A195,DATA!$K$2:$O$32,5,FALSE)</f>
        <v>#N/A</v>
      </c>
    </row>
    <row r="196" spans="2:5" ht="18" customHeight="1" x14ac:dyDescent="0.25">
      <c r="B196" s="6" t="e">
        <f>VLOOKUP($A196,DATA!$K$2:$O$32,2,FALSE)</f>
        <v>#N/A</v>
      </c>
      <c r="C196" s="6" t="e">
        <f>VLOOKUP($A196,DATA!$K$2:$O$32,3,FALSE)</f>
        <v>#N/A</v>
      </c>
      <c r="D196" s="6" t="e">
        <f>VLOOKUP($A196,DATA!$K$2:$O$32,4,FALSE)</f>
        <v>#N/A</v>
      </c>
      <c r="E196" s="6" t="e">
        <f>VLOOKUP($A196,DATA!$K$2:$O$32,5,FALSE)</f>
        <v>#N/A</v>
      </c>
    </row>
    <row r="197" spans="2:5" ht="18" customHeight="1" x14ac:dyDescent="0.25">
      <c r="B197" s="6" t="e">
        <f>VLOOKUP($A197,DATA!$K$2:$O$32,2,FALSE)</f>
        <v>#N/A</v>
      </c>
      <c r="C197" s="6" t="e">
        <f>VLOOKUP($A197,DATA!$K$2:$O$32,3,FALSE)</f>
        <v>#N/A</v>
      </c>
      <c r="D197" s="6" t="e">
        <f>VLOOKUP($A197,DATA!$K$2:$O$32,4,FALSE)</f>
        <v>#N/A</v>
      </c>
      <c r="E197" s="6" t="e">
        <f>VLOOKUP($A197,DATA!$K$2:$O$32,5,FALSE)</f>
        <v>#N/A</v>
      </c>
    </row>
    <row r="198" spans="2:5" ht="18" customHeight="1" x14ac:dyDescent="0.25">
      <c r="B198" s="6" t="e">
        <f>VLOOKUP($A198,DATA!$K$2:$O$32,2,FALSE)</f>
        <v>#N/A</v>
      </c>
      <c r="C198" s="6" t="e">
        <f>VLOOKUP($A198,DATA!$K$2:$O$32,3,FALSE)</f>
        <v>#N/A</v>
      </c>
      <c r="D198" s="6" t="e">
        <f>VLOOKUP($A198,DATA!$K$2:$O$32,4,FALSE)</f>
        <v>#N/A</v>
      </c>
      <c r="E198" s="6" t="e">
        <f>VLOOKUP($A198,DATA!$K$2:$O$32,5,FALSE)</f>
        <v>#N/A</v>
      </c>
    </row>
    <row r="199" spans="2:5" ht="18" customHeight="1" x14ac:dyDescent="0.25">
      <c r="B199" s="6" t="e">
        <f>VLOOKUP($A199,DATA!$K$2:$O$32,2,FALSE)</f>
        <v>#N/A</v>
      </c>
      <c r="C199" s="6" t="e">
        <f>VLOOKUP($A199,DATA!$K$2:$O$32,3,FALSE)</f>
        <v>#N/A</v>
      </c>
      <c r="D199" s="6" t="e">
        <f>VLOOKUP($A199,DATA!$K$2:$O$32,4,FALSE)</f>
        <v>#N/A</v>
      </c>
      <c r="E199" s="6" t="e">
        <f>VLOOKUP($A199,DATA!$K$2:$O$32,5,FALSE)</f>
        <v>#N/A</v>
      </c>
    </row>
    <row r="200" spans="2:5" ht="18" customHeight="1" x14ac:dyDescent="0.25">
      <c r="B200" s="6" t="e">
        <f>VLOOKUP($A200,DATA!$K$2:$O$32,2,FALSE)</f>
        <v>#N/A</v>
      </c>
      <c r="C200" s="6" t="e">
        <f>VLOOKUP($A200,DATA!$K$2:$O$32,3,FALSE)</f>
        <v>#N/A</v>
      </c>
      <c r="D200" s="6" t="e">
        <f>VLOOKUP($A200,DATA!$K$2:$O$32,4,FALSE)</f>
        <v>#N/A</v>
      </c>
      <c r="E200" s="6" t="e">
        <f>VLOOKUP($A200,DATA!$K$2:$O$32,5,FALSE)</f>
        <v>#N/A</v>
      </c>
    </row>
    <row r="201" spans="2:5" ht="18" customHeight="1" x14ac:dyDescent="0.25">
      <c r="B201" s="6" t="e">
        <f>VLOOKUP($A201,DATA!$K$2:$O$32,2,FALSE)</f>
        <v>#N/A</v>
      </c>
      <c r="C201" s="6" t="e">
        <f>VLOOKUP($A201,DATA!$K$2:$O$32,3,FALSE)</f>
        <v>#N/A</v>
      </c>
      <c r="D201" s="6" t="e">
        <f>VLOOKUP($A201,DATA!$K$2:$O$32,4,FALSE)</f>
        <v>#N/A</v>
      </c>
      <c r="E201" s="6" t="e">
        <f>VLOOKUP($A201,DATA!$K$2:$O$32,5,FALSE)</f>
        <v>#N/A</v>
      </c>
    </row>
    <row r="202" spans="2:5" ht="18" customHeight="1" x14ac:dyDescent="0.25">
      <c r="B202" s="6" t="e">
        <f>VLOOKUP($A202,DATA!$K$2:$O$32,2,FALSE)</f>
        <v>#N/A</v>
      </c>
      <c r="C202" s="6" t="e">
        <f>VLOOKUP($A202,DATA!$K$2:$O$32,3,FALSE)</f>
        <v>#N/A</v>
      </c>
      <c r="D202" s="6" t="e">
        <f>VLOOKUP($A202,DATA!$K$2:$O$32,4,FALSE)</f>
        <v>#N/A</v>
      </c>
      <c r="E202" s="6" t="e">
        <f>VLOOKUP($A202,DATA!$K$2:$O$32,5,FALSE)</f>
        <v>#N/A</v>
      </c>
    </row>
    <row r="203" spans="2:5" ht="18" customHeight="1" x14ac:dyDescent="0.25">
      <c r="B203" s="6" t="e">
        <f>VLOOKUP($A203,DATA!$K$2:$O$32,2,FALSE)</f>
        <v>#N/A</v>
      </c>
      <c r="C203" s="6" t="e">
        <f>VLOOKUP($A203,DATA!$K$2:$O$32,3,FALSE)</f>
        <v>#N/A</v>
      </c>
      <c r="D203" s="6" t="e">
        <f>VLOOKUP($A203,DATA!$K$2:$O$32,4,FALSE)</f>
        <v>#N/A</v>
      </c>
      <c r="E203" s="6" t="e">
        <f>VLOOKUP($A203,DATA!$K$2:$O$32,5,FALSE)</f>
        <v>#N/A</v>
      </c>
    </row>
    <row r="204" spans="2:5" ht="18" customHeight="1" x14ac:dyDescent="0.25">
      <c r="B204" s="6" t="e">
        <f>VLOOKUP($A204,DATA!$K$2:$O$32,2,FALSE)</f>
        <v>#N/A</v>
      </c>
      <c r="C204" s="6" t="e">
        <f>VLOOKUP($A204,DATA!$K$2:$O$32,3,FALSE)</f>
        <v>#N/A</v>
      </c>
      <c r="D204" s="6" t="e">
        <f>VLOOKUP($A204,DATA!$K$2:$O$32,4,FALSE)</f>
        <v>#N/A</v>
      </c>
      <c r="E204" s="6" t="e">
        <f>VLOOKUP($A204,DATA!$K$2:$O$32,5,FALSE)</f>
        <v>#N/A</v>
      </c>
    </row>
    <row r="205" spans="2:5" ht="18" customHeight="1" x14ac:dyDescent="0.25">
      <c r="B205" s="6" t="e">
        <f>VLOOKUP($A205,DATA!$K$2:$O$32,2,FALSE)</f>
        <v>#N/A</v>
      </c>
      <c r="C205" s="6" t="e">
        <f>VLOOKUP($A205,DATA!$K$2:$O$32,3,FALSE)</f>
        <v>#N/A</v>
      </c>
      <c r="D205" s="6" t="e">
        <f>VLOOKUP($A205,DATA!$K$2:$O$32,4,FALSE)</f>
        <v>#N/A</v>
      </c>
      <c r="E205" s="6" t="e">
        <f>VLOOKUP($A205,DATA!$K$2:$O$32,5,FALSE)</f>
        <v>#N/A</v>
      </c>
    </row>
    <row r="206" spans="2:5" ht="18" customHeight="1" x14ac:dyDescent="0.25">
      <c r="B206" s="6" t="e">
        <f>VLOOKUP($A206,DATA!$K$2:$O$32,2,FALSE)</f>
        <v>#N/A</v>
      </c>
      <c r="C206" s="6" t="e">
        <f>VLOOKUP($A206,DATA!$K$2:$O$32,3,FALSE)</f>
        <v>#N/A</v>
      </c>
      <c r="D206" s="6" t="e">
        <f>VLOOKUP($A206,DATA!$K$2:$O$32,4,FALSE)</f>
        <v>#N/A</v>
      </c>
      <c r="E206" s="6" t="e">
        <f>VLOOKUP($A206,DATA!$K$2:$O$32,5,FALSE)</f>
        <v>#N/A</v>
      </c>
    </row>
    <row r="207" spans="2:5" ht="18" customHeight="1" x14ac:dyDescent="0.25">
      <c r="B207" s="6" t="e">
        <f>VLOOKUP($A207,DATA!$K$2:$O$32,2,FALSE)</f>
        <v>#N/A</v>
      </c>
      <c r="C207" s="6" t="e">
        <f>VLOOKUP($A207,DATA!$K$2:$O$32,3,FALSE)</f>
        <v>#N/A</v>
      </c>
      <c r="D207" s="6" t="e">
        <f>VLOOKUP($A207,DATA!$K$2:$O$32,4,FALSE)</f>
        <v>#N/A</v>
      </c>
      <c r="E207" s="6" t="e">
        <f>VLOOKUP($A207,DATA!$K$2:$O$32,5,FALSE)</f>
        <v>#N/A</v>
      </c>
    </row>
    <row r="208" spans="2:5" ht="18" customHeight="1" x14ac:dyDescent="0.25">
      <c r="B208" s="6" t="e">
        <f>VLOOKUP($A208,DATA!$K$2:$O$32,2,FALSE)</f>
        <v>#N/A</v>
      </c>
      <c r="C208" s="6" t="e">
        <f>VLOOKUP($A208,DATA!$K$2:$O$32,3,FALSE)</f>
        <v>#N/A</v>
      </c>
      <c r="D208" s="6" t="e">
        <f>VLOOKUP($A208,DATA!$K$2:$O$32,4,FALSE)</f>
        <v>#N/A</v>
      </c>
      <c r="E208" s="6" t="e">
        <f>VLOOKUP($A208,DATA!$K$2:$O$32,5,FALSE)</f>
        <v>#N/A</v>
      </c>
    </row>
    <row r="209" spans="2:5" ht="18" customHeight="1" x14ac:dyDescent="0.25">
      <c r="B209" s="6" t="e">
        <f>VLOOKUP($A209,DATA!$K$2:$O$32,2,FALSE)</f>
        <v>#N/A</v>
      </c>
      <c r="C209" s="6" t="e">
        <f>VLOOKUP($A209,DATA!$K$2:$O$32,3,FALSE)</f>
        <v>#N/A</v>
      </c>
      <c r="D209" s="6" t="e">
        <f>VLOOKUP($A209,DATA!$K$2:$O$32,4,FALSE)</f>
        <v>#N/A</v>
      </c>
      <c r="E209" s="6" t="e">
        <f>VLOOKUP($A209,DATA!$K$2:$O$32,5,FALSE)</f>
        <v>#N/A</v>
      </c>
    </row>
    <row r="210" spans="2:5" ht="18" customHeight="1" x14ac:dyDescent="0.25">
      <c r="B210" s="6" t="e">
        <f>VLOOKUP($A210,DATA!$K$2:$O$32,2,FALSE)</f>
        <v>#N/A</v>
      </c>
      <c r="C210" s="6" t="e">
        <f>VLOOKUP($A210,DATA!$K$2:$O$32,3,FALSE)</f>
        <v>#N/A</v>
      </c>
      <c r="D210" s="6" t="e">
        <f>VLOOKUP($A210,DATA!$K$2:$O$32,4,FALSE)</f>
        <v>#N/A</v>
      </c>
      <c r="E210" s="6" t="e">
        <f>VLOOKUP($A210,DATA!$K$2:$O$32,5,FALSE)</f>
        <v>#N/A</v>
      </c>
    </row>
    <row r="211" spans="2:5" ht="18" customHeight="1" x14ac:dyDescent="0.25">
      <c r="B211" s="6" t="e">
        <f>VLOOKUP($A211,DATA!$K$2:$O$32,2,FALSE)</f>
        <v>#N/A</v>
      </c>
      <c r="C211" s="6" t="e">
        <f>VLOOKUP($A211,DATA!$K$2:$O$32,3,FALSE)</f>
        <v>#N/A</v>
      </c>
      <c r="D211" s="6" t="e">
        <f>VLOOKUP($A211,DATA!$K$2:$O$32,4,FALSE)</f>
        <v>#N/A</v>
      </c>
      <c r="E211" s="6" t="e">
        <f>VLOOKUP($A211,DATA!$K$2:$O$32,5,FALSE)</f>
        <v>#N/A</v>
      </c>
    </row>
    <row r="212" spans="2:5" ht="18" customHeight="1" x14ac:dyDescent="0.25">
      <c r="B212" s="6" t="e">
        <f>VLOOKUP($A212,DATA!$K$2:$O$32,2,FALSE)</f>
        <v>#N/A</v>
      </c>
      <c r="C212" s="6" t="e">
        <f>VLOOKUP($A212,DATA!$K$2:$O$32,3,FALSE)</f>
        <v>#N/A</v>
      </c>
      <c r="D212" s="6" t="e">
        <f>VLOOKUP($A212,DATA!$K$2:$O$32,4,FALSE)</f>
        <v>#N/A</v>
      </c>
      <c r="E212" s="6" t="e">
        <f>VLOOKUP($A212,DATA!$K$2:$O$32,5,FALSE)</f>
        <v>#N/A</v>
      </c>
    </row>
    <row r="213" spans="2:5" ht="18" customHeight="1" x14ac:dyDescent="0.25">
      <c r="B213" s="6" t="e">
        <f>VLOOKUP($A213,DATA!$K$2:$O$32,2,FALSE)</f>
        <v>#N/A</v>
      </c>
      <c r="C213" s="6" t="e">
        <f>VLOOKUP($A213,DATA!$K$2:$O$32,3,FALSE)</f>
        <v>#N/A</v>
      </c>
      <c r="D213" s="6" t="e">
        <f>VLOOKUP($A213,DATA!$K$2:$O$32,4,FALSE)</f>
        <v>#N/A</v>
      </c>
      <c r="E213" s="6" t="e">
        <f>VLOOKUP($A213,DATA!$K$2:$O$32,5,FALSE)</f>
        <v>#N/A</v>
      </c>
    </row>
    <row r="214" spans="2:5" ht="18" customHeight="1" x14ac:dyDescent="0.25">
      <c r="B214" s="6" t="e">
        <f>VLOOKUP($A214,DATA!$K$2:$O$32,2,FALSE)</f>
        <v>#N/A</v>
      </c>
      <c r="C214" s="6" t="e">
        <f>VLOOKUP($A214,DATA!$K$2:$O$32,3,FALSE)</f>
        <v>#N/A</v>
      </c>
      <c r="D214" s="6" t="e">
        <f>VLOOKUP($A214,DATA!$K$2:$O$32,4,FALSE)</f>
        <v>#N/A</v>
      </c>
      <c r="E214" s="6" t="e">
        <f>VLOOKUP($A214,DATA!$K$2:$O$32,5,FALSE)</f>
        <v>#N/A</v>
      </c>
    </row>
    <row r="215" spans="2:5" ht="18" customHeight="1" x14ac:dyDescent="0.25">
      <c r="B215" s="6" t="e">
        <f>VLOOKUP($A215,DATA!$K$2:$O$32,2,FALSE)</f>
        <v>#N/A</v>
      </c>
      <c r="C215" s="6" t="e">
        <f>VLOOKUP($A215,DATA!$K$2:$O$32,3,FALSE)</f>
        <v>#N/A</v>
      </c>
      <c r="D215" s="6" t="e">
        <f>VLOOKUP($A215,DATA!$K$2:$O$32,4,FALSE)</f>
        <v>#N/A</v>
      </c>
      <c r="E215" s="6" t="e">
        <f>VLOOKUP($A215,DATA!$K$2:$O$32,5,FALSE)</f>
        <v>#N/A</v>
      </c>
    </row>
    <row r="216" spans="2:5" ht="18" customHeight="1" x14ac:dyDescent="0.25">
      <c r="B216" s="6" t="e">
        <f>VLOOKUP($A216,DATA!$K$2:$O$32,2,FALSE)</f>
        <v>#N/A</v>
      </c>
      <c r="C216" s="6" t="e">
        <f>VLOOKUP($A216,DATA!$K$2:$O$32,3,FALSE)</f>
        <v>#N/A</v>
      </c>
      <c r="D216" s="6" t="e">
        <f>VLOOKUP($A216,DATA!$K$2:$O$32,4,FALSE)</f>
        <v>#N/A</v>
      </c>
      <c r="E216" s="6" t="e">
        <f>VLOOKUP($A216,DATA!$K$2:$O$32,5,FALSE)</f>
        <v>#N/A</v>
      </c>
    </row>
    <row r="217" spans="2:5" ht="18" customHeight="1" x14ac:dyDescent="0.25">
      <c r="B217" s="6" t="e">
        <f>VLOOKUP($A217,DATA!$K$2:$O$32,2,FALSE)</f>
        <v>#N/A</v>
      </c>
      <c r="C217" s="6" t="e">
        <f>VLOOKUP($A217,DATA!$K$2:$O$32,3,FALSE)</f>
        <v>#N/A</v>
      </c>
      <c r="D217" s="6" t="e">
        <f>VLOOKUP($A217,DATA!$K$2:$O$32,4,FALSE)</f>
        <v>#N/A</v>
      </c>
      <c r="E217" s="6" t="e">
        <f>VLOOKUP($A217,DATA!$K$2:$O$32,5,FALSE)</f>
        <v>#N/A</v>
      </c>
    </row>
    <row r="218" spans="2:5" ht="18" customHeight="1" x14ac:dyDescent="0.25">
      <c r="B218" s="6" t="e">
        <f>VLOOKUP($A218,DATA!$K$2:$O$32,2,FALSE)</f>
        <v>#N/A</v>
      </c>
      <c r="C218" s="6" t="e">
        <f>VLOOKUP($A218,DATA!$K$2:$O$32,3,FALSE)</f>
        <v>#N/A</v>
      </c>
      <c r="D218" s="6" t="e">
        <f>VLOOKUP($A218,DATA!$K$2:$O$32,4,FALSE)</f>
        <v>#N/A</v>
      </c>
      <c r="E218" s="6" t="e">
        <f>VLOOKUP($A218,DATA!$K$2:$O$32,5,FALSE)</f>
        <v>#N/A</v>
      </c>
    </row>
    <row r="219" spans="2:5" ht="18" customHeight="1" x14ac:dyDescent="0.25">
      <c r="B219" s="6" t="e">
        <f>VLOOKUP($A219,DATA!$K$2:$O$32,2,FALSE)</f>
        <v>#N/A</v>
      </c>
      <c r="C219" s="6" t="e">
        <f>VLOOKUP($A219,DATA!$K$2:$O$32,3,FALSE)</f>
        <v>#N/A</v>
      </c>
      <c r="D219" s="6" t="e">
        <f>VLOOKUP($A219,DATA!$K$2:$O$32,4,FALSE)</f>
        <v>#N/A</v>
      </c>
      <c r="E219" s="6" t="e">
        <f>VLOOKUP($A219,DATA!$K$2:$O$32,5,FALSE)</f>
        <v>#N/A</v>
      </c>
    </row>
    <row r="220" spans="2:5" ht="18" customHeight="1" x14ac:dyDescent="0.25">
      <c r="B220" s="6" t="e">
        <f>VLOOKUP($A220,DATA!$K$2:$O$32,2,FALSE)</f>
        <v>#N/A</v>
      </c>
      <c r="C220" s="6" t="e">
        <f>VLOOKUP($A220,DATA!$K$2:$O$32,3,FALSE)</f>
        <v>#N/A</v>
      </c>
      <c r="D220" s="6" t="e">
        <f>VLOOKUP($A220,DATA!$K$2:$O$32,4,FALSE)</f>
        <v>#N/A</v>
      </c>
      <c r="E220" s="6" t="e">
        <f>VLOOKUP($A220,DATA!$K$2:$O$32,5,FALSE)</f>
        <v>#N/A</v>
      </c>
    </row>
    <row r="221" spans="2:5" ht="18" customHeight="1" x14ac:dyDescent="0.25">
      <c r="B221" s="6" t="e">
        <f>VLOOKUP($A221,DATA!$K$2:$O$32,2,FALSE)</f>
        <v>#N/A</v>
      </c>
      <c r="C221" s="6" t="e">
        <f>VLOOKUP($A221,DATA!$K$2:$O$32,3,FALSE)</f>
        <v>#N/A</v>
      </c>
      <c r="D221" s="6" t="e">
        <f>VLOOKUP($A221,DATA!$K$2:$O$32,4,FALSE)</f>
        <v>#N/A</v>
      </c>
      <c r="E221" s="6" t="e">
        <f>VLOOKUP($A221,DATA!$K$2:$O$32,5,FALSE)</f>
        <v>#N/A</v>
      </c>
    </row>
    <row r="222" spans="2:5" ht="18" customHeight="1" x14ac:dyDescent="0.25">
      <c r="B222" s="6" t="e">
        <f>VLOOKUP($A222,DATA!$K$2:$O$32,2,FALSE)</f>
        <v>#N/A</v>
      </c>
      <c r="C222" s="6" t="e">
        <f>VLOOKUP($A222,DATA!$K$2:$O$32,3,FALSE)</f>
        <v>#N/A</v>
      </c>
      <c r="D222" s="6" t="e">
        <f>VLOOKUP($A222,DATA!$K$2:$O$32,4,FALSE)</f>
        <v>#N/A</v>
      </c>
      <c r="E222" s="6" t="e">
        <f>VLOOKUP($A222,DATA!$K$2:$O$32,5,FALSE)</f>
        <v>#N/A</v>
      </c>
    </row>
    <row r="223" spans="2:5" ht="18" customHeight="1" x14ac:dyDescent="0.25">
      <c r="B223" s="6" t="e">
        <f>VLOOKUP($A223,DATA!$K$2:$O$32,2,FALSE)</f>
        <v>#N/A</v>
      </c>
      <c r="C223" s="6" t="e">
        <f>VLOOKUP($A223,DATA!$K$2:$O$32,3,FALSE)</f>
        <v>#N/A</v>
      </c>
      <c r="D223" s="6" t="e">
        <f>VLOOKUP($A223,DATA!$K$2:$O$32,4,FALSE)</f>
        <v>#N/A</v>
      </c>
      <c r="E223" s="6" t="e">
        <f>VLOOKUP($A223,DATA!$K$2:$O$32,5,FALSE)</f>
        <v>#N/A</v>
      </c>
    </row>
    <row r="224" spans="2:5" ht="18" customHeight="1" x14ac:dyDescent="0.25">
      <c r="B224" s="6" t="e">
        <f>VLOOKUP($A224,DATA!$K$2:$O$32,2,FALSE)</f>
        <v>#N/A</v>
      </c>
      <c r="C224" s="6" t="e">
        <f>VLOOKUP($A224,DATA!$K$2:$O$32,3,FALSE)</f>
        <v>#N/A</v>
      </c>
      <c r="D224" s="6" t="e">
        <f>VLOOKUP($A224,DATA!$K$2:$O$32,4,FALSE)</f>
        <v>#N/A</v>
      </c>
      <c r="E224" s="6" t="e">
        <f>VLOOKUP($A224,DATA!$K$2:$O$32,5,FALSE)</f>
        <v>#N/A</v>
      </c>
    </row>
    <row r="225" spans="2:5" ht="18" customHeight="1" x14ac:dyDescent="0.25">
      <c r="B225" s="6" t="e">
        <f>VLOOKUP($A225,DATA!$K$2:$O$32,2,FALSE)</f>
        <v>#N/A</v>
      </c>
      <c r="C225" s="6" t="e">
        <f>VLOOKUP($A225,DATA!$K$2:$O$32,3,FALSE)</f>
        <v>#N/A</v>
      </c>
      <c r="D225" s="6" t="e">
        <f>VLOOKUP($A225,DATA!$K$2:$O$32,4,FALSE)</f>
        <v>#N/A</v>
      </c>
      <c r="E225" s="6" t="e">
        <f>VLOOKUP($A225,DATA!$K$2:$O$32,5,FALSE)</f>
        <v>#N/A</v>
      </c>
    </row>
    <row r="226" spans="2:5" ht="18" customHeight="1" x14ac:dyDescent="0.25">
      <c r="B226" s="6" t="e">
        <f>VLOOKUP($A226,DATA!$K$2:$O$32,2,FALSE)</f>
        <v>#N/A</v>
      </c>
      <c r="C226" s="6" t="e">
        <f>VLOOKUP($A226,DATA!$K$2:$O$32,3,FALSE)</f>
        <v>#N/A</v>
      </c>
      <c r="D226" s="6" t="e">
        <f>VLOOKUP($A226,DATA!$K$2:$O$32,4,FALSE)</f>
        <v>#N/A</v>
      </c>
      <c r="E226" s="6" t="e">
        <f>VLOOKUP($A226,DATA!$K$2:$O$32,5,FALSE)</f>
        <v>#N/A</v>
      </c>
    </row>
    <row r="227" spans="2:5" ht="18" customHeight="1" x14ac:dyDescent="0.25">
      <c r="B227" s="6" t="e">
        <f>VLOOKUP($A227,DATA!$K$2:$O$32,2,FALSE)</f>
        <v>#N/A</v>
      </c>
      <c r="C227" s="6" t="e">
        <f>VLOOKUP($A227,DATA!$K$2:$O$32,3,FALSE)</f>
        <v>#N/A</v>
      </c>
      <c r="D227" s="6" t="e">
        <f>VLOOKUP($A227,DATA!$K$2:$O$32,4,FALSE)</f>
        <v>#N/A</v>
      </c>
      <c r="E227" s="6" t="e">
        <f>VLOOKUP($A227,DATA!$K$2:$O$32,5,FALSE)</f>
        <v>#N/A</v>
      </c>
    </row>
    <row r="228" spans="2:5" ht="18" customHeight="1" x14ac:dyDescent="0.25">
      <c r="B228" s="6" t="e">
        <f>VLOOKUP($A228,DATA!$K$2:$O$32,2,FALSE)</f>
        <v>#N/A</v>
      </c>
      <c r="C228" s="6" t="e">
        <f>VLOOKUP($A228,DATA!$K$2:$O$32,3,FALSE)</f>
        <v>#N/A</v>
      </c>
      <c r="D228" s="6" t="e">
        <f>VLOOKUP($A228,DATA!$K$2:$O$32,4,FALSE)</f>
        <v>#N/A</v>
      </c>
      <c r="E228" s="6" t="e">
        <f>VLOOKUP($A228,DATA!$K$2:$O$32,5,FALSE)</f>
        <v>#N/A</v>
      </c>
    </row>
    <row r="229" spans="2:5" ht="18" customHeight="1" x14ac:dyDescent="0.25">
      <c r="B229" s="6" t="e">
        <f>VLOOKUP($A229,DATA!$K$2:$O$32,2,FALSE)</f>
        <v>#N/A</v>
      </c>
      <c r="C229" s="6" t="e">
        <f>VLOOKUP($A229,DATA!$K$2:$O$32,3,FALSE)</f>
        <v>#N/A</v>
      </c>
      <c r="D229" s="6" t="e">
        <f>VLOOKUP($A229,DATA!$K$2:$O$32,4,FALSE)</f>
        <v>#N/A</v>
      </c>
      <c r="E229" s="6" t="e">
        <f>VLOOKUP($A229,DATA!$K$2:$O$32,5,FALSE)</f>
        <v>#N/A</v>
      </c>
    </row>
    <row r="230" spans="2:5" ht="18" customHeight="1" x14ac:dyDescent="0.25">
      <c r="B230" s="6" t="e">
        <f>VLOOKUP($A230,DATA!$K$2:$O$32,2,FALSE)</f>
        <v>#N/A</v>
      </c>
      <c r="C230" s="6" t="e">
        <f>VLOOKUP($A230,DATA!$K$2:$O$32,3,FALSE)</f>
        <v>#N/A</v>
      </c>
      <c r="D230" s="6" t="e">
        <f>VLOOKUP($A230,DATA!$K$2:$O$32,4,FALSE)</f>
        <v>#N/A</v>
      </c>
      <c r="E230" s="6" t="e">
        <f>VLOOKUP($A230,DATA!$K$2:$O$32,5,FALSE)</f>
        <v>#N/A</v>
      </c>
    </row>
    <row r="231" spans="2:5" ht="18" customHeight="1" x14ac:dyDescent="0.25">
      <c r="B231" s="6" t="e">
        <f>VLOOKUP($A231,DATA!$K$2:$O$32,2,FALSE)</f>
        <v>#N/A</v>
      </c>
      <c r="C231" s="6" t="e">
        <f>VLOOKUP($A231,DATA!$K$2:$O$32,3,FALSE)</f>
        <v>#N/A</v>
      </c>
      <c r="D231" s="6" t="e">
        <f>VLOOKUP($A231,DATA!$K$2:$O$32,4,FALSE)</f>
        <v>#N/A</v>
      </c>
      <c r="E231" s="6" t="e">
        <f>VLOOKUP($A231,DATA!$K$2:$O$32,5,FALSE)</f>
        <v>#N/A</v>
      </c>
    </row>
    <row r="232" spans="2:5" ht="18" customHeight="1" x14ac:dyDescent="0.25">
      <c r="B232" s="6" t="e">
        <f>VLOOKUP($A232,DATA!$K$2:$O$32,2,FALSE)</f>
        <v>#N/A</v>
      </c>
      <c r="C232" s="6" t="e">
        <f>VLOOKUP($A232,DATA!$K$2:$O$32,3,FALSE)</f>
        <v>#N/A</v>
      </c>
      <c r="D232" s="6" t="e">
        <f>VLOOKUP($A232,DATA!$K$2:$O$32,4,FALSE)</f>
        <v>#N/A</v>
      </c>
      <c r="E232" s="6" t="e">
        <f>VLOOKUP($A232,DATA!$K$2:$O$32,5,FALSE)</f>
        <v>#N/A</v>
      </c>
    </row>
    <row r="233" spans="2:5" ht="18" customHeight="1" x14ac:dyDescent="0.25">
      <c r="B233" s="6" t="e">
        <f>VLOOKUP($A233,DATA!$K$2:$O$32,2,FALSE)</f>
        <v>#N/A</v>
      </c>
      <c r="C233" s="6" t="e">
        <f>VLOOKUP($A233,DATA!$K$2:$O$32,3,FALSE)</f>
        <v>#N/A</v>
      </c>
      <c r="D233" s="6" t="e">
        <f>VLOOKUP($A233,DATA!$K$2:$O$32,4,FALSE)</f>
        <v>#N/A</v>
      </c>
      <c r="E233" s="6" t="e">
        <f>VLOOKUP($A233,DATA!$K$2:$O$32,5,FALSE)</f>
        <v>#N/A</v>
      </c>
    </row>
    <row r="234" spans="2:5" ht="18" customHeight="1" x14ac:dyDescent="0.25">
      <c r="B234" s="6" t="e">
        <f>VLOOKUP($A234,DATA!$K$2:$O$32,2,FALSE)</f>
        <v>#N/A</v>
      </c>
      <c r="C234" s="6" t="e">
        <f>VLOOKUP($A234,DATA!$K$2:$O$32,3,FALSE)</f>
        <v>#N/A</v>
      </c>
      <c r="D234" s="6" t="e">
        <f>VLOOKUP($A234,DATA!$K$2:$O$32,4,FALSE)</f>
        <v>#N/A</v>
      </c>
      <c r="E234" s="6" t="e">
        <f>VLOOKUP($A234,DATA!$K$2:$O$32,5,FALSE)</f>
        <v>#N/A</v>
      </c>
    </row>
    <row r="235" spans="2:5" ht="18" customHeight="1" x14ac:dyDescent="0.25">
      <c r="B235" s="6" t="e">
        <f>VLOOKUP($A235,DATA!$K$2:$O$32,2,FALSE)</f>
        <v>#N/A</v>
      </c>
      <c r="C235" s="6" t="e">
        <f>VLOOKUP($A235,DATA!$K$2:$O$32,3,FALSE)</f>
        <v>#N/A</v>
      </c>
      <c r="D235" s="6" t="e">
        <f>VLOOKUP($A235,DATA!$K$2:$O$32,4,FALSE)</f>
        <v>#N/A</v>
      </c>
      <c r="E235" s="6" t="e">
        <f>VLOOKUP($A235,DATA!$K$2:$O$32,5,FALSE)</f>
        <v>#N/A</v>
      </c>
    </row>
    <row r="236" spans="2:5" ht="18" customHeight="1" x14ac:dyDescent="0.25">
      <c r="B236" s="6" t="e">
        <f>VLOOKUP($A236,DATA!$K$2:$O$32,2,FALSE)</f>
        <v>#N/A</v>
      </c>
      <c r="C236" s="6" t="e">
        <f>VLOOKUP($A236,DATA!$K$2:$O$32,3,FALSE)</f>
        <v>#N/A</v>
      </c>
      <c r="D236" s="6" t="e">
        <f>VLOOKUP($A236,DATA!$K$2:$O$32,4,FALSE)</f>
        <v>#N/A</v>
      </c>
      <c r="E236" s="6" t="e">
        <f>VLOOKUP($A236,DATA!$K$2:$O$32,5,FALSE)</f>
        <v>#N/A</v>
      </c>
    </row>
    <row r="237" spans="2:5" ht="18" customHeight="1" x14ac:dyDescent="0.25">
      <c r="B237" s="6" t="e">
        <f>VLOOKUP($A237,DATA!$K$2:$O$32,2,FALSE)</f>
        <v>#N/A</v>
      </c>
      <c r="C237" s="6" t="e">
        <f>VLOOKUP($A237,DATA!$K$2:$O$32,3,FALSE)</f>
        <v>#N/A</v>
      </c>
      <c r="D237" s="6" t="e">
        <f>VLOOKUP($A237,DATA!$K$2:$O$32,4,FALSE)</f>
        <v>#N/A</v>
      </c>
      <c r="E237" s="6" t="e">
        <f>VLOOKUP($A237,DATA!$K$2:$O$32,5,FALSE)</f>
        <v>#N/A</v>
      </c>
    </row>
    <row r="238" spans="2:5" ht="18" customHeight="1" x14ac:dyDescent="0.25">
      <c r="B238" s="6" t="e">
        <f>VLOOKUP($A238,DATA!$K$2:$O$32,2,FALSE)</f>
        <v>#N/A</v>
      </c>
      <c r="C238" s="6" t="e">
        <f>VLOOKUP($A238,DATA!$K$2:$O$32,3,FALSE)</f>
        <v>#N/A</v>
      </c>
      <c r="D238" s="6" t="e">
        <f>VLOOKUP($A238,DATA!$K$2:$O$32,4,FALSE)</f>
        <v>#N/A</v>
      </c>
      <c r="E238" s="6" t="e">
        <f>VLOOKUP($A238,DATA!$K$2:$O$32,5,FALSE)</f>
        <v>#N/A</v>
      </c>
    </row>
    <row r="239" spans="2:5" ht="18" customHeight="1" x14ac:dyDescent="0.25">
      <c r="B239" s="6" t="e">
        <f>VLOOKUP($A239,DATA!$K$2:$O$32,2,FALSE)</f>
        <v>#N/A</v>
      </c>
      <c r="C239" s="6" t="e">
        <f>VLOOKUP($A239,DATA!$K$2:$O$32,3,FALSE)</f>
        <v>#N/A</v>
      </c>
      <c r="D239" s="6" t="e">
        <f>VLOOKUP($A239,DATA!$K$2:$O$32,4,FALSE)</f>
        <v>#N/A</v>
      </c>
      <c r="E239" s="6" t="e">
        <f>VLOOKUP($A239,DATA!$K$2:$O$32,5,FALSE)</f>
        <v>#N/A</v>
      </c>
    </row>
    <row r="240" spans="2:5" ht="18" customHeight="1" x14ac:dyDescent="0.25">
      <c r="B240" s="6" t="e">
        <f>VLOOKUP($A240,DATA!$K$2:$O$32,2,FALSE)</f>
        <v>#N/A</v>
      </c>
      <c r="C240" s="6" t="e">
        <f>VLOOKUP($A240,DATA!$K$2:$O$32,3,FALSE)</f>
        <v>#N/A</v>
      </c>
      <c r="D240" s="6" t="e">
        <f>VLOOKUP($A240,DATA!$K$2:$O$32,4,FALSE)</f>
        <v>#N/A</v>
      </c>
      <c r="E240" s="6" t="e">
        <f>VLOOKUP($A240,DATA!$K$2:$O$32,5,FALSE)</f>
        <v>#N/A</v>
      </c>
    </row>
    <row r="241" spans="2:5" ht="18" customHeight="1" x14ac:dyDescent="0.25">
      <c r="B241" s="6" t="e">
        <f>VLOOKUP($A241,DATA!$K$2:$O$32,2,FALSE)</f>
        <v>#N/A</v>
      </c>
      <c r="C241" s="6" t="e">
        <f>VLOOKUP($A241,DATA!$K$2:$O$32,3,FALSE)</f>
        <v>#N/A</v>
      </c>
      <c r="D241" s="6" t="e">
        <f>VLOOKUP($A241,DATA!$K$2:$O$32,4,FALSE)</f>
        <v>#N/A</v>
      </c>
      <c r="E241" s="6" t="e">
        <f>VLOOKUP($A241,DATA!$K$2:$O$32,5,FALSE)</f>
        <v>#N/A</v>
      </c>
    </row>
    <row r="242" spans="2:5" ht="18" customHeight="1" x14ac:dyDescent="0.25">
      <c r="B242" s="6" t="e">
        <f>VLOOKUP($A242,DATA!$K$2:$O$32,2,FALSE)</f>
        <v>#N/A</v>
      </c>
      <c r="C242" s="6" t="e">
        <f>VLOOKUP($A242,DATA!$K$2:$O$32,3,FALSE)</f>
        <v>#N/A</v>
      </c>
      <c r="D242" s="6" t="e">
        <f>VLOOKUP($A242,DATA!$K$2:$O$32,4,FALSE)</f>
        <v>#N/A</v>
      </c>
      <c r="E242" s="6" t="e">
        <f>VLOOKUP($A242,DATA!$K$2:$O$32,5,FALSE)</f>
        <v>#N/A</v>
      </c>
    </row>
    <row r="243" spans="2:5" ht="18" customHeight="1" x14ac:dyDescent="0.25">
      <c r="B243" s="6" t="e">
        <f>VLOOKUP($A243,DATA!$K$2:$O$32,2,FALSE)</f>
        <v>#N/A</v>
      </c>
      <c r="C243" s="6" t="e">
        <f>VLOOKUP($A243,DATA!$K$2:$O$32,3,FALSE)</f>
        <v>#N/A</v>
      </c>
      <c r="D243" s="6" t="e">
        <f>VLOOKUP($A243,DATA!$K$2:$O$32,4,FALSE)</f>
        <v>#N/A</v>
      </c>
      <c r="E243" s="6" t="e">
        <f>VLOOKUP($A243,DATA!$K$2:$O$32,5,FALSE)</f>
        <v>#N/A</v>
      </c>
    </row>
    <row r="244" spans="2:5" ht="18" customHeight="1" x14ac:dyDescent="0.25">
      <c r="B244" s="6" t="e">
        <f>VLOOKUP($A244,DATA!$K$2:$O$32,2,FALSE)</f>
        <v>#N/A</v>
      </c>
      <c r="C244" s="6" t="e">
        <f>VLOOKUP($A244,DATA!$K$2:$O$32,3,FALSE)</f>
        <v>#N/A</v>
      </c>
      <c r="D244" s="6" t="e">
        <f>VLOOKUP($A244,DATA!$K$2:$O$32,4,FALSE)</f>
        <v>#N/A</v>
      </c>
      <c r="E244" s="6" t="e">
        <f>VLOOKUP($A244,DATA!$K$2:$O$32,5,FALSE)</f>
        <v>#N/A</v>
      </c>
    </row>
    <row r="245" spans="2:5" ht="18" customHeight="1" x14ac:dyDescent="0.25">
      <c r="B245" s="6" t="e">
        <f>VLOOKUP($A245,DATA!$K$2:$O$32,2,FALSE)</f>
        <v>#N/A</v>
      </c>
      <c r="C245" s="6" t="e">
        <f>VLOOKUP($A245,DATA!$K$2:$O$32,3,FALSE)</f>
        <v>#N/A</v>
      </c>
      <c r="D245" s="6" t="e">
        <f>VLOOKUP($A245,DATA!$K$2:$O$32,4,FALSE)</f>
        <v>#N/A</v>
      </c>
      <c r="E245" s="6" t="e">
        <f>VLOOKUP($A245,DATA!$K$2:$O$32,5,FALSE)</f>
        <v>#N/A</v>
      </c>
    </row>
    <row r="246" spans="2:5" ht="18" customHeight="1" x14ac:dyDescent="0.25">
      <c r="B246" s="6" t="e">
        <f>VLOOKUP($A246,DATA!$K$2:$O$32,2,FALSE)</f>
        <v>#N/A</v>
      </c>
      <c r="C246" s="6" t="e">
        <f>VLOOKUP($A246,DATA!$K$2:$O$32,3,FALSE)</f>
        <v>#N/A</v>
      </c>
      <c r="D246" s="6" t="e">
        <f>VLOOKUP($A246,DATA!$K$2:$O$32,4,FALSE)</f>
        <v>#N/A</v>
      </c>
      <c r="E246" s="6" t="e">
        <f>VLOOKUP($A246,DATA!$K$2:$O$32,5,FALSE)</f>
        <v>#N/A</v>
      </c>
    </row>
    <row r="247" spans="2:5" ht="18" customHeight="1" x14ac:dyDescent="0.25">
      <c r="B247" s="6" t="e">
        <f>VLOOKUP($A247,DATA!$K$2:$O$32,2,FALSE)</f>
        <v>#N/A</v>
      </c>
      <c r="C247" s="6" t="e">
        <f>VLOOKUP($A247,DATA!$K$2:$O$32,3,FALSE)</f>
        <v>#N/A</v>
      </c>
      <c r="D247" s="6" t="e">
        <f>VLOOKUP($A247,DATA!$K$2:$O$32,4,FALSE)</f>
        <v>#N/A</v>
      </c>
      <c r="E247" s="6" t="e">
        <f>VLOOKUP($A247,DATA!$K$2:$O$32,5,FALSE)</f>
        <v>#N/A</v>
      </c>
    </row>
    <row r="248" spans="2:5" ht="18" customHeight="1" x14ac:dyDescent="0.25">
      <c r="B248" s="6" t="e">
        <f>VLOOKUP($A248,DATA!$K$2:$O$32,2,FALSE)</f>
        <v>#N/A</v>
      </c>
      <c r="C248" s="6" t="e">
        <f>VLOOKUP($A248,DATA!$K$2:$O$32,3,FALSE)</f>
        <v>#N/A</v>
      </c>
      <c r="D248" s="6" t="e">
        <f>VLOOKUP($A248,DATA!$K$2:$O$32,4,FALSE)</f>
        <v>#N/A</v>
      </c>
      <c r="E248" s="6" t="e">
        <f>VLOOKUP($A248,DATA!$K$2:$O$32,5,FALSE)</f>
        <v>#N/A</v>
      </c>
    </row>
    <row r="249" spans="2:5" ht="18" customHeight="1" x14ac:dyDescent="0.25">
      <c r="B249" s="6" t="e">
        <f>VLOOKUP($A249,DATA!$K$2:$O$32,2,FALSE)</f>
        <v>#N/A</v>
      </c>
      <c r="C249" s="6" t="e">
        <f>VLOOKUP($A249,DATA!$K$2:$O$32,3,FALSE)</f>
        <v>#N/A</v>
      </c>
      <c r="D249" s="6" t="e">
        <f>VLOOKUP($A249,DATA!$K$2:$O$32,4,FALSE)</f>
        <v>#N/A</v>
      </c>
      <c r="E249" s="6" t="e">
        <f>VLOOKUP($A249,DATA!$K$2:$O$32,5,FALSE)</f>
        <v>#N/A</v>
      </c>
    </row>
    <row r="250" spans="2:5" ht="18" customHeight="1" x14ac:dyDescent="0.25">
      <c r="B250" s="6" t="e">
        <f>VLOOKUP($A250,DATA!$K$2:$O$32,2,FALSE)</f>
        <v>#N/A</v>
      </c>
      <c r="C250" s="6" t="e">
        <f>VLOOKUP($A250,DATA!$K$2:$O$32,3,FALSE)</f>
        <v>#N/A</v>
      </c>
      <c r="D250" s="6" t="e">
        <f>VLOOKUP($A250,DATA!$K$2:$O$32,4,FALSE)</f>
        <v>#N/A</v>
      </c>
      <c r="E250" s="6" t="e">
        <f>VLOOKUP($A250,DATA!$K$2:$O$32,5,FALSE)</f>
        <v>#N/A</v>
      </c>
    </row>
    <row r="251" spans="2:5" ht="18" customHeight="1" x14ac:dyDescent="0.25">
      <c r="B251" s="6" t="e">
        <f>VLOOKUP($A251,DATA!$K$2:$O$32,2,FALSE)</f>
        <v>#N/A</v>
      </c>
      <c r="C251" s="6" t="e">
        <f>VLOOKUP($A251,DATA!$K$2:$O$32,3,FALSE)</f>
        <v>#N/A</v>
      </c>
      <c r="D251" s="6" t="e">
        <f>VLOOKUP($A251,DATA!$K$2:$O$32,4,FALSE)</f>
        <v>#N/A</v>
      </c>
      <c r="E251" s="6" t="e">
        <f>VLOOKUP($A251,DATA!$K$2:$O$32,5,FALSE)</f>
        <v>#N/A</v>
      </c>
    </row>
    <row r="252" spans="2:5" ht="18" customHeight="1" x14ac:dyDescent="0.25">
      <c r="B252" s="6" t="e">
        <f>VLOOKUP($A252,DATA!$K$2:$O$32,2,FALSE)</f>
        <v>#N/A</v>
      </c>
      <c r="C252" s="6" t="e">
        <f>VLOOKUP($A252,DATA!$K$2:$O$32,3,FALSE)</f>
        <v>#N/A</v>
      </c>
      <c r="D252" s="6" t="e">
        <f>VLOOKUP($A252,DATA!$K$2:$O$32,4,FALSE)</f>
        <v>#N/A</v>
      </c>
      <c r="E252" s="6" t="e">
        <f>VLOOKUP($A252,DATA!$K$2:$O$32,5,FALSE)</f>
        <v>#N/A</v>
      </c>
    </row>
    <row r="253" spans="2:5" ht="18" customHeight="1" x14ac:dyDescent="0.25">
      <c r="B253" s="6" t="e">
        <f>VLOOKUP($A253,DATA!$K$2:$O$32,2,FALSE)</f>
        <v>#N/A</v>
      </c>
      <c r="C253" s="6" t="e">
        <f>VLOOKUP($A253,DATA!$K$2:$O$32,3,FALSE)</f>
        <v>#N/A</v>
      </c>
      <c r="D253" s="6" t="e">
        <f>VLOOKUP($A253,DATA!$K$2:$O$32,4,FALSE)</f>
        <v>#N/A</v>
      </c>
      <c r="E253" s="6" t="e">
        <f>VLOOKUP($A253,DATA!$K$2:$O$32,5,FALSE)</f>
        <v>#N/A</v>
      </c>
    </row>
    <row r="254" spans="2:5" ht="18" customHeight="1" x14ac:dyDescent="0.25">
      <c r="B254" s="6" t="e">
        <f>VLOOKUP($A254,DATA!$K$2:$O$32,2,FALSE)</f>
        <v>#N/A</v>
      </c>
      <c r="C254" s="6" t="e">
        <f>VLOOKUP($A254,DATA!$K$2:$O$32,3,FALSE)</f>
        <v>#N/A</v>
      </c>
      <c r="D254" s="6" t="e">
        <f>VLOOKUP($A254,DATA!$K$2:$O$32,4,FALSE)</f>
        <v>#N/A</v>
      </c>
      <c r="E254" s="6" t="e">
        <f>VLOOKUP($A254,DATA!$K$2:$O$32,5,FALSE)</f>
        <v>#N/A</v>
      </c>
    </row>
    <row r="255" spans="2:5" ht="18" customHeight="1" x14ac:dyDescent="0.25">
      <c r="B255" s="6" t="e">
        <f>VLOOKUP($A255,DATA!$K$2:$O$32,2,FALSE)</f>
        <v>#N/A</v>
      </c>
      <c r="C255" s="6" t="e">
        <f>VLOOKUP($A255,DATA!$K$2:$O$32,3,FALSE)</f>
        <v>#N/A</v>
      </c>
      <c r="D255" s="6" t="e">
        <f>VLOOKUP($A255,DATA!$K$2:$O$32,4,FALSE)</f>
        <v>#N/A</v>
      </c>
      <c r="E255" s="6" t="e">
        <f>VLOOKUP($A255,DATA!$K$2:$O$32,5,FALSE)</f>
        <v>#N/A</v>
      </c>
    </row>
    <row r="256" spans="2:5" ht="18" customHeight="1" x14ac:dyDescent="0.25">
      <c r="B256" s="6" t="e">
        <f>VLOOKUP($A256,DATA!$K$2:$O$32,2,FALSE)</f>
        <v>#N/A</v>
      </c>
      <c r="C256" s="6" t="e">
        <f>VLOOKUP($A256,DATA!$K$2:$O$32,3,FALSE)</f>
        <v>#N/A</v>
      </c>
      <c r="D256" s="6" t="e">
        <f>VLOOKUP($A256,DATA!$K$2:$O$32,4,FALSE)</f>
        <v>#N/A</v>
      </c>
      <c r="E256" s="6" t="e">
        <f>VLOOKUP($A256,DATA!$K$2:$O$32,5,FALSE)</f>
        <v>#N/A</v>
      </c>
    </row>
    <row r="257" spans="2:5" ht="18" customHeight="1" x14ac:dyDescent="0.25">
      <c r="B257" s="6" t="e">
        <f>VLOOKUP($A257,DATA!$K$2:$O$32,2,FALSE)</f>
        <v>#N/A</v>
      </c>
      <c r="C257" s="6" t="e">
        <f>VLOOKUP($A257,DATA!$K$2:$O$32,3,FALSE)</f>
        <v>#N/A</v>
      </c>
      <c r="D257" s="6" t="e">
        <f>VLOOKUP($A257,DATA!$K$2:$O$32,4,FALSE)</f>
        <v>#N/A</v>
      </c>
      <c r="E257" s="6" t="e">
        <f>VLOOKUP($A257,DATA!$K$2:$O$32,5,FALSE)</f>
        <v>#N/A</v>
      </c>
    </row>
    <row r="258" spans="2:5" ht="18" customHeight="1" x14ac:dyDescent="0.25">
      <c r="B258" s="6" t="e">
        <f>VLOOKUP($A258,DATA!$K$2:$O$32,2,FALSE)</f>
        <v>#N/A</v>
      </c>
      <c r="C258" s="6" t="e">
        <f>VLOOKUP($A258,DATA!$K$2:$O$32,3,FALSE)</f>
        <v>#N/A</v>
      </c>
      <c r="D258" s="6" t="e">
        <f>VLOOKUP($A258,DATA!$K$2:$O$32,4,FALSE)</f>
        <v>#N/A</v>
      </c>
      <c r="E258" s="6" t="e">
        <f>VLOOKUP($A258,DATA!$K$2:$O$32,5,FALSE)</f>
        <v>#N/A</v>
      </c>
    </row>
    <row r="259" spans="2:5" ht="18" customHeight="1" x14ac:dyDescent="0.25">
      <c r="B259" s="6" t="e">
        <f>VLOOKUP($A259,DATA!$K$2:$O$32,2,FALSE)</f>
        <v>#N/A</v>
      </c>
      <c r="C259" s="6" t="e">
        <f>VLOOKUP($A259,DATA!$K$2:$O$32,3,FALSE)</f>
        <v>#N/A</v>
      </c>
      <c r="D259" s="6" t="e">
        <f>VLOOKUP($A259,DATA!$K$2:$O$32,4,FALSE)</f>
        <v>#N/A</v>
      </c>
      <c r="E259" s="6" t="e">
        <f>VLOOKUP($A259,DATA!$K$2:$O$32,5,FALSE)</f>
        <v>#N/A</v>
      </c>
    </row>
    <row r="260" spans="2:5" ht="18" customHeight="1" x14ac:dyDescent="0.25">
      <c r="B260" s="6" t="e">
        <f>VLOOKUP($A260,DATA!$K$2:$O$32,2,FALSE)</f>
        <v>#N/A</v>
      </c>
      <c r="C260" s="6" t="e">
        <f>VLOOKUP($A260,DATA!$K$2:$O$32,3,FALSE)</f>
        <v>#N/A</v>
      </c>
      <c r="D260" s="6" t="e">
        <f>VLOOKUP($A260,DATA!$K$2:$O$32,4,FALSE)</f>
        <v>#N/A</v>
      </c>
      <c r="E260" s="6" t="e">
        <f>VLOOKUP($A260,DATA!$K$2:$O$32,5,FALSE)</f>
        <v>#N/A</v>
      </c>
    </row>
    <row r="261" spans="2:5" ht="18" customHeight="1" x14ac:dyDescent="0.25">
      <c r="B261" s="6" t="e">
        <f>VLOOKUP($A261,DATA!$K$2:$O$32,2,FALSE)</f>
        <v>#N/A</v>
      </c>
      <c r="C261" s="6" t="e">
        <f>VLOOKUP($A261,DATA!$K$2:$O$32,3,FALSE)</f>
        <v>#N/A</v>
      </c>
      <c r="D261" s="6" t="e">
        <f>VLOOKUP($A261,DATA!$K$2:$O$32,4,FALSE)</f>
        <v>#N/A</v>
      </c>
      <c r="E261" s="6" t="e">
        <f>VLOOKUP($A261,DATA!$K$2:$O$32,5,FALSE)</f>
        <v>#N/A</v>
      </c>
    </row>
    <row r="262" spans="2:5" ht="18" customHeight="1" x14ac:dyDescent="0.25">
      <c r="B262" s="6" t="e">
        <f>VLOOKUP($A262,DATA!$K$2:$O$32,2,FALSE)</f>
        <v>#N/A</v>
      </c>
      <c r="C262" s="6" t="e">
        <f>VLOOKUP($A262,DATA!$K$2:$O$32,3,FALSE)</f>
        <v>#N/A</v>
      </c>
      <c r="D262" s="6" t="e">
        <f>VLOOKUP($A262,DATA!$K$2:$O$32,4,FALSE)</f>
        <v>#N/A</v>
      </c>
      <c r="E262" s="6" t="e">
        <f>VLOOKUP($A262,DATA!$K$2:$O$32,5,FALSE)</f>
        <v>#N/A</v>
      </c>
    </row>
    <row r="263" spans="2:5" ht="18" customHeight="1" x14ac:dyDescent="0.25">
      <c r="B263" s="6" t="e">
        <f>VLOOKUP($A263,DATA!$K$2:$O$32,2,FALSE)</f>
        <v>#N/A</v>
      </c>
      <c r="C263" s="6" t="e">
        <f>VLOOKUP($A263,DATA!$K$2:$O$32,3,FALSE)</f>
        <v>#N/A</v>
      </c>
      <c r="D263" s="6" t="e">
        <f>VLOOKUP($A263,DATA!$K$2:$O$32,4,FALSE)</f>
        <v>#N/A</v>
      </c>
      <c r="E263" s="6" t="e">
        <f>VLOOKUP($A263,DATA!$K$2:$O$32,5,FALSE)</f>
        <v>#N/A</v>
      </c>
    </row>
    <row r="264" spans="2:5" ht="18" customHeight="1" x14ac:dyDescent="0.25">
      <c r="B264" s="6" t="e">
        <f>VLOOKUP($A264,DATA!$K$2:$O$32,2,FALSE)</f>
        <v>#N/A</v>
      </c>
      <c r="C264" s="6" t="e">
        <f>VLOOKUP($A264,DATA!$K$2:$O$32,3,FALSE)</f>
        <v>#N/A</v>
      </c>
      <c r="D264" s="6" t="e">
        <f>VLOOKUP($A264,DATA!$K$2:$O$32,4,FALSE)</f>
        <v>#N/A</v>
      </c>
      <c r="E264" s="6" t="e">
        <f>VLOOKUP($A264,DATA!$K$2:$O$32,5,FALSE)</f>
        <v>#N/A</v>
      </c>
    </row>
    <row r="265" spans="2:5" ht="18" customHeight="1" x14ac:dyDescent="0.25">
      <c r="B265" s="6" t="e">
        <f>VLOOKUP($A265,DATA!$K$2:$O$32,2,FALSE)</f>
        <v>#N/A</v>
      </c>
      <c r="C265" s="6" t="e">
        <f>VLOOKUP($A265,DATA!$K$2:$O$32,3,FALSE)</f>
        <v>#N/A</v>
      </c>
      <c r="D265" s="6" t="e">
        <f>VLOOKUP($A265,DATA!$K$2:$O$32,4,FALSE)</f>
        <v>#N/A</v>
      </c>
      <c r="E265" s="6" t="e">
        <f>VLOOKUP($A265,DATA!$K$2:$O$32,5,FALSE)</f>
        <v>#N/A</v>
      </c>
    </row>
    <row r="266" spans="2:5" ht="18" customHeight="1" x14ac:dyDescent="0.25">
      <c r="B266" s="6" t="e">
        <f>VLOOKUP($A266,DATA!$K$2:$O$32,2,FALSE)</f>
        <v>#N/A</v>
      </c>
      <c r="C266" s="6" t="e">
        <f>VLOOKUP($A266,DATA!$K$2:$O$32,3,FALSE)</f>
        <v>#N/A</v>
      </c>
      <c r="D266" s="6" t="e">
        <f>VLOOKUP($A266,DATA!$K$2:$O$32,4,FALSE)</f>
        <v>#N/A</v>
      </c>
      <c r="E266" s="6" t="e">
        <f>VLOOKUP($A266,DATA!$K$2:$O$32,5,FALSE)</f>
        <v>#N/A</v>
      </c>
    </row>
    <row r="267" spans="2:5" ht="18" customHeight="1" x14ac:dyDescent="0.25">
      <c r="B267" s="6" t="e">
        <f>VLOOKUP($A267,DATA!$K$2:$O$32,2,FALSE)</f>
        <v>#N/A</v>
      </c>
      <c r="C267" s="6" t="e">
        <f>VLOOKUP($A267,DATA!$K$2:$O$32,3,FALSE)</f>
        <v>#N/A</v>
      </c>
      <c r="D267" s="6" t="e">
        <f>VLOOKUP($A267,DATA!$K$2:$O$32,4,FALSE)</f>
        <v>#N/A</v>
      </c>
      <c r="E267" s="6" t="e">
        <f>VLOOKUP($A267,DATA!$K$2:$O$32,5,FALSE)</f>
        <v>#N/A</v>
      </c>
    </row>
    <row r="268" spans="2:5" ht="18" customHeight="1" x14ac:dyDescent="0.25">
      <c r="B268" s="6" t="e">
        <f>VLOOKUP($A268,DATA!$K$2:$O$32,2,FALSE)</f>
        <v>#N/A</v>
      </c>
      <c r="C268" s="6" t="e">
        <f>VLOOKUP($A268,DATA!$K$2:$O$32,3,FALSE)</f>
        <v>#N/A</v>
      </c>
      <c r="D268" s="6" t="e">
        <f>VLOOKUP($A268,DATA!$K$2:$O$32,4,FALSE)</f>
        <v>#N/A</v>
      </c>
      <c r="E268" s="6" t="e">
        <f>VLOOKUP($A268,DATA!$K$2:$O$32,5,FALSE)</f>
        <v>#N/A</v>
      </c>
    </row>
    <row r="269" spans="2:5" ht="18" customHeight="1" x14ac:dyDescent="0.25">
      <c r="B269" s="6" t="e">
        <f>VLOOKUP($A269,DATA!$K$2:$O$32,2,FALSE)</f>
        <v>#N/A</v>
      </c>
      <c r="C269" s="6" t="e">
        <f>VLOOKUP($A269,DATA!$K$2:$O$32,3,FALSE)</f>
        <v>#N/A</v>
      </c>
      <c r="D269" s="6" t="e">
        <f>VLOOKUP($A269,DATA!$K$2:$O$32,4,FALSE)</f>
        <v>#N/A</v>
      </c>
      <c r="E269" s="6" t="e">
        <f>VLOOKUP($A269,DATA!$K$2:$O$32,5,FALSE)</f>
        <v>#N/A</v>
      </c>
    </row>
    <row r="270" spans="2:5" ht="18" customHeight="1" x14ac:dyDescent="0.25">
      <c r="B270" s="6" t="e">
        <f>VLOOKUP($A270,DATA!$K$2:$O$32,2,FALSE)</f>
        <v>#N/A</v>
      </c>
      <c r="C270" s="6" t="e">
        <f>VLOOKUP($A270,DATA!$K$2:$O$32,3,FALSE)</f>
        <v>#N/A</v>
      </c>
      <c r="D270" s="6" t="e">
        <f>VLOOKUP($A270,DATA!$K$2:$O$32,4,FALSE)</f>
        <v>#N/A</v>
      </c>
      <c r="E270" s="6" t="e">
        <f>VLOOKUP($A270,DATA!$K$2:$O$32,5,FALSE)</f>
        <v>#N/A</v>
      </c>
    </row>
    <row r="271" spans="2:5" ht="18" customHeight="1" x14ac:dyDescent="0.25">
      <c r="B271" s="6" t="e">
        <f>VLOOKUP($A271,DATA!$K$2:$O$32,2,FALSE)</f>
        <v>#N/A</v>
      </c>
      <c r="C271" s="6" t="e">
        <f>VLOOKUP($A271,DATA!$K$2:$O$32,3,FALSE)</f>
        <v>#N/A</v>
      </c>
      <c r="D271" s="6" t="e">
        <f>VLOOKUP($A271,DATA!$K$2:$O$32,4,FALSE)</f>
        <v>#N/A</v>
      </c>
      <c r="E271" s="6" t="e">
        <f>VLOOKUP($A271,DATA!$K$2:$O$32,5,FALSE)</f>
        <v>#N/A</v>
      </c>
    </row>
    <row r="272" spans="2:5" ht="18" customHeight="1" x14ac:dyDescent="0.25">
      <c r="B272" s="6" t="e">
        <f>VLOOKUP($A272,DATA!$K$2:$O$32,2,FALSE)</f>
        <v>#N/A</v>
      </c>
      <c r="C272" s="6" t="e">
        <f>VLOOKUP($A272,DATA!$K$2:$O$32,3,FALSE)</f>
        <v>#N/A</v>
      </c>
      <c r="D272" s="6" t="e">
        <f>VLOOKUP($A272,DATA!$K$2:$O$32,4,FALSE)</f>
        <v>#N/A</v>
      </c>
      <c r="E272" s="6" t="e">
        <f>VLOOKUP($A272,DATA!$K$2:$O$32,5,FALSE)</f>
        <v>#N/A</v>
      </c>
    </row>
    <row r="273" spans="2:5" ht="18" customHeight="1" x14ac:dyDescent="0.25">
      <c r="B273" s="6" t="e">
        <f>VLOOKUP($A273,DATA!$K$2:$O$32,2,FALSE)</f>
        <v>#N/A</v>
      </c>
      <c r="C273" s="6" t="e">
        <f>VLOOKUP($A273,DATA!$K$2:$O$32,3,FALSE)</f>
        <v>#N/A</v>
      </c>
      <c r="D273" s="6" t="e">
        <f>VLOOKUP($A273,DATA!$K$2:$O$32,4,FALSE)</f>
        <v>#N/A</v>
      </c>
      <c r="E273" s="6" t="e">
        <f>VLOOKUP($A273,DATA!$K$2:$O$32,5,FALSE)</f>
        <v>#N/A</v>
      </c>
    </row>
    <row r="274" spans="2:5" ht="18" customHeight="1" x14ac:dyDescent="0.25">
      <c r="B274" s="6" t="e">
        <f>VLOOKUP($A274,DATA!$K$2:$O$32,2,FALSE)</f>
        <v>#N/A</v>
      </c>
      <c r="C274" s="6" t="e">
        <f>VLOOKUP($A274,DATA!$K$2:$O$32,3,FALSE)</f>
        <v>#N/A</v>
      </c>
      <c r="D274" s="6" t="e">
        <f>VLOOKUP($A274,DATA!$K$2:$O$32,4,FALSE)</f>
        <v>#N/A</v>
      </c>
      <c r="E274" s="6" t="e">
        <f>VLOOKUP($A274,DATA!$K$2:$O$32,5,FALSE)</f>
        <v>#N/A</v>
      </c>
    </row>
    <row r="275" spans="2:5" ht="18" customHeight="1" x14ac:dyDescent="0.25">
      <c r="B275" s="6" t="e">
        <f>VLOOKUP($A275,DATA!$K$2:$O$32,2,FALSE)</f>
        <v>#N/A</v>
      </c>
      <c r="C275" s="6" t="e">
        <f>VLOOKUP($A275,DATA!$K$2:$O$32,3,FALSE)</f>
        <v>#N/A</v>
      </c>
      <c r="D275" s="6" t="e">
        <f>VLOOKUP($A275,DATA!$K$2:$O$32,4,FALSE)</f>
        <v>#N/A</v>
      </c>
      <c r="E275" s="6" t="e">
        <f>VLOOKUP($A275,DATA!$K$2:$O$32,5,FALSE)</f>
        <v>#N/A</v>
      </c>
    </row>
    <row r="276" spans="2:5" ht="18" customHeight="1" x14ac:dyDescent="0.25">
      <c r="B276" s="6" t="e">
        <f>VLOOKUP($A276,DATA!$K$2:$O$32,2,FALSE)</f>
        <v>#N/A</v>
      </c>
      <c r="C276" s="6" t="e">
        <f>VLOOKUP($A276,DATA!$K$2:$O$32,3,FALSE)</f>
        <v>#N/A</v>
      </c>
      <c r="D276" s="6" t="e">
        <f>VLOOKUP($A276,DATA!$K$2:$O$32,4,FALSE)</f>
        <v>#N/A</v>
      </c>
      <c r="E276" s="6" t="e">
        <f>VLOOKUP($A276,DATA!$K$2:$O$32,5,FALSE)</f>
        <v>#N/A</v>
      </c>
    </row>
    <row r="277" spans="2:5" ht="18" customHeight="1" x14ac:dyDescent="0.25">
      <c r="B277" s="6" t="e">
        <f>VLOOKUP($A277,DATA!$K$2:$O$32,2,FALSE)</f>
        <v>#N/A</v>
      </c>
      <c r="C277" s="6" t="e">
        <f>VLOOKUP($A277,DATA!$K$2:$O$32,3,FALSE)</f>
        <v>#N/A</v>
      </c>
      <c r="D277" s="6" t="e">
        <f>VLOOKUP($A277,DATA!$K$2:$O$32,4,FALSE)</f>
        <v>#N/A</v>
      </c>
      <c r="E277" s="6" t="e">
        <f>VLOOKUP($A277,DATA!$K$2:$O$32,5,FALSE)</f>
        <v>#N/A</v>
      </c>
    </row>
    <row r="278" spans="2:5" ht="18" customHeight="1" x14ac:dyDescent="0.25">
      <c r="B278" s="6" t="e">
        <f>VLOOKUP($A278,DATA!$K$2:$O$32,2,FALSE)</f>
        <v>#N/A</v>
      </c>
      <c r="C278" s="6" t="e">
        <f>VLOOKUP($A278,DATA!$K$2:$O$32,3,FALSE)</f>
        <v>#N/A</v>
      </c>
      <c r="D278" s="6" t="e">
        <f>VLOOKUP($A278,DATA!$K$2:$O$32,4,FALSE)</f>
        <v>#N/A</v>
      </c>
      <c r="E278" s="6" t="e">
        <f>VLOOKUP($A278,DATA!$K$2:$O$32,5,FALSE)</f>
        <v>#N/A</v>
      </c>
    </row>
    <row r="279" spans="2:5" ht="18" customHeight="1" x14ac:dyDescent="0.25">
      <c r="B279" s="6" t="e">
        <f>VLOOKUP($A279,DATA!$K$2:$O$32,2,FALSE)</f>
        <v>#N/A</v>
      </c>
      <c r="C279" s="6" t="e">
        <f>VLOOKUP($A279,DATA!$K$2:$O$32,3,FALSE)</f>
        <v>#N/A</v>
      </c>
      <c r="D279" s="6" t="e">
        <f>VLOOKUP($A279,DATA!$K$2:$O$32,4,FALSE)</f>
        <v>#N/A</v>
      </c>
      <c r="E279" s="6" t="e">
        <f>VLOOKUP($A279,DATA!$K$2:$O$32,5,FALSE)</f>
        <v>#N/A</v>
      </c>
    </row>
    <row r="280" spans="2:5" ht="18" customHeight="1" x14ac:dyDescent="0.25">
      <c r="B280" s="6" t="e">
        <f>VLOOKUP($A280,DATA!$K$2:$O$32,2,FALSE)</f>
        <v>#N/A</v>
      </c>
      <c r="C280" s="6" t="e">
        <f>VLOOKUP($A280,DATA!$K$2:$O$32,3,FALSE)</f>
        <v>#N/A</v>
      </c>
      <c r="D280" s="6" t="e">
        <f>VLOOKUP($A280,DATA!$K$2:$O$32,4,FALSE)</f>
        <v>#N/A</v>
      </c>
      <c r="E280" s="6" t="e">
        <f>VLOOKUP($A280,DATA!$K$2:$O$32,5,FALSE)</f>
        <v>#N/A</v>
      </c>
    </row>
    <row r="281" spans="2:5" ht="18" customHeight="1" x14ac:dyDescent="0.25">
      <c r="B281" s="6" t="e">
        <f>VLOOKUP($A281,DATA!$K$2:$O$32,2,FALSE)</f>
        <v>#N/A</v>
      </c>
      <c r="C281" s="6" t="e">
        <f>VLOOKUP($A281,DATA!$K$2:$O$32,3,FALSE)</f>
        <v>#N/A</v>
      </c>
      <c r="D281" s="6" t="e">
        <f>VLOOKUP($A281,DATA!$K$2:$O$32,4,FALSE)</f>
        <v>#N/A</v>
      </c>
      <c r="E281" s="6" t="e">
        <f>VLOOKUP($A281,DATA!$K$2:$O$32,5,FALSE)</f>
        <v>#N/A</v>
      </c>
    </row>
    <row r="282" spans="2:5" ht="18" customHeight="1" x14ac:dyDescent="0.25">
      <c r="B282" s="6" t="e">
        <f>VLOOKUP($A282,DATA!$K$2:$O$32,2,FALSE)</f>
        <v>#N/A</v>
      </c>
      <c r="C282" s="6" t="e">
        <f>VLOOKUP($A282,DATA!$K$2:$O$32,3,FALSE)</f>
        <v>#N/A</v>
      </c>
      <c r="D282" s="6" t="e">
        <f>VLOOKUP($A282,DATA!$K$2:$O$32,4,FALSE)</f>
        <v>#N/A</v>
      </c>
      <c r="E282" s="6" t="e">
        <f>VLOOKUP($A282,DATA!$K$2:$O$32,5,FALSE)</f>
        <v>#N/A</v>
      </c>
    </row>
    <row r="283" spans="2:5" ht="18" customHeight="1" x14ac:dyDescent="0.25">
      <c r="B283" s="6" t="e">
        <f>VLOOKUP($A283,DATA!$K$2:$O$32,2,FALSE)</f>
        <v>#N/A</v>
      </c>
      <c r="C283" s="6" t="e">
        <f>VLOOKUP($A283,DATA!$K$2:$O$32,3,FALSE)</f>
        <v>#N/A</v>
      </c>
      <c r="D283" s="6" t="e">
        <f>VLOOKUP($A283,DATA!$K$2:$O$32,4,FALSE)</f>
        <v>#N/A</v>
      </c>
      <c r="E283" s="6" t="e">
        <f>VLOOKUP($A283,DATA!$K$2:$O$32,5,FALSE)</f>
        <v>#N/A</v>
      </c>
    </row>
    <row r="284" spans="2:5" ht="18" customHeight="1" x14ac:dyDescent="0.25">
      <c r="B284" s="6" t="e">
        <f>VLOOKUP($A284,DATA!$K$2:$O$32,2,FALSE)</f>
        <v>#N/A</v>
      </c>
      <c r="C284" s="6" t="e">
        <f>VLOOKUP($A284,DATA!$K$2:$O$32,3,FALSE)</f>
        <v>#N/A</v>
      </c>
      <c r="D284" s="6" t="e">
        <f>VLOOKUP($A284,DATA!$K$2:$O$32,4,FALSE)</f>
        <v>#N/A</v>
      </c>
      <c r="E284" s="6" t="e">
        <f>VLOOKUP($A284,DATA!$K$2:$O$32,5,FALSE)</f>
        <v>#N/A</v>
      </c>
    </row>
    <row r="285" spans="2:5" ht="18" customHeight="1" x14ac:dyDescent="0.25">
      <c r="B285" s="6" t="e">
        <f>VLOOKUP($A285,DATA!$K$2:$O$32,2,FALSE)</f>
        <v>#N/A</v>
      </c>
      <c r="C285" s="6" t="e">
        <f>VLOOKUP($A285,DATA!$K$2:$O$32,3,FALSE)</f>
        <v>#N/A</v>
      </c>
      <c r="D285" s="6" t="e">
        <f>VLOOKUP($A285,DATA!$K$2:$O$32,4,FALSE)</f>
        <v>#N/A</v>
      </c>
      <c r="E285" s="6" t="e">
        <f>VLOOKUP($A285,DATA!$K$2:$O$32,5,FALSE)</f>
        <v>#N/A</v>
      </c>
    </row>
    <row r="286" spans="2:5" ht="18" customHeight="1" x14ac:dyDescent="0.25">
      <c r="B286" s="6" t="e">
        <f>VLOOKUP($A286,DATA!$K$2:$O$32,2,FALSE)</f>
        <v>#N/A</v>
      </c>
      <c r="C286" s="6" t="e">
        <f>VLOOKUP($A286,DATA!$K$2:$O$32,3,FALSE)</f>
        <v>#N/A</v>
      </c>
      <c r="D286" s="6" t="e">
        <f>VLOOKUP($A286,DATA!$K$2:$O$32,4,FALSE)</f>
        <v>#N/A</v>
      </c>
      <c r="E286" s="6" t="e">
        <f>VLOOKUP($A286,DATA!$K$2:$O$32,5,FALSE)</f>
        <v>#N/A</v>
      </c>
    </row>
  </sheetData>
  <autoFilter ref="A1:L286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DATA!$A$2:$A$4</xm:f>
          </x14:formula1>
          <xm:sqref>K2:K254</xm:sqref>
        </x14:dataValidation>
        <x14:dataValidation type="list" allowBlank="1" showInputMessage="1" showErrorMessage="1">
          <x14:formula1>
            <xm:f>DATA!$E$2:$E$3</xm:f>
          </x14:formula1>
          <xm:sqref>H2:H224</xm:sqref>
        </x14:dataValidation>
        <x14:dataValidation type="list" allowBlank="1" showInputMessage="1" showErrorMessage="1">
          <x14:formula1>
            <xm:f>DATA!$G$2:$G$4</xm:f>
          </x14:formula1>
          <xm:sqref>I2:I590</xm:sqref>
        </x14:dataValidation>
        <x14:dataValidation type="list" allowBlank="1" showInputMessage="1" showErrorMessage="1">
          <x14:formula1>
            <xm:f>DATA!$Q$2:$Q$14</xm:f>
          </x14:formula1>
          <xm:sqref>G2:G328</xm:sqref>
        </x14:dataValidation>
        <x14:dataValidation type="list" allowBlank="1" showInputMessage="1" showErrorMessage="1">
          <x14:formula1>
            <xm:f>DATA!$K$2:$K$39</xm:f>
          </x14:formula1>
          <xm:sqref>A2</xm:sqref>
        </x14:dataValidation>
        <x14:dataValidation type="list" allowBlank="1" showInputMessage="1" showErrorMessage="1">
          <x14:formula1>
            <xm:f>DATA!$K$2:$K$34</xm:f>
          </x14:formula1>
          <xm:sqref>A3:A286</xm:sqref>
        </x14:dataValidation>
        <x14:dataValidation type="list" allowBlank="1" showInputMessage="1" showErrorMessage="1">
          <x14:formula1>
            <xm:f>DATA!$I$2:$I$52</xm:f>
          </x14:formula1>
          <xm:sqref>L2:L291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F1" workbookViewId="0">
      <pane ySplit="1" topLeftCell="A2" activePane="bottomLeft" state="frozen"/>
      <selection activeCell="B1" sqref="B1"/>
      <selection pane="bottomLeft" activeCell="I15" sqref="I15"/>
    </sheetView>
  </sheetViews>
  <sheetFormatPr defaultColWidth="32.5703125" defaultRowHeight="15" x14ac:dyDescent="0.25"/>
  <cols>
    <col min="1" max="1" width="13.85546875" bestFit="1" customWidth="1"/>
    <col min="2" max="2" width="3.85546875" customWidth="1"/>
    <col min="3" max="3" width="10.7109375" bestFit="1" customWidth="1"/>
    <col min="4" max="4" width="3" customWidth="1"/>
    <col min="5" max="5" width="10.7109375" customWidth="1"/>
    <col min="6" max="6" width="2.85546875" customWidth="1"/>
    <col min="7" max="7" width="13.5703125" bestFit="1" customWidth="1"/>
    <col min="8" max="8" width="2.85546875" customWidth="1"/>
    <col min="9" max="9" width="34" bestFit="1" customWidth="1"/>
    <col min="10" max="10" width="2.28515625" customWidth="1"/>
    <col min="11" max="11" width="27.7109375" customWidth="1"/>
    <col min="12" max="12" width="23.85546875" style="14" bestFit="1" customWidth="1"/>
    <col min="13" max="13" width="24" style="18" bestFit="1" customWidth="1"/>
    <col min="14" max="14" width="47.5703125" style="18" bestFit="1" customWidth="1"/>
    <col min="15" max="15" width="11.5703125" style="18" customWidth="1"/>
    <col min="16" max="16" width="3.28515625" customWidth="1"/>
  </cols>
  <sheetData>
    <row r="1" spans="1:17" ht="15.75" thickBot="1" x14ac:dyDescent="0.3">
      <c r="A1" s="8" t="s">
        <v>9</v>
      </c>
      <c r="C1" s="8" t="s">
        <v>3</v>
      </c>
      <c r="E1" s="8" t="s">
        <v>18</v>
      </c>
      <c r="G1" s="8" t="s">
        <v>24</v>
      </c>
      <c r="I1" s="8" t="s">
        <v>72</v>
      </c>
      <c r="K1" s="7" t="s">
        <v>0</v>
      </c>
      <c r="L1" s="11" t="s">
        <v>1</v>
      </c>
      <c r="M1" s="12" t="s">
        <v>2</v>
      </c>
      <c r="N1" s="12" t="s">
        <v>4</v>
      </c>
      <c r="O1" s="13" t="s">
        <v>3</v>
      </c>
      <c r="Q1" s="10" t="s">
        <v>161</v>
      </c>
    </row>
    <row r="2" spans="1:17" x14ac:dyDescent="0.25">
      <c r="A2" t="s">
        <v>10</v>
      </c>
      <c r="C2" t="s">
        <v>15</v>
      </c>
      <c r="E2" t="s">
        <v>19</v>
      </c>
      <c r="G2" t="s">
        <v>25</v>
      </c>
      <c r="I2" t="s">
        <v>59</v>
      </c>
      <c r="K2" s="2" t="s">
        <v>5</v>
      </c>
      <c r="L2" s="14" t="s">
        <v>14</v>
      </c>
      <c r="M2" s="15" t="s">
        <v>13</v>
      </c>
      <c r="N2" s="16" t="s">
        <v>6</v>
      </c>
      <c r="O2" s="16" t="s">
        <v>15</v>
      </c>
      <c r="Q2" t="s">
        <v>162</v>
      </c>
    </row>
    <row r="3" spans="1:17" ht="30" x14ac:dyDescent="0.25">
      <c r="A3" t="s">
        <v>11</v>
      </c>
      <c r="C3" t="s">
        <v>31</v>
      </c>
      <c r="E3" t="s">
        <v>20</v>
      </c>
      <c r="G3" t="s">
        <v>26</v>
      </c>
      <c r="I3" t="s">
        <v>60</v>
      </c>
      <c r="K3" s="2" t="s">
        <v>33</v>
      </c>
      <c r="L3" s="14" t="s">
        <v>34</v>
      </c>
      <c r="M3" s="15" t="s">
        <v>35</v>
      </c>
      <c r="N3" s="17" t="s">
        <v>32</v>
      </c>
      <c r="O3" s="16" t="s">
        <v>31</v>
      </c>
      <c r="Q3" t="s">
        <v>163</v>
      </c>
    </row>
    <row r="4" spans="1:17" ht="30" x14ac:dyDescent="0.25">
      <c r="A4" t="s">
        <v>12</v>
      </c>
      <c r="C4" t="s">
        <v>50</v>
      </c>
      <c r="G4" t="s">
        <v>39</v>
      </c>
      <c r="I4" t="s">
        <v>61</v>
      </c>
      <c r="K4" s="2" t="s">
        <v>46</v>
      </c>
      <c r="L4" s="14" t="s">
        <v>47</v>
      </c>
      <c r="M4" s="15" t="s">
        <v>49</v>
      </c>
      <c r="N4" s="15" t="s">
        <v>48</v>
      </c>
      <c r="O4" s="16" t="s">
        <v>50</v>
      </c>
      <c r="Q4" t="s">
        <v>164</v>
      </c>
    </row>
    <row r="5" spans="1:17" ht="30" x14ac:dyDescent="0.25">
      <c r="C5" t="s">
        <v>56</v>
      </c>
      <c r="I5" t="s">
        <v>62</v>
      </c>
      <c r="K5" s="2" t="s">
        <v>53</v>
      </c>
      <c r="L5" s="14" t="s">
        <v>54</v>
      </c>
      <c r="M5" s="15" t="e">
        <v>#N/A</v>
      </c>
      <c r="N5" s="16" t="s">
        <v>55</v>
      </c>
      <c r="O5" s="16" t="s">
        <v>56</v>
      </c>
      <c r="Q5" t="s">
        <v>165</v>
      </c>
    </row>
    <row r="6" spans="1:17" x14ac:dyDescent="0.25">
      <c r="C6" t="s">
        <v>100</v>
      </c>
      <c r="I6" t="s">
        <v>63</v>
      </c>
      <c r="K6" s="2" t="s">
        <v>65</v>
      </c>
      <c r="L6" s="14" t="s">
        <v>68</v>
      </c>
      <c r="M6" s="15" t="s">
        <v>66</v>
      </c>
      <c r="N6" s="17" t="s">
        <v>67</v>
      </c>
      <c r="O6" s="16" t="s">
        <v>56</v>
      </c>
      <c r="Q6" t="s">
        <v>166</v>
      </c>
    </row>
    <row r="7" spans="1:17" ht="30" x14ac:dyDescent="0.25">
      <c r="C7" t="s">
        <v>118</v>
      </c>
      <c r="I7" t="s">
        <v>94</v>
      </c>
      <c r="K7" s="2" t="s">
        <v>86</v>
      </c>
      <c r="L7" s="14" t="s">
        <v>78</v>
      </c>
      <c r="M7" s="15" t="s">
        <v>79</v>
      </c>
      <c r="N7" s="16" t="s">
        <v>80</v>
      </c>
      <c r="O7" s="16" t="s">
        <v>15</v>
      </c>
    </row>
    <row r="8" spans="1:17" x14ac:dyDescent="0.25">
      <c r="C8" t="s">
        <v>139</v>
      </c>
      <c r="I8" t="s">
        <v>64</v>
      </c>
      <c r="K8" s="2" t="s">
        <v>90</v>
      </c>
      <c r="L8" s="14" t="s">
        <v>87</v>
      </c>
      <c r="M8" s="15" t="s">
        <v>88</v>
      </c>
      <c r="N8" s="17" t="s">
        <v>89</v>
      </c>
      <c r="O8" s="16" t="s">
        <v>56</v>
      </c>
    </row>
    <row r="9" spans="1:17" x14ac:dyDescent="0.25">
      <c r="C9" t="s">
        <v>156</v>
      </c>
      <c r="I9" t="s">
        <v>71</v>
      </c>
      <c r="K9" s="2" t="s">
        <v>98</v>
      </c>
      <c r="L9" s="14" t="s">
        <v>99</v>
      </c>
      <c r="M9" s="15" t="s">
        <v>101</v>
      </c>
      <c r="N9" s="17" t="s">
        <v>142</v>
      </c>
      <c r="O9" s="16" t="s">
        <v>100</v>
      </c>
    </row>
    <row r="10" spans="1:17" ht="30" x14ac:dyDescent="0.25">
      <c r="C10" t="s">
        <v>181</v>
      </c>
      <c r="I10" t="s">
        <v>74</v>
      </c>
      <c r="K10" s="2" t="s">
        <v>105</v>
      </c>
      <c r="L10" s="14" t="s">
        <v>119</v>
      </c>
      <c r="M10" s="15" t="s">
        <v>117</v>
      </c>
      <c r="N10" s="17" t="s">
        <v>120</v>
      </c>
      <c r="O10" s="16" t="s">
        <v>118</v>
      </c>
    </row>
    <row r="11" spans="1:17" x14ac:dyDescent="0.25">
      <c r="C11" t="s">
        <v>223</v>
      </c>
      <c r="I11" t="s">
        <v>75</v>
      </c>
      <c r="K11" s="2" t="s">
        <v>121</v>
      </c>
      <c r="L11" s="14" t="s">
        <v>123</v>
      </c>
      <c r="M11" s="18" t="s">
        <v>124</v>
      </c>
      <c r="N11" s="17" t="s">
        <v>122</v>
      </c>
      <c r="O11" s="16" t="s">
        <v>100</v>
      </c>
    </row>
    <row r="12" spans="1:17" ht="30" x14ac:dyDescent="0.25">
      <c r="C12" t="s">
        <v>244</v>
      </c>
      <c r="I12" t="s">
        <v>92</v>
      </c>
      <c r="K12" s="2" t="s">
        <v>138</v>
      </c>
      <c r="L12" s="14" t="s">
        <v>140</v>
      </c>
      <c r="M12" s="18" t="s">
        <v>137</v>
      </c>
      <c r="N12" s="17" t="s">
        <v>141</v>
      </c>
      <c r="O12" s="16" t="s">
        <v>139</v>
      </c>
    </row>
    <row r="13" spans="1:17" x14ac:dyDescent="0.25">
      <c r="C13" t="s">
        <v>256</v>
      </c>
      <c r="I13" t="s">
        <v>96</v>
      </c>
      <c r="K13" s="2" t="s">
        <v>146</v>
      </c>
      <c r="L13" s="14" t="s">
        <v>147</v>
      </c>
      <c r="M13" s="19" t="s">
        <v>148</v>
      </c>
      <c r="N13" s="17" t="s">
        <v>149</v>
      </c>
      <c r="O13" s="16" t="s">
        <v>100</v>
      </c>
    </row>
    <row r="14" spans="1:17" x14ac:dyDescent="0.25">
      <c r="C14" t="s">
        <v>291</v>
      </c>
      <c r="I14" t="s">
        <v>103</v>
      </c>
      <c r="K14" s="2" t="s">
        <v>154</v>
      </c>
      <c r="L14" s="14" t="s">
        <v>168</v>
      </c>
      <c r="M14" s="18" t="s">
        <v>155</v>
      </c>
      <c r="N14" s="17" t="s">
        <v>157</v>
      </c>
      <c r="O14" s="16" t="s">
        <v>156</v>
      </c>
    </row>
    <row r="15" spans="1:17" x14ac:dyDescent="0.25">
      <c r="C15" t="s">
        <v>295</v>
      </c>
      <c r="I15" t="s">
        <v>114</v>
      </c>
      <c r="K15" s="2" t="s">
        <v>167</v>
      </c>
      <c r="L15" s="14" t="s">
        <v>169</v>
      </c>
      <c r="M15" s="15" t="s">
        <v>170</v>
      </c>
      <c r="N15" s="17" t="s">
        <v>171</v>
      </c>
      <c r="O15" s="16" t="s">
        <v>100</v>
      </c>
    </row>
    <row r="16" spans="1:17" ht="30" x14ac:dyDescent="0.25">
      <c r="C16" t="s">
        <v>300</v>
      </c>
      <c r="I16" t="s">
        <v>229</v>
      </c>
      <c r="K16" s="2" t="s">
        <v>178</v>
      </c>
      <c r="L16" s="14" t="s">
        <v>179</v>
      </c>
      <c r="M16" s="15" t="s">
        <v>182</v>
      </c>
      <c r="N16" s="17" t="s">
        <v>180</v>
      </c>
      <c r="O16" s="16" t="s">
        <v>181</v>
      </c>
    </row>
    <row r="17" spans="3:15" x14ac:dyDescent="0.25">
      <c r="C17" t="s">
        <v>332</v>
      </c>
      <c r="I17" t="s">
        <v>127</v>
      </c>
      <c r="K17" s="2" t="s">
        <v>198</v>
      </c>
      <c r="L17" s="14" t="s">
        <v>195</v>
      </c>
      <c r="M17" s="15" t="s">
        <v>196</v>
      </c>
      <c r="N17" s="17" t="s">
        <v>197</v>
      </c>
      <c r="O17" s="16" t="s">
        <v>181</v>
      </c>
    </row>
    <row r="18" spans="3:15" x14ac:dyDescent="0.25">
      <c r="I18" t="s">
        <v>132</v>
      </c>
      <c r="K18" s="2" t="s">
        <v>200</v>
      </c>
      <c r="L18" s="14" t="s">
        <v>201</v>
      </c>
      <c r="M18" s="15" t="e">
        <v>#N/A</v>
      </c>
      <c r="N18" s="17" t="s">
        <v>202</v>
      </c>
      <c r="O18" s="16" t="s">
        <v>181</v>
      </c>
    </row>
    <row r="19" spans="3:15" ht="30" x14ac:dyDescent="0.25">
      <c r="I19" t="s">
        <v>153</v>
      </c>
      <c r="K19" s="2" t="s">
        <v>209</v>
      </c>
      <c r="L19" s="14" t="s">
        <v>212</v>
      </c>
      <c r="M19" s="15" t="s">
        <v>210</v>
      </c>
      <c r="N19" s="17" t="s">
        <v>211</v>
      </c>
      <c r="O19" s="16" t="s">
        <v>15</v>
      </c>
    </row>
    <row r="20" spans="3:15" x14ac:dyDescent="0.25">
      <c r="I20" t="s">
        <v>110</v>
      </c>
      <c r="K20" s="2" t="s">
        <v>221</v>
      </c>
      <c r="L20" s="20" t="s">
        <v>224</v>
      </c>
      <c r="M20" s="18" t="s">
        <v>222</v>
      </c>
      <c r="N20" s="17" t="s">
        <v>259</v>
      </c>
      <c r="O20" s="16" t="s">
        <v>100</v>
      </c>
    </row>
    <row r="21" spans="3:15" x14ac:dyDescent="0.25">
      <c r="I21" t="s">
        <v>174</v>
      </c>
      <c r="K21" s="2" t="s">
        <v>226</v>
      </c>
      <c r="L21" s="14" t="s">
        <v>227</v>
      </c>
      <c r="M21" s="18" t="s">
        <v>228</v>
      </c>
      <c r="N21" s="17" t="s">
        <v>258</v>
      </c>
      <c r="O21" s="16" t="s">
        <v>181</v>
      </c>
    </row>
    <row r="22" spans="3:15" x14ac:dyDescent="0.25">
      <c r="I22" t="s">
        <v>177</v>
      </c>
      <c r="K22" s="2" t="s">
        <v>234</v>
      </c>
      <c r="L22" s="14" t="s">
        <v>236</v>
      </c>
      <c r="M22" s="14" t="s">
        <v>235</v>
      </c>
      <c r="N22" s="17" t="s">
        <v>237</v>
      </c>
      <c r="O22" s="16" t="s">
        <v>223</v>
      </c>
    </row>
    <row r="23" spans="3:15" x14ac:dyDescent="0.25">
      <c r="I23" t="s">
        <v>207</v>
      </c>
      <c r="K23" s="2" t="s">
        <v>245</v>
      </c>
      <c r="L23" s="20" t="s">
        <v>246</v>
      </c>
      <c r="M23" s="17" t="s">
        <v>252</v>
      </c>
      <c r="N23" s="17" t="s">
        <v>257</v>
      </c>
      <c r="O23" s="16" t="s">
        <v>244</v>
      </c>
    </row>
    <row r="24" spans="3:15" x14ac:dyDescent="0.25">
      <c r="K24" s="2" t="s">
        <v>253</v>
      </c>
      <c r="L24" s="14" t="s">
        <v>254</v>
      </c>
      <c r="M24" s="17" t="s">
        <v>255</v>
      </c>
      <c r="N24" s="17" t="s">
        <v>261</v>
      </c>
      <c r="O24" s="16" t="s">
        <v>256</v>
      </c>
    </row>
    <row r="25" spans="3:15" ht="30" x14ac:dyDescent="0.25">
      <c r="K25" s="2" t="s">
        <v>262</v>
      </c>
      <c r="L25" s="14" t="s">
        <v>263</v>
      </c>
      <c r="M25" s="3" t="s">
        <v>264</v>
      </c>
      <c r="N25" s="1" t="s">
        <v>265</v>
      </c>
      <c r="O25" s="16" t="s">
        <v>256</v>
      </c>
    </row>
    <row r="26" spans="3:15" ht="30" x14ac:dyDescent="0.25">
      <c r="K26" s="2" t="s">
        <v>277</v>
      </c>
      <c r="L26" s="14" t="s">
        <v>278</v>
      </c>
      <c r="M26" s="3" t="s">
        <v>279</v>
      </c>
      <c r="N26" s="1" t="s">
        <v>280</v>
      </c>
      <c r="O26" s="16" t="s">
        <v>256</v>
      </c>
    </row>
    <row r="27" spans="3:15" ht="30" x14ac:dyDescent="0.25">
      <c r="K27" s="2" t="s">
        <v>287</v>
      </c>
      <c r="L27" s="14" t="s">
        <v>288</v>
      </c>
      <c r="M27" s="3" t="s">
        <v>289</v>
      </c>
      <c r="N27" s="1" t="s">
        <v>290</v>
      </c>
      <c r="O27" s="16" t="s">
        <v>291</v>
      </c>
    </row>
    <row r="28" spans="3:15" ht="30" x14ac:dyDescent="0.25">
      <c r="K28" s="2" t="s">
        <v>292</v>
      </c>
      <c r="L28" s="14" t="s">
        <v>293</v>
      </c>
      <c r="M28" s="15" t="e">
        <v>#N/A</v>
      </c>
      <c r="N28" s="1" t="s">
        <v>294</v>
      </c>
      <c r="O28" s="16" t="s">
        <v>295</v>
      </c>
    </row>
    <row r="29" spans="3:15" x14ac:dyDescent="0.25">
      <c r="K29" s="2" t="s">
        <v>298</v>
      </c>
      <c r="L29" s="14" t="s">
        <v>299</v>
      </c>
      <c r="M29" s="18" t="e">
        <v>#N/A</v>
      </c>
      <c r="N29" s="1" t="s">
        <v>301</v>
      </c>
      <c r="O29" s="16" t="s">
        <v>300</v>
      </c>
    </row>
    <row r="30" spans="3:15" ht="30" x14ac:dyDescent="0.25">
      <c r="K30" s="2" t="s">
        <v>318</v>
      </c>
      <c r="L30" s="14" t="s">
        <v>316</v>
      </c>
      <c r="M30" s="18" t="e">
        <v>#N/A</v>
      </c>
      <c r="N30" s="1" t="s">
        <v>317</v>
      </c>
      <c r="O30" s="16" t="s">
        <v>332</v>
      </c>
    </row>
    <row r="31" spans="3:15" ht="30" x14ac:dyDescent="0.25">
      <c r="K31" s="2" t="s">
        <v>334</v>
      </c>
      <c r="L31" s="14" t="s">
        <v>333</v>
      </c>
      <c r="M31" s="18" t="e">
        <v>#N/A</v>
      </c>
      <c r="N31" s="1" t="s">
        <v>335</v>
      </c>
      <c r="O31" s="16" t="s">
        <v>256</v>
      </c>
    </row>
    <row r="32" spans="3:15" x14ac:dyDescent="0.25">
      <c r="O32" s="16"/>
    </row>
    <row r="33" spans="15:15" x14ac:dyDescent="0.25">
      <c r="O33" s="16"/>
    </row>
    <row r="34" spans="15:15" x14ac:dyDescent="0.25">
      <c r="O34" s="16"/>
    </row>
    <row r="35" spans="15:15" x14ac:dyDescent="0.25">
      <c r="O35" s="16"/>
    </row>
    <row r="36" spans="15:15" x14ac:dyDescent="0.25">
      <c r="O36" s="16"/>
    </row>
    <row r="37" spans="15:15" x14ac:dyDescent="0.25">
      <c r="O37" s="16"/>
    </row>
    <row r="38" spans="15:15" x14ac:dyDescent="0.25">
      <c r="O38" s="16"/>
    </row>
    <row r="39" spans="15:15" x14ac:dyDescent="0.25">
      <c r="O39" s="16"/>
    </row>
    <row r="40" spans="15:15" x14ac:dyDescent="0.25">
      <c r="O40" s="16"/>
    </row>
    <row r="41" spans="15:15" x14ac:dyDescent="0.25">
      <c r="O41" s="16"/>
    </row>
    <row r="42" spans="15:15" x14ac:dyDescent="0.25">
      <c r="O42" s="16"/>
    </row>
    <row r="43" spans="15:15" x14ac:dyDescent="0.25">
      <c r="O43" s="16"/>
    </row>
    <row r="44" spans="15:15" x14ac:dyDescent="0.25">
      <c r="O44" s="16"/>
    </row>
    <row r="45" spans="15:15" x14ac:dyDescent="0.25">
      <c r="O45" s="16"/>
    </row>
    <row r="46" spans="15:15" x14ac:dyDescent="0.25">
      <c r="O46" s="16"/>
    </row>
    <row r="47" spans="15:15" x14ac:dyDescent="0.25">
      <c r="O47" s="16"/>
    </row>
    <row r="48" spans="15:15" x14ac:dyDescent="0.25">
      <c r="O48" s="16"/>
    </row>
    <row r="49" spans="15:15" x14ac:dyDescent="0.25">
      <c r="O49" s="16"/>
    </row>
    <row r="50" spans="15:15" x14ac:dyDescent="0.25">
      <c r="O50" s="16"/>
    </row>
    <row r="51" spans="15:15" x14ac:dyDescent="0.25">
      <c r="O51" s="16"/>
    </row>
    <row r="52" spans="15:15" x14ac:dyDescent="0.25">
      <c r="O52" s="16"/>
    </row>
    <row r="53" spans="15:15" x14ac:dyDescent="0.25">
      <c r="O53" s="16"/>
    </row>
    <row r="54" spans="15:15" x14ac:dyDescent="0.25">
      <c r="O54" s="16"/>
    </row>
    <row r="55" spans="15:15" x14ac:dyDescent="0.25">
      <c r="O55" s="16"/>
    </row>
    <row r="56" spans="15:15" x14ac:dyDescent="0.25">
      <c r="O56" s="16"/>
    </row>
    <row r="57" spans="15:15" x14ac:dyDescent="0.25">
      <c r="O57" s="16"/>
    </row>
    <row r="58" spans="15:15" x14ac:dyDescent="0.25">
      <c r="O58" s="16"/>
    </row>
    <row r="59" spans="15:15" x14ac:dyDescent="0.25">
      <c r="O59" s="16"/>
    </row>
    <row r="60" spans="15:15" x14ac:dyDescent="0.25">
      <c r="O60" s="16"/>
    </row>
    <row r="61" spans="15:15" x14ac:dyDescent="0.25">
      <c r="O61" s="16"/>
    </row>
    <row r="62" spans="15:15" x14ac:dyDescent="0.25">
      <c r="O62" s="16"/>
    </row>
    <row r="63" spans="15:15" x14ac:dyDescent="0.25">
      <c r="O63" s="16"/>
    </row>
    <row r="64" spans="15:15" x14ac:dyDescent="0.25">
      <c r="O64" s="16"/>
    </row>
    <row r="65" spans="15:15" x14ac:dyDescent="0.25">
      <c r="O65" s="16"/>
    </row>
    <row r="66" spans="15:15" x14ac:dyDescent="0.25">
      <c r="O66" s="16"/>
    </row>
    <row r="67" spans="15:15" x14ac:dyDescent="0.25">
      <c r="O67" s="16"/>
    </row>
    <row r="68" spans="15:15" x14ac:dyDescent="0.25">
      <c r="O68" s="16"/>
    </row>
    <row r="69" spans="15:15" x14ac:dyDescent="0.25">
      <c r="O69" s="16"/>
    </row>
    <row r="70" spans="15:15" x14ac:dyDescent="0.25">
      <c r="O70" s="16"/>
    </row>
    <row r="71" spans="15:15" x14ac:dyDescent="0.25">
      <c r="O71" s="16"/>
    </row>
    <row r="72" spans="15:15" x14ac:dyDescent="0.25">
      <c r="O72" s="16"/>
    </row>
    <row r="73" spans="15:15" x14ac:dyDescent="0.25">
      <c r="O73" s="16"/>
    </row>
  </sheetData>
  <dataValidations count="1">
    <dataValidation type="list" allowBlank="1" showInputMessage="1" showErrorMessage="1" sqref="O2:O73">
      <formula1>$C$2:$C$26</formula1>
    </dataValidation>
  </dataValidations>
  <hyperlinks>
    <hyperlink ref="M2" r:id="rId1" display="mailto:opsstc@gmail.com"/>
    <hyperlink ref="N3" r:id="rId2"/>
    <hyperlink ref="M3" r:id="rId3"/>
    <hyperlink ref="N4" r:id="rId4"/>
    <hyperlink ref="M6" r:id="rId5"/>
    <hyperlink ref="N6" r:id="rId6"/>
    <hyperlink ref="M8" r:id="rId7"/>
    <hyperlink ref="N8" r:id="rId8"/>
    <hyperlink ref="N9" r:id="rId9"/>
    <hyperlink ref="N10" r:id="rId10"/>
    <hyperlink ref="N11" r:id="rId11"/>
    <hyperlink ref="L12" r:id="rId12" display="tel:+249912981828"/>
    <hyperlink ref="N12" r:id="rId13"/>
    <hyperlink ref="N13" r:id="rId14"/>
    <hyperlink ref="N14" r:id="rId15"/>
    <hyperlink ref="N15" r:id="rId16"/>
    <hyperlink ref="N16" r:id="rId17"/>
    <hyperlink ref="M16" r:id="rId18"/>
    <hyperlink ref="M17" r:id="rId19"/>
    <hyperlink ref="N17" r:id="rId20"/>
    <hyperlink ref="N18" r:id="rId21"/>
    <hyperlink ref="N19" r:id="rId22"/>
    <hyperlink ref="N20" r:id="rId23"/>
    <hyperlink ref="N22" r:id="rId24"/>
    <hyperlink ref="M23" r:id="rId25"/>
    <hyperlink ref="M24" r:id="rId26"/>
    <hyperlink ref="N23" r:id="rId27"/>
    <hyperlink ref="N21" r:id="rId28"/>
    <hyperlink ref="N24" r:id="rId29"/>
    <hyperlink ref="M25" r:id="rId30"/>
    <hyperlink ref="N25" r:id="rId31"/>
    <hyperlink ref="M26" r:id="rId32"/>
    <hyperlink ref="N26" r:id="rId33"/>
    <hyperlink ref="M27" r:id="rId34"/>
    <hyperlink ref="N27" r:id="rId35"/>
    <hyperlink ref="N28" r:id="rId36"/>
    <hyperlink ref="N29" r:id="rId37"/>
    <hyperlink ref="N30" r:id="rId38"/>
    <hyperlink ref="N31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 List</vt:lpstr>
      <vt:lpstr>Sales Leads</vt:lpstr>
      <vt:lpstr>Market Analysis</vt:lpstr>
      <vt:lpstr>Competitor Courses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</dc:creator>
  <cp:lastModifiedBy>hussam</cp:lastModifiedBy>
  <dcterms:created xsi:type="dcterms:W3CDTF">2019-12-08T06:03:40Z</dcterms:created>
  <dcterms:modified xsi:type="dcterms:W3CDTF">2019-12-16T12:50:18Z</dcterms:modified>
</cp:coreProperties>
</file>