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95AEA4-A623-4BED-A759-13C9025153BE}" xr6:coauthVersionLast="36" xr6:coauthVersionMax="36" xr10:uidLastSave="{00000000-0000-0000-0000-000000000000}"/>
  <bookViews>
    <workbookView xWindow="0" yWindow="0" windowWidth="19410" windowHeight="6795" activeTab="2" xr2:uid="{00000000-000D-0000-FFFF-FFFF00000000}"/>
  </bookViews>
  <sheets>
    <sheet name="受講生" sheetId="1" r:id="rId1"/>
    <sheet name="メールテンプレート" sheetId="2" r:id="rId2"/>
    <sheet name="メールテンプレート作成データ" sheetId="3" r:id="rId3"/>
    <sheet name="Sheet1" sheetId="4" r:id="rId4"/>
  </sheets>
  <calcPr calcId="191029"/>
</workbook>
</file>

<file path=xl/calcChain.xml><?xml version="1.0" encoding="utf-8"?>
<calcChain xmlns="http://schemas.openxmlformats.org/spreadsheetml/2006/main">
  <c r="K28" i="4" l="1"/>
  <c r="G28" i="4"/>
  <c r="D28" i="4"/>
  <c r="E28" i="4" s="1"/>
  <c r="A28" i="4"/>
  <c r="K27" i="4"/>
  <c r="G27" i="4"/>
  <c r="D27" i="4"/>
  <c r="A27" i="4"/>
  <c r="K26" i="4"/>
  <c r="G26" i="4"/>
  <c r="D26" i="4"/>
  <c r="E26" i="4" s="1"/>
  <c r="A26" i="4"/>
  <c r="K25" i="4"/>
  <c r="G25" i="4"/>
  <c r="D25" i="4"/>
  <c r="E25" i="4" s="1"/>
  <c r="A25" i="4"/>
  <c r="K24" i="4"/>
  <c r="G24" i="4"/>
  <c r="D24" i="4"/>
  <c r="E24" i="4" s="1"/>
  <c r="A24" i="4"/>
  <c r="K23" i="4"/>
  <c r="G23" i="4"/>
  <c r="D23" i="4"/>
  <c r="E23" i="4" s="1"/>
  <c r="A23" i="4"/>
  <c r="K22" i="4"/>
  <c r="G22" i="4"/>
  <c r="D22" i="4"/>
  <c r="E22" i="4" s="1"/>
  <c r="A22" i="4"/>
  <c r="K21" i="4"/>
  <c r="G21" i="4"/>
  <c r="D21" i="4"/>
  <c r="E21" i="4" s="1"/>
  <c r="A21" i="4"/>
  <c r="K20" i="4"/>
  <c r="G20" i="4"/>
  <c r="D20" i="4"/>
  <c r="E20" i="4" s="1"/>
  <c r="A20" i="4"/>
  <c r="K19" i="4"/>
  <c r="G19" i="4"/>
  <c r="D19" i="4"/>
  <c r="A19" i="4"/>
  <c r="K18" i="4"/>
  <c r="G18" i="4"/>
  <c r="D18" i="4"/>
  <c r="E18" i="4" s="1"/>
  <c r="A18" i="4"/>
  <c r="K17" i="4"/>
  <c r="G17" i="4"/>
  <c r="D17" i="4"/>
  <c r="E17" i="4" s="1"/>
  <c r="A17" i="4"/>
  <c r="K16" i="4"/>
  <c r="G16" i="4"/>
  <c r="D16" i="4"/>
  <c r="E16" i="4" s="1"/>
  <c r="A16" i="4"/>
  <c r="K15" i="4"/>
  <c r="G15" i="4"/>
  <c r="D15" i="4"/>
  <c r="E15" i="4" s="1"/>
  <c r="A15" i="4"/>
  <c r="K14" i="4"/>
  <c r="G14" i="4"/>
  <c r="D14" i="4"/>
  <c r="E14" i="4" s="1"/>
  <c r="A14" i="4"/>
  <c r="K13" i="4"/>
  <c r="G13" i="4"/>
  <c r="D13" i="4"/>
  <c r="E13" i="4" s="1"/>
  <c r="A13" i="4"/>
  <c r="K12" i="4"/>
  <c r="G12" i="4"/>
  <c r="D12" i="4"/>
  <c r="E12" i="4" s="1"/>
  <c r="A12" i="4"/>
  <c r="K11" i="4"/>
  <c r="G11" i="4"/>
  <c r="D11" i="4"/>
  <c r="A11" i="4"/>
  <c r="K10" i="4"/>
  <c r="G10" i="4"/>
  <c r="D10" i="4"/>
  <c r="E10" i="4" s="1"/>
  <c r="A10" i="4"/>
  <c r="K9" i="4"/>
  <c r="G9" i="4"/>
  <c r="D9" i="4"/>
  <c r="E9" i="4" s="1"/>
  <c r="A9" i="4"/>
  <c r="K8" i="4"/>
  <c r="G8" i="4"/>
  <c r="D8" i="4"/>
  <c r="E8" i="4" s="1"/>
  <c r="A8" i="4"/>
  <c r="K7" i="4"/>
  <c r="G7" i="4"/>
  <c r="D7" i="4"/>
  <c r="E7" i="4" s="1"/>
  <c r="A7" i="4"/>
  <c r="K6" i="4"/>
  <c r="G6" i="4"/>
  <c r="D6" i="4"/>
  <c r="E6" i="4" s="1"/>
  <c r="A6" i="4"/>
  <c r="K5" i="4"/>
  <c r="G5" i="4"/>
  <c r="D5" i="4"/>
  <c r="E5" i="4" s="1"/>
  <c r="A5" i="4"/>
  <c r="K4" i="4"/>
  <c r="G4" i="4"/>
  <c r="D4" i="4"/>
  <c r="E4" i="4" s="1"/>
  <c r="A4" i="4"/>
  <c r="K3" i="4"/>
  <c r="G3" i="4"/>
  <c r="D3" i="4"/>
  <c r="A3" i="4"/>
  <c r="K2" i="4"/>
  <c r="G2" i="4"/>
  <c r="D2" i="4"/>
  <c r="E2" i="4" s="1"/>
  <c r="A2" i="4"/>
  <c r="K1" i="4"/>
  <c r="G1" i="4"/>
  <c r="D1" i="4"/>
  <c r="E1" i="4" s="1"/>
  <c r="A1" i="4"/>
  <c r="K3" i="3"/>
  <c r="G3" i="3"/>
  <c r="D3" i="3"/>
  <c r="E3" i="3" s="1"/>
  <c r="A3" i="3"/>
  <c r="K2" i="3"/>
  <c r="G2" i="3"/>
  <c r="D2" i="3"/>
  <c r="E2" i="3" s="1"/>
  <c r="A2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E19" i="4" s="1"/>
  <c r="A3" i="1"/>
  <c r="B2" i="1"/>
  <c r="A2" i="1"/>
  <c r="J2" i="3" l="1"/>
  <c r="I2" i="3"/>
  <c r="J13" i="4"/>
  <c r="I13" i="4"/>
  <c r="J23" i="4"/>
  <c r="I23" i="4"/>
  <c r="J7" i="4"/>
  <c r="I7" i="4"/>
  <c r="J9" i="4"/>
  <c r="I9" i="4"/>
  <c r="J15" i="4"/>
  <c r="I15" i="4"/>
  <c r="J17" i="4"/>
  <c r="I17" i="4"/>
  <c r="I21" i="4"/>
  <c r="J21" i="4"/>
  <c r="J25" i="4"/>
  <c r="I25" i="4"/>
  <c r="J1" i="4"/>
  <c r="I1" i="4"/>
  <c r="I3" i="3"/>
  <c r="J3" i="3"/>
  <c r="I6" i="4"/>
  <c r="J6" i="4"/>
  <c r="J10" i="4"/>
  <c r="I10" i="4"/>
  <c r="J12" i="4"/>
  <c r="I12" i="4"/>
  <c r="J18" i="4"/>
  <c r="I18" i="4"/>
  <c r="J22" i="4"/>
  <c r="I22" i="4"/>
  <c r="I26" i="4"/>
  <c r="J26" i="4"/>
  <c r="J28" i="4"/>
  <c r="I28" i="4"/>
  <c r="I5" i="4"/>
  <c r="J5" i="4"/>
  <c r="J2" i="4"/>
  <c r="I2" i="4"/>
  <c r="J4" i="4"/>
  <c r="I4" i="4"/>
  <c r="J8" i="4"/>
  <c r="I8" i="4"/>
  <c r="I14" i="4"/>
  <c r="J14" i="4"/>
  <c r="J20" i="4"/>
  <c r="I20" i="4"/>
  <c r="J24" i="4"/>
  <c r="I24" i="4"/>
  <c r="I19" i="4"/>
  <c r="J19" i="4"/>
  <c r="I16" i="4"/>
  <c r="J16" i="4"/>
  <c r="E27" i="4"/>
  <c r="E11" i="4"/>
  <c r="E3" i="4"/>
  <c r="J11" i="4" l="1"/>
  <c r="I11" i="4"/>
  <c r="J3" i="4"/>
  <c r="I3" i="4"/>
  <c r="J27" i="4"/>
  <c r="I27" i="4"/>
</calcChain>
</file>

<file path=xl/sharedStrings.xml><?xml version="1.0" encoding="utf-8"?>
<sst xmlns="http://schemas.openxmlformats.org/spreadsheetml/2006/main" count="200" uniqueCount="56">
  <si>
    <t>No</t>
  </si>
  <si>
    <t>検索キー</t>
  </si>
  <si>
    <t>訓練番号</t>
  </si>
  <si>
    <t>出席番号</t>
  </si>
  <si>
    <t>氏名</t>
  </si>
  <si>
    <t>0147</t>
  </si>
  <si>
    <t>01</t>
  </si>
  <si>
    <t>稲田太郎01</t>
  </si>
  <si>
    <t>02</t>
  </si>
  <si>
    <t>稲田太郎02</t>
  </si>
  <si>
    <t>03</t>
  </si>
  <si>
    <t>稲田太郎03</t>
  </si>
  <si>
    <t>04</t>
  </si>
  <si>
    <t>稲田太郎04</t>
  </si>
  <si>
    <t>05</t>
  </si>
  <si>
    <t>稲田太郎05</t>
  </si>
  <si>
    <t>06</t>
  </si>
  <si>
    <t>稲田太郎06</t>
  </si>
  <si>
    <t>07</t>
  </si>
  <si>
    <t>稲田太郎07</t>
  </si>
  <si>
    <t>08</t>
  </si>
  <si>
    <t>稲田太郎08</t>
  </si>
  <si>
    <t>09</t>
  </si>
  <si>
    <t>稲田太郎09</t>
  </si>
  <si>
    <t>10</t>
  </si>
  <si>
    <t>稲田太郎10</t>
  </si>
  <si>
    <t>11</t>
  </si>
  <si>
    <t>稲田太郎11</t>
  </si>
  <si>
    <t>12</t>
  </si>
  <si>
    <t>稲田太郎12</t>
  </si>
  <si>
    <t>13</t>
  </si>
  <si>
    <t>稲田太郎13</t>
  </si>
  <si>
    <t>14</t>
  </si>
  <si>
    <t>稲田太郎14</t>
  </si>
  <si>
    <t>15</t>
  </si>
  <si>
    <t>稲田太郎15</t>
  </si>
  <si>
    <t>番号</t>
  </si>
  <si>
    <t>タイトル</t>
  </si>
  <si>
    <t>件名</t>
  </si>
  <si>
    <t>本文</t>
  </si>
  <si>
    <t>1</t>
  </si>
  <si>
    <t>遅刻連絡</t>
  </si>
  <si>
    <t>【{訓練番号}-{出席番号}】{氏名} 遅刻連絡</t>
  </si>
  <si>
    <t>2</t>
  </si>
  <si>
    <t>欠席連絡</t>
  </si>
  <si>
    <t>【{訓練番号}-{出席番号}】{氏名} 欠席連絡</t>
  </si>
  <si>
    <t>氏名検索キー</t>
  </si>
  <si>
    <t>テンプレート番号</t>
  </si>
  <si>
    <t>宛先</t>
  </si>
  <si>
    <t>画像ファイル名</t>
  </si>
  <si>
    <t>example@example</t>
  </si>
  <si>
    <t xml:space="preserve">○○のため遅刻します。
○○○○
【{訓練番号}-{出席番号}】{氏名} </t>
  </si>
  <si>
    <t xml:space="preserve">○○のため欠席します。
○○○○
【{訓練番号}-{出席番号}】{氏名} </t>
  </si>
  <si>
    <t>画像幅</t>
    <rPh sb="0" eb="3">
      <t>ガゾウハバ</t>
    </rPh>
    <phoneticPr fontId="4"/>
  </si>
  <si>
    <t>画像高</t>
    <rPh sb="0" eb="2">
      <t>ガゾウ</t>
    </rPh>
    <rPh sb="2" eb="3">
      <t>タカ</t>
    </rPh>
    <phoneticPr fontId="4"/>
  </si>
  <si>
    <t>300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</si>
</sst>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charset val="134"/>
      <scheme val="minor"/>
    </font>
    <font>
      <sz val="11"/>
      <color theme="1"/>
      <name val="UD デジタル 教科書体 N-R"/>
      <charset val="128"/>
    </font>
    <font>
      <u/>
      <sz val="11"/>
      <color rgb="FF800080"/>
      <name val="Yu Gothic"/>
      <family val="3"/>
      <charset val="128"/>
      <scheme val="minor"/>
    </font>
    <font>
      <u/>
      <sz val="11"/>
      <color rgb="FF0000FF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UD デジタル 教科書体 N-R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2" fillId="0" borderId="0" xfId="1" applyFont="1" applyAlignment="1"/>
    <xf numFmtId="0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wrapText="1"/>
    </xf>
    <xf numFmtId="49" fontId="5" fillId="0" borderId="0" xfId="0" applyNumberFormat="1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example@example" TargetMode="External" Type="http://schemas.openxmlformats.org/officeDocument/2006/relationships/hyperlink"/><Relationship Id="rId2" Target="mailto:example@example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example@example" TargetMode="External" Type="http://schemas.openxmlformats.org/officeDocument/2006/relationships/hyperlink"/><Relationship Id="rId10" Target="mailto:example@example" TargetMode="External" Type="http://schemas.openxmlformats.org/officeDocument/2006/relationships/hyperlink"/><Relationship Id="rId11" Target="mailto:example@example" TargetMode="External" Type="http://schemas.openxmlformats.org/officeDocument/2006/relationships/hyperlink"/><Relationship Id="rId12" Target="mailto:example@example" TargetMode="External" Type="http://schemas.openxmlformats.org/officeDocument/2006/relationships/hyperlink"/><Relationship Id="rId13" Target="mailto:example@example" TargetMode="External" Type="http://schemas.openxmlformats.org/officeDocument/2006/relationships/hyperlink"/><Relationship Id="rId14" Target="mailto:example@example" TargetMode="External" Type="http://schemas.openxmlformats.org/officeDocument/2006/relationships/hyperlink"/><Relationship Id="rId15" Target="mailto:example@example" TargetMode="External" Type="http://schemas.openxmlformats.org/officeDocument/2006/relationships/hyperlink"/><Relationship Id="rId16" Target="mailto:example@example" TargetMode="External" Type="http://schemas.openxmlformats.org/officeDocument/2006/relationships/hyperlink"/><Relationship Id="rId17" Target="mailto:example@example" TargetMode="External" Type="http://schemas.openxmlformats.org/officeDocument/2006/relationships/hyperlink"/><Relationship Id="rId18" Target="mailto:example@example" TargetMode="External" Type="http://schemas.openxmlformats.org/officeDocument/2006/relationships/hyperlink"/><Relationship Id="rId19" Target="mailto:example@example" TargetMode="External" Type="http://schemas.openxmlformats.org/officeDocument/2006/relationships/hyperlink"/><Relationship Id="rId2" Target="mailto:example@example" TargetMode="External" Type="http://schemas.openxmlformats.org/officeDocument/2006/relationships/hyperlink"/><Relationship Id="rId20" Target="mailto:example@example" TargetMode="External" Type="http://schemas.openxmlformats.org/officeDocument/2006/relationships/hyperlink"/><Relationship Id="rId21" Target="mailto:example@example" TargetMode="External" Type="http://schemas.openxmlformats.org/officeDocument/2006/relationships/hyperlink"/><Relationship Id="rId22" Target="mailto:example@example" TargetMode="External" Type="http://schemas.openxmlformats.org/officeDocument/2006/relationships/hyperlink"/><Relationship Id="rId23" Target="mailto:example@example" TargetMode="External" Type="http://schemas.openxmlformats.org/officeDocument/2006/relationships/hyperlink"/><Relationship Id="rId24" Target="mailto:example@example" TargetMode="External" Type="http://schemas.openxmlformats.org/officeDocument/2006/relationships/hyperlink"/><Relationship Id="rId25" Target="mailto:example@example" TargetMode="External" Type="http://schemas.openxmlformats.org/officeDocument/2006/relationships/hyperlink"/><Relationship Id="rId26" Target="mailto:example@example" TargetMode="External" Type="http://schemas.openxmlformats.org/officeDocument/2006/relationships/hyperlink"/><Relationship Id="rId27" Target="mailto:example@example" TargetMode="External" Type="http://schemas.openxmlformats.org/officeDocument/2006/relationships/hyperlink"/><Relationship Id="rId28" Target="mailto:example@example" TargetMode="External" Type="http://schemas.openxmlformats.org/officeDocument/2006/relationships/hyperlink"/><Relationship Id="rId3" Target="mailto:example@example" TargetMode="External" Type="http://schemas.openxmlformats.org/officeDocument/2006/relationships/hyperlink"/><Relationship Id="rId4" Target="mailto:example@example" TargetMode="External" Type="http://schemas.openxmlformats.org/officeDocument/2006/relationships/hyperlink"/><Relationship Id="rId5" Target="mailto:example@example" TargetMode="External" Type="http://schemas.openxmlformats.org/officeDocument/2006/relationships/hyperlink"/><Relationship Id="rId6" Target="mailto:example@example" TargetMode="External" Type="http://schemas.openxmlformats.org/officeDocument/2006/relationships/hyperlink"/><Relationship Id="rId7" Target="mailto:example@example" TargetMode="External" Type="http://schemas.openxmlformats.org/officeDocument/2006/relationships/hyperlink"/><Relationship Id="rId8" Target="mailto:example@example" TargetMode="External" Type="http://schemas.openxmlformats.org/officeDocument/2006/relationships/hyperlink"/><Relationship Id="rId9" Target="mailto:example@exampl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2" sqref="B2"/>
    </sheetView>
  </sheetViews>
  <sheetFormatPr defaultColWidth="8.625" defaultRowHeight="15"/>
  <cols>
    <col min="1" max="1" width="3" style="2" customWidth="1"/>
    <col min="2" max="4" width="8.5" style="2" customWidth="1"/>
    <col min="5" max="5" width="10.375" style="2" customWidth="1"/>
    <col min="6" max="16384" width="8.625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f t="shared" ref="A2:A16" si="0">ROW()-1</f>
        <v>1</v>
      </c>
      <c r="B2" s="1" t="str">
        <f>_xlfn.TEXTJOIN("-",TRUE,C2:D2)</f>
        <v>0147-01</v>
      </c>
      <c r="C2" s="2" t="s">
        <v>5</v>
      </c>
      <c r="D2" s="2" t="s">
        <v>6</v>
      </c>
      <c r="E2" s="2" t="s">
        <v>7</v>
      </c>
    </row>
    <row r="3" spans="1:5">
      <c r="A3" s="1">
        <f t="shared" si="0"/>
        <v>2</v>
      </c>
      <c r="B3" s="1" t="str">
        <f t="shared" ref="B3:B16" si="1">_xlfn.TEXTJOIN("-",TRUE,C3:D3)</f>
        <v>0147-02</v>
      </c>
      <c r="C3" s="2" t="s">
        <v>5</v>
      </c>
      <c r="D3" s="2" t="s">
        <v>8</v>
      </c>
      <c r="E3" s="2" t="s">
        <v>9</v>
      </c>
    </row>
    <row r="4" spans="1:5">
      <c r="A4" s="1">
        <f t="shared" si="0"/>
        <v>3</v>
      </c>
      <c r="B4" s="1" t="str">
        <f t="shared" si="1"/>
        <v>0147-03</v>
      </c>
      <c r="C4" s="2" t="s">
        <v>5</v>
      </c>
      <c r="D4" s="2" t="s">
        <v>10</v>
      </c>
      <c r="E4" s="2" t="s">
        <v>11</v>
      </c>
    </row>
    <row r="5" spans="1:5">
      <c r="A5" s="1">
        <f t="shared" si="0"/>
        <v>4</v>
      </c>
      <c r="B5" s="1" t="str">
        <f t="shared" si="1"/>
        <v>0147-04</v>
      </c>
      <c r="C5" s="2" t="s">
        <v>5</v>
      </c>
      <c r="D5" s="2" t="s">
        <v>12</v>
      </c>
      <c r="E5" s="2" t="s">
        <v>13</v>
      </c>
    </row>
    <row r="6" spans="1:5">
      <c r="A6" s="1">
        <f t="shared" si="0"/>
        <v>5</v>
      </c>
      <c r="B6" s="1" t="str">
        <f t="shared" si="1"/>
        <v>0147-05</v>
      </c>
      <c r="C6" s="2" t="s">
        <v>5</v>
      </c>
      <c r="D6" s="2" t="s">
        <v>14</v>
      </c>
      <c r="E6" s="2" t="s">
        <v>15</v>
      </c>
    </row>
    <row r="7" spans="1:5">
      <c r="A7" s="1">
        <f t="shared" si="0"/>
        <v>6</v>
      </c>
      <c r="B7" s="1" t="str">
        <f t="shared" si="1"/>
        <v>0147-06</v>
      </c>
      <c r="C7" s="2" t="s">
        <v>5</v>
      </c>
      <c r="D7" s="2" t="s">
        <v>16</v>
      </c>
      <c r="E7" s="2" t="s">
        <v>17</v>
      </c>
    </row>
    <row r="8" spans="1:5">
      <c r="A8" s="1">
        <f t="shared" si="0"/>
        <v>7</v>
      </c>
      <c r="B8" s="1" t="str">
        <f t="shared" si="1"/>
        <v>0147-07</v>
      </c>
      <c r="C8" s="2" t="s">
        <v>5</v>
      </c>
      <c r="D8" s="2" t="s">
        <v>18</v>
      </c>
      <c r="E8" s="2" t="s">
        <v>19</v>
      </c>
    </row>
    <row r="9" spans="1:5">
      <c r="A9" s="1">
        <f t="shared" si="0"/>
        <v>8</v>
      </c>
      <c r="B9" s="1" t="str">
        <f t="shared" si="1"/>
        <v>0147-08</v>
      </c>
      <c r="C9" s="2" t="s">
        <v>5</v>
      </c>
      <c r="D9" s="2" t="s">
        <v>20</v>
      </c>
      <c r="E9" s="2" t="s">
        <v>21</v>
      </c>
    </row>
    <row r="10" spans="1:5">
      <c r="A10" s="1">
        <f t="shared" si="0"/>
        <v>9</v>
      </c>
      <c r="B10" s="1" t="str">
        <f t="shared" si="1"/>
        <v>0147-09</v>
      </c>
      <c r="C10" s="2" t="s">
        <v>5</v>
      </c>
      <c r="D10" s="2" t="s">
        <v>22</v>
      </c>
      <c r="E10" s="2" t="s">
        <v>23</v>
      </c>
    </row>
    <row r="11" spans="1:5">
      <c r="A11" s="1">
        <f t="shared" si="0"/>
        <v>10</v>
      </c>
      <c r="B11" s="1" t="str">
        <f t="shared" si="1"/>
        <v>0147-10</v>
      </c>
      <c r="C11" s="2" t="s">
        <v>5</v>
      </c>
      <c r="D11" s="2" t="s">
        <v>24</v>
      </c>
      <c r="E11" s="2" t="s">
        <v>25</v>
      </c>
    </row>
    <row r="12" spans="1:5">
      <c r="A12" s="1">
        <f t="shared" si="0"/>
        <v>11</v>
      </c>
      <c r="B12" s="1" t="str">
        <f t="shared" si="1"/>
        <v>0147-11</v>
      </c>
      <c r="C12" s="2" t="s">
        <v>5</v>
      </c>
      <c r="D12" s="2" t="s">
        <v>26</v>
      </c>
      <c r="E12" s="2" t="s">
        <v>27</v>
      </c>
    </row>
    <row r="13" spans="1:5">
      <c r="A13" s="1">
        <f t="shared" si="0"/>
        <v>12</v>
      </c>
      <c r="B13" s="1" t="str">
        <f t="shared" si="1"/>
        <v>0147-12</v>
      </c>
      <c r="C13" s="2" t="s">
        <v>5</v>
      </c>
      <c r="D13" s="2" t="s">
        <v>28</v>
      </c>
      <c r="E13" s="2" t="s">
        <v>29</v>
      </c>
    </row>
    <row r="14" spans="1:5">
      <c r="A14" s="1">
        <f t="shared" si="0"/>
        <v>13</v>
      </c>
      <c r="B14" s="1" t="str">
        <f t="shared" si="1"/>
        <v>0147-13</v>
      </c>
      <c r="C14" s="2" t="s">
        <v>5</v>
      </c>
      <c r="D14" s="2" t="s">
        <v>30</v>
      </c>
      <c r="E14" s="2" t="s">
        <v>31</v>
      </c>
    </row>
    <row r="15" spans="1:5">
      <c r="A15" s="1">
        <f t="shared" si="0"/>
        <v>14</v>
      </c>
      <c r="B15" s="1" t="str">
        <f t="shared" si="1"/>
        <v>0147-14</v>
      </c>
      <c r="C15" s="2" t="s">
        <v>5</v>
      </c>
      <c r="D15" s="2" t="s">
        <v>32</v>
      </c>
      <c r="E15" s="2" t="s">
        <v>33</v>
      </c>
    </row>
    <row r="16" spans="1:5">
      <c r="A16" s="1">
        <f t="shared" si="0"/>
        <v>15</v>
      </c>
      <c r="B16" s="1" t="str">
        <f t="shared" si="1"/>
        <v>0147-15</v>
      </c>
      <c r="C16" s="2" t="s">
        <v>5</v>
      </c>
      <c r="D16" s="2" t="s">
        <v>34</v>
      </c>
      <c r="E16" s="2" t="s">
        <v>35</v>
      </c>
    </row>
    <row r="17" spans="1:2">
      <c r="A17" s="1"/>
      <c r="B17" s="1"/>
    </row>
    <row r="18" spans="1:2">
      <c r="A18" s="6"/>
      <c r="B18" s="6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2" sqref="E2"/>
    </sheetView>
  </sheetViews>
  <sheetFormatPr defaultColWidth="8.625" defaultRowHeight="15"/>
  <cols>
    <col min="1" max="1" width="3" style="2" customWidth="1"/>
    <col min="2" max="3" width="8.5" style="2" customWidth="1"/>
    <col min="4" max="4" width="39.875" style="2" customWidth="1"/>
    <col min="5" max="5" width="65.375" style="2" customWidth="1"/>
    <col min="6" max="16384" width="8.625" style="2"/>
  </cols>
  <sheetData>
    <row r="1" spans="1:5">
      <c r="A1" s="2" t="s">
        <v>0</v>
      </c>
      <c r="B1" s="2" t="s">
        <v>36</v>
      </c>
      <c r="C1" s="2" t="s">
        <v>37</v>
      </c>
      <c r="D1" s="2" t="s">
        <v>38</v>
      </c>
      <c r="E1" s="2" t="s">
        <v>39</v>
      </c>
    </row>
    <row r="2" spans="1:5" ht="45">
      <c r="A2" s="1">
        <f t="shared" ref="A2:A16" si="0">ROW()-1</f>
        <v>1</v>
      </c>
      <c r="B2" s="2" t="s">
        <v>40</v>
      </c>
      <c r="C2" s="2" t="s">
        <v>41</v>
      </c>
      <c r="D2" s="2" t="s">
        <v>42</v>
      </c>
      <c r="E2" s="7" t="s">
        <v>51</v>
      </c>
    </row>
    <row r="3" spans="1:5" ht="45">
      <c r="A3" s="1">
        <f t="shared" si="0"/>
        <v>2</v>
      </c>
      <c r="B3" s="2" t="s">
        <v>43</v>
      </c>
      <c r="C3" s="2" t="s">
        <v>44</v>
      </c>
      <c r="D3" s="2" t="s">
        <v>45</v>
      </c>
      <c r="E3" s="7" t="s">
        <v>52</v>
      </c>
    </row>
    <row r="4" spans="1:5">
      <c r="A4" s="1">
        <f t="shared" si="0"/>
        <v>3</v>
      </c>
    </row>
    <row r="5" spans="1:5">
      <c r="A5" s="1">
        <f t="shared" si="0"/>
        <v>4</v>
      </c>
    </row>
    <row r="6" spans="1:5">
      <c r="A6" s="1">
        <f t="shared" si="0"/>
        <v>5</v>
      </c>
    </row>
    <row r="7" spans="1:5">
      <c r="A7" s="1">
        <f t="shared" si="0"/>
        <v>6</v>
      </c>
    </row>
    <row r="8" spans="1:5">
      <c r="A8" s="1">
        <f t="shared" si="0"/>
        <v>7</v>
      </c>
    </row>
    <row r="9" spans="1:5">
      <c r="A9" s="1">
        <f t="shared" si="0"/>
        <v>8</v>
      </c>
    </row>
    <row r="10" spans="1:5">
      <c r="A10" s="1">
        <f t="shared" si="0"/>
        <v>9</v>
      </c>
    </row>
    <row r="11" spans="1:5">
      <c r="A11" s="1">
        <f t="shared" si="0"/>
        <v>10</v>
      </c>
    </row>
    <row r="12" spans="1:5">
      <c r="A12" s="1">
        <f t="shared" si="0"/>
        <v>11</v>
      </c>
    </row>
    <row r="13" spans="1:5">
      <c r="A13" s="1">
        <f t="shared" si="0"/>
        <v>12</v>
      </c>
    </row>
    <row r="14" spans="1:5">
      <c r="A14" s="1">
        <f t="shared" si="0"/>
        <v>13</v>
      </c>
    </row>
    <row r="15" spans="1:5">
      <c r="A15" s="1">
        <f t="shared" si="0"/>
        <v>14</v>
      </c>
    </row>
    <row r="16" spans="1:5">
      <c r="A16" s="1">
        <f t="shared" si="0"/>
        <v>15</v>
      </c>
    </row>
    <row r="17" spans="1:1">
      <c r="A17" s="1"/>
    </row>
    <row r="18" spans="1:1">
      <c r="A18" s="6"/>
    </row>
  </sheetData>
  <phoneticPr fontId="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abSelected="1" topLeftCell="I1" workbookViewId="0">
      <selection activeCell="M3" sqref="M3"/>
    </sheetView>
  </sheetViews>
  <sheetFormatPr defaultColWidth="8.625" defaultRowHeight="15"/>
  <cols>
    <col min="1" max="1" width="3" style="2" customWidth="1"/>
    <col min="2" max="3" width="8.5" style="2" customWidth="1"/>
    <col min="4" max="4" width="12.375" style="2" customWidth="1"/>
    <col min="5" max="5" width="10.375" style="2" customWidth="1"/>
    <col min="6" max="6" width="16.25" style="2" customWidth="1"/>
    <col min="7" max="8" width="15.875" style="2" customWidth="1"/>
    <col min="9" max="9" width="39.875" style="2" customWidth="1"/>
    <col min="10" max="10" width="59.75" style="2" customWidth="1"/>
    <col min="11" max="11" width="43.875" style="2" customWidth="1"/>
    <col min="12" max="16384" width="8.625" style="2"/>
  </cols>
  <sheetData>
    <row r="1" spans="1:13">
      <c r="A1" s="2" t="s">
        <v>0</v>
      </c>
      <c r="B1" s="2" t="s">
        <v>2</v>
      </c>
      <c r="C1" s="2" t="s">
        <v>3</v>
      </c>
      <c r="D1" s="2" t="s">
        <v>46</v>
      </c>
      <c r="E1" s="2" t="s">
        <v>4</v>
      </c>
      <c r="F1" s="2" t="s">
        <v>47</v>
      </c>
      <c r="G1" s="2" t="s">
        <v>37</v>
      </c>
      <c r="H1" s="2" t="s">
        <v>48</v>
      </c>
      <c r="I1" s="2" t="s">
        <v>38</v>
      </c>
      <c r="J1" s="2" t="s">
        <v>39</v>
      </c>
      <c r="K1" s="2" t="s">
        <v>49</v>
      </c>
      <c r="L1" s="8" t="s">
        <v>53</v>
      </c>
      <c r="M1" s="8" t="s">
        <v>54</v>
      </c>
    </row>
    <row r="2" spans="1:13" ht="18.75">
      <c r="A2" s="1">
        <f>ROW()-1</f>
        <v>1</v>
      </c>
      <c r="B2" s="2" t="s">
        <v>5</v>
      </c>
      <c r="C2" s="2" t="s">
        <v>6</v>
      </c>
      <c r="D2" s="3" t="str">
        <f>_xlfn.TEXTJOIN("-",TRUE,B2:C2)</f>
        <v>0147-01</v>
      </c>
      <c r="E2" s="3" t="str">
        <f>VLOOKUP(D2,受講生!$B$2:$E$16,4,FALSE)</f>
        <v>稲田太郎01</v>
      </c>
      <c r="F2" s="2" t="s">
        <v>40</v>
      </c>
      <c r="G2" s="3" t="str">
        <f>VLOOKUP($F2,メールテンプレート!$B$2:$E$16,2,FALSE)</f>
        <v>遅刻連絡</v>
      </c>
      <c r="H2" s="4" t="s">
        <v>50</v>
      </c>
      <c r="I2" s="3" t="str">
        <f>SUBSTITUTE(SUBSTITUTE(SUBSTITUTE(VLOOKUP($F2,メールテンプレート!$B$2:$E$16,3,FALSE),"{訓練番号}",B2),"{出席番号}",C2),"{氏名}",E2)</f>
        <v>【0147-01】稲田太郎01 遅刻連絡</v>
      </c>
      <c r="J2" s="5" t="str">
        <f>SUBSTITUTE(SUBSTITUTE(SUBSTITUTE(VLOOKUP($F2,メールテンプレート!$B$2:$E$16,4,FALSE),"{訓練番号}",B2),"{出席番号}",C2),"{氏名}",E2)</f>
        <v xml:space="preserve">○○のため遅刻します。
○○○○
【0147-01】稲田太郎01 </v>
      </c>
      <c r="K2" s="5" t="str">
        <f>SUBSTITUTE(SUBSTITUTE(SUBSTITUTE("{訓練番号}-{出席番号}-{テンプレート番号}.jpg","{訓練番号}",B2),"{出席番号}",C2),"{テンプレート番号}",F2)</f>
        <v>0147-01-1.jpg</v>
      </c>
      <c r="L2" s="8" t="s">
        <v>55</v>
      </c>
      <c r="M2" s="8" t="s">
        <v>55</v>
      </c>
    </row>
    <row r="3" spans="1:13" ht="18.75">
      <c r="A3" s="1">
        <f>ROW()-1</f>
        <v>2</v>
      </c>
      <c r="B3" s="2" t="s">
        <v>5</v>
      </c>
      <c r="C3" s="2" t="s">
        <v>6</v>
      </c>
      <c r="D3" s="3" t="str">
        <f>_xlfn.TEXTJOIN("-",TRUE,B3:C3)</f>
        <v>0147-01</v>
      </c>
      <c r="E3" s="3" t="str">
        <f>VLOOKUP(D3,受講生!$B$2:$E$16,4,FALSE)</f>
        <v>稲田太郎01</v>
      </c>
      <c r="F3" s="2" t="s">
        <v>43</v>
      </c>
      <c r="G3" s="3" t="str">
        <f>VLOOKUP($F3,メールテンプレート!$B$2:$E$16,2,FALSE)</f>
        <v>欠席連絡</v>
      </c>
      <c r="H3" s="4" t="s">
        <v>50</v>
      </c>
      <c r="I3" s="3" t="str">
        <f>SUBSTITUTE(SUBSTITUTE(SUBSTITUTE(VLOOKUP($F3,メールテンプレート!$B$2:$E$16,3,FALSE),"{訓練番号}",B3),"{出席番号}",C3),"{氏名}",E3)</f>
        <v>【0147-01】稲田太郎01 欠席連絡</v>
      </c>
      <c r="J3" s="5" t="str">
        <f>SUBSTITUTE(SUBSTITUTE(SUBSTITUTE(VLOOKUP($F3,メールテンプレート!$B$2:$E$16,4,FALSE),"{訓練番号}",B3),"{出席番号}",C3),"{氏名}",E3)</f>
        <v xml:space="preserve">○○のため欠席します。
○○○○
【0147-01】稲田太郎01 </v>
      </c>
      <c r="K3" s="5" t="str">
        <f>SUBSTITUTE(SUBSTITUTE(SUBSTITUTE("{訓練番号}-{出席番号}-{テンプレート番号}.jpg","{訓練番号}",B3),"{出席番号}",C3),"{テンプレート番号}",F3)</f>
        <v>0147-01-2.jpg</v>
      </c>
      <c r="L3" s="8" t="s">
        <v>55</v>
      </c>
      <c r="M3" s="8" t="s">
        <v>55</v>
      </c>
    </row>
    <row r="4" spans="1:13" customFormat="1" ht="18.75"/>
    <row r="5" spans="1:13" customFormat="1" ht="18.75"/>
    <row r="6" spans="1:13" customFormat="1" ht="18.75"/>
    <row r="7" spans="1:13" customFormat="1" ht="18.75"/>
    <row r="8" spans="1:13" customFormat="1" ht="18.75"/>
    <row r="9" spans="1:13" customFormat="1" ht="18.75"/>
    <row r="10" spans="1:13" customFormat="1" ht="18.75"/>
    <row r="11" spans="1:13" customFormat="1" ht="18.75"/>
    <row r="12" spans="1:13" customFormat="1" ht="18.75"/>
    <row r="13" spans="1:13" customFormat="1" ht="18.75"/>
    <row r="14" spans="1:13" customFormat="1" ht="18.75"/>
    <row r="15" spans="1:13" customFormat="1" ht="18.75"/>
    <row r="16" spans="1:13" customFormat="1" ht="18.75"/>
    <row r="17" customFormat="1" ht="18.75"/>
    <row r="18" customFormat="1" ht="18.75"/>
    <row r="19" customFormat="1" ht="18.75"/>
    <row r="20" customFormat="1" ht="18.75"/>
    <row r="21" customFormat="1" ht="18.75"/>
    <row r="22" customFormat="1" ht="18.75"/>
    <row r="23" customFormat="1" ht="18.75"/>
    <row r="24" customFormat="1" ht="18.75"/>
    <row r="25" customFormat="1" ht="18.75"/>
    <row r="26" customFormat="1" ht="18.75"/>
    <row r="27" customFormat="1" ht="18.75"/>
    <row r="28" customFormat="1" ht="18.75"/>
    <row r="29" customFormat="1" ht="18.75"/>
    <row r="30" customFormat="1" ht="18.75"/>
    <row r="31" customFormat="1" ht="18.75"/>
  </sheetData>
  <sortState ref="A2:K31">
    <sortCondition ref="D2:D31"/>
    <sortCondition ref="F2:F31"/>
  </sortState>
  <phoneticPr fontId="4"/>
  <hyperlinks>
    <hyperlink ref="H2" r:id="rId1" xr:uid="{00000000-0004-0000-0200-000000000000}"/>
    <hyperlink ref="H3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workbookViewId="0">
      <selection activeCell="I1" sqref="I1"/>
    </sheetView>
  </sheetViews>
  <sheetFormatPr defaultColWidth="9" defaultRowHeight="18.75"/>
  <sheetData>
    <row r="1" spans="1:11">
      <c r="A1" s="1">
        <f t="shared" ref="A1:A28" si="0">ROW()-1</f>
        <v>0</v>
      </c>
      <c r="B1" s="2" t="s">
        <v>5</v>
      </c>
      <c r="C1" s="2" t="s">
        <v>8</v>
      </c>
      <c r="D1" s="3" t="str">
        <f t="shared" ref="D1:D28" si="1">_xlfn.TEXTJOIN("-",TRUE,B1:C1)</f>
        <v>0147-02</v>
      </c>
      <c r="E1" s="3" t="str">
        <f>VLOOKUP(D1,受講生!$B$2:$E$16,4,FALSE)</f>
        <v>稲田太郎02</v>
      </c>
      <c r="F1" s="2" t="s">
        <v>40</v>
      </c>
      <c r="G1" s="3" t="str">
        <f>VLOOKUP($F1,メールテンプレート!$B$2:$E$16,2,FALSE)</f>
        <v>遅刻連絡</v>
      </c>
      <c r="H1" s="4" t="s">
        <v>50</v>
      </c>
      <c r="I1" s="3" t="str">
        <f>SUBSTITUTE(SUBSTITUTE(SUBSTITUTE(VLOOKUP($F1,メールテンプレート!$B$2:$E$16,3,FALSE),"{訓練番号}",B1),"{出席番号}",C1),"{氏名}",E1)</f>
        <v>【0147-02】稲田太郎02 遅刻連絡</v>
      </c>
      <c r="J1" s="5" t="str">
        <f>SUBSTITUTE(SUBSTITUTE(SUBSTITUTE(VLOOKUP($F1,メールテンプレート!$B$2:$E$16,4,FALSE),"{訓練番号}",B1),"{出席番号}",C1),"{氏名}",E1)</f>
        <v xml:space="preserve">○○のため遅刻します。
○○○○
【0147-02】稲田太郎02 </v>
      </c>
      <c r="K1" s="5" t="str">
        <f t="shared" ref="K1:K28" si="2">SUBSTITUTE(SUBSTITUTE(SUBSTITUTE("{訓練番号}-{出席番号}-{テンプレート番号}.jpg","{訓練番号}",B1),"{出席番号}",C1),"{テンプレート番号}",F1)</f>
        <v>0147-02-1.jpg</v>
      </c>
    </row>
    <row r="2" spans="1:11">
      <c r="A2" s="1">
        <f t="shared" si="0"/>
        <v>1</v>
      </c>
      <c r="B2" s="2" t="s">
        <v>5</v>
      </c>
      <c r="C2" s="2" t="s">
        <v>8</v>
      </c>
      <c r="D2" s="3" t="str">
        <f t="shared" si="1"/>
        <v>0147-02</v>
      </c>
      <c r="E2" s="3" t="str">
        <f>VLOOKUP(D2,受講生!$B$2:$E$16,4,FALSE)</f>
        <v>稲田太郎02</v>
      </c>
      <c r="F2" s="2" t="s">
        <v>43</v>
      </c>
      <c r="G2" s="3" t="str">
        <f>VLOOKUP($F2,メールテンプレート!$B$2:$E$16,2,FALSE)</f>
        <v>欠席連絡</v>
      </c>
      <c r="H2" s="4" t="s">
        <v>50</v>
      </c>
      <c r="I2" s="3" t="str">
        <f>SUBSTITUTE(SUBSTITUTE(SUBSTITUTE(VLOOKUP($F2,メールテンプレート!$B$2:$E$16,3,FALSE),"{訓練番号}",B2),"{出席番号}",C2),"{氏名}",E2)</f>
        <v>【0147-02】稲田太郎02 欠席連絡</v>
      </c>
      <c r="J2" s="5" t="str">
        <f>SUBSTITUTE(SUBSTITUTE(SUBSTITUTE(VLOOKUP($F2,メールテンプレート!$B$2:$E$16,4,FALSE),"{訓練番号}",B2),"{出席番号}",C2),"{氏名}",E2)</f>
        <v xml:space="preserve">○○のため欠席します。
○○○○
【0147-02】稲田太郎02 </v>
      </c>
      <c r="K2" s="5" t="str">
        <f t="shared" si="2"/>
        <v>0147-02-2.jpg</v>
      </c>
    </row>
    <row r="3" spans="1:11">
      <c r="A3" s="1">
        <f t="shared" si="0"/>
        <v>2</v>
      </c>
      <c r="B3" s="2" t="s">
        <v>5</v>
      </c>
      <c r="C3" s="2" t="s">
        <v>10</v>
      </c>
      <c r="D3" s="3" t="str">
        <f t="shared" si="1"/>
        <v>0147-03</v>
      </c>
      <c r="E3" s="3" t="str">
        <f>VLOOKUP(D3,受講生!$B$2:$E$16,4,FALSE)</f>
        <v>稲田太郎03</v>
      </c>
      <c r="F3" s="2" t="s">
        <v>40</v>
      </c>
      <c r="G3" s="3" t="str">
        <f>VLOOKUP($F3,メールテンプレート!$B$2:$E$16,2,FALSE)</f>
        <v>遅刻連絡</v>
      </c>
      <c r="H3" s="4" t="s">
        <v>50</v>
      </c>
      <c r="I3" s="3" t="str">
        <f>SUBSTITUTE(SUBSTITUTE(SUBSTITUTE(VLOOKUP($F3,メールテンプレート!$B$2:$E$16,3,FALSE),"{訓練番号}",B3),"{出席番号}",C3),"{氏名}",E3)</f>
        <v>【0147-03】稲田太郎03 遅刻連絡</v>
      </c>
      <c r="J3" s="5" t="str">
        <f>SUBSTITUTE(SUBSTITUTE(SUBSTITUTE(VLOOKUP($F3,メールテンプレート!$B$2:$E$16,4,FALSE),"{訓練番号}",B3),"{出席番号}",C3),"{氏名}",E3)</f>
        <v xml:space="preserve">○○のため遅刻します。
○○○○
【0147-03】稲田太郎03 </v>
      </c>
      <c r="K3" s="5" t="str">
        <f t="shared" si="2"/>
        <v>0147-03-1.jpg</v>
      </c>
    </row>
    <row r="4" spans="1:11">
      <c r="A4" s="1">
        <f t="shared" si="0"/>
        <v>3</v>
      </c>
      <c r="B4" s="2" t="s">
        <v>5</v>
      </c>
      <c r="C4" s="2" t="s">
        <v>10</v>
      </c>
      <c r="D4" s="3" t="str">
        <f t="shared" si="1"/>
        <v>0147-03</v>
      </c>
      <c r="E4" s="3" t="str">
        <f>VLOOKUP(D4,受講生!$B$2:$E$16,4,FALSE)</f>
        <v>稲田太郎03</v>
      </c>
      <c r="F4" s="2" t="s">
        <v>43</v>
      </c>
      <c r="G4" s="3" t="str">
        <f>VLOOKUP($F4,メールテンプレート!$B$2:$E$16,2,FALSE)</f>
        <v>欠席連絡</v>
      </c>
      <c r="H4" s="4" t="s">
        <v>50</v>
      </c>
      <c r="I4" s="3" t="str">
        <f>SUBSTITUTE(SUBSTITUTE(SUBSTITUTE(VLOOKUP($F4,メールテンプレート!$B$2:$E$16,3,FALSE),"{訓練番号}",B4),"{出席番号}",C4),"{氏名}",E4)</f>
        <v>【0147-03】稲田太郎03 欠席連絡</v>
      </c>
      <c r="J4" s="5" t="str">
        <f>SUBSTITUTE(SUBSTITUTE(SUBSTITUTE(VLOOKUP($F4,メールテンプレート!$B$2:$E$16,4,FALSE),"{訓練番号}",B4),"{出席番号}",C4),"{氏名}",E4)</f>
        <v xml:space="preserve">○○のため欠席します。
○○○○
【0147-03】稲田太郎03 </v>
      </c>
      <c r="K4" s="5" t="str">
        <f t="shared" si="2"/>
        <v>0147-03-2.jpg</v>
      </c>
    </row>
    <row r="5" spans="1:11">
      <c r="A5" s="1">
        <f t="shared" si="0"/>
        <v>4</v>
      </c>
      <c r="B5" s="2" t="s">
        <v>5</v>
      </c>
      <c r="C5" s="2" t="s">
        <v>12</v>
      </c>
      <c r="D5" s="3" t="str">
        <f t="shared" si="1"/>
        <v>0147-04</v>
      </c>
      <c r="E5" s="3" t="str">
        <f>VLOOKUP(D5,受講生!$B$2:$E$16,4,FALSE)</f>
        <v>稲田太郎04</v>
      </c>
      <c r="F5" s="2" t="s">
        <v>40</v>
      </c>
      <c r="G5" s="3" t="str">
        <f>VLOOKUP($F5,メールテンプレート!$B$2:$E$16,2,FALSE)</f>
        <v>遅刻連絡</v>
      </c>
      <c r="H5" s="4" t="s">
        <v>50</v>
      </c>
      <c r="I5" s="3" t="str">
        <f>SUBSTITUTE(SUBSTITUTE(SUBSTITUTE(VLOOKUP($F5,メールテンプレート!$B$2:$E$16,3,FALSE),"{訓練番号}",B5),"{出席番号}",C5),"{氏名}",E5)</f>
        <v>【0147-04】稲田太郎04 遅刻連絡</v>
      </c>
      <c r="J5" s="5" t="str">
        <f>SUBSTITUTE(SUBSTITUTE(SUBSTITUTE(VLOOKUP($F5,メールテンプレート!$B$2:$E$16,4,FALSE),"{訓練番号}",B5),"{出席番号}",C5),"{氏名}",E5)</f>
        <v xml:space="preserve">○○のため遅刻します。
○○○○
【0147-04】稲田太郎04 </v>
      </c>
      <c r="K5" s="5" t="str">
        <f t="shared" si="2"/>
        <v>0147-04-1.jpg</v>
      </c>
    </row>
    <row r="6" spans="1:11">
      <c r="A6" s="1">
        <f t="shared" si="0"/>
        <v>5</v>
      </c>
      <c r="B6" s="2" t="s">
        <v>5</v>
      </c>
      <c r="C6" s="2" t="s">
        <v>12</v>
      </c>
      <c r="D6" s="3" t="str">
        <f t="shared" si="1"/>
        <v>0147-04</v>
      </c>
      <c r="E6" s="3" t="str">
        <f>VLOOKUP(D6,受講生!$B$2:$E$16,4,FALSE)</f>
        <v>稲田太郎04</v>
      </c>
      <c r="F6" s="2" t="s">
        <v>43</v>
      </c>
      <c r="G6" s="3" t="str">
        <f>VLOOKUP($F6,メールテンプレート!$B$2:$E$16,2,FALSE)</f>
        <v>欠席連絡</v>
      </c>
      <c r="H6" s="4" t="s">
        <v>50</v>
      </c>
      <c r="I6" s="3" t="str">
        <f>SUBSTITUTE(SUBSTITUTE(SUBSTITUTE(VLOOKUP($F6,メールテンプレート!$B$2:$E$16,3,FALSE),"{訓練番号}",B6),"{出席番号}",C6),"{氏名}",E6)</f>
        <v>【0147-04】稲田太郎04 欠席連絡</v>
      </c>
      <c r="J6" s="5" t="str">
        <f>SUBSTITUTE(SUBSTITUTE(SUBSTITUTE(VLOOKUP($F6,メールテンプレート!$B$2:$E$16,4,FALSE),"{訓練番号}",B6),"{出席番号}",C6),"{氏名}",E6)</f>
        <v xml:space="preserve">○○のため欠席します。
○○○○
【0147-04】稲田太郎04 </v>
      </c>
      <c r="K6" s="5" t="str">
        <f t="shared" si="2"/>
        <v>0147-04-2.jpg</v>
      </c>
    </row>
    <row r="7" spans="1:11">
      <c r="A7" s="1">
        <f t="shared" si="0"/>
        <v>6</v>
      </c>
      <c r="B7" s="2" t="s">
        <v>5</v>
      </c>
      <c r="C7" s="2" t="s">
        <v>14</v>
      </c>
      <c r="D7" s="3" t="str">
        <f t="shared" si="1"/>
        <v>0147-05</v>
      </c>
      <c r="E7" s="3" t="str">
        <f>VLOOKUP(D7,受講生!$B$2:$E$16,4,FALSE)</f>
        <v>稲田太郎05</v>
      </c>
      <c r="F7" s="2" t="s">
        <v>40</v>
      </c>
      <c r="G7" s="3" t="str">
        <f>VLOOKUP($F7,メールテンプレート!$B$2:$E$16,2,FALSE)</f>
        <v>遅刻連絡</v>
      </c>
      <c r="H7" s="4" t="s">
        <v>50</v>
      </c>
      <c r="I7" s="3" t="str">
        <f>SUBSTITUTE(SUBSTITUTE(SUBSTITUTE(VLOOKUP($F7,メールテンプレート!$B$2:$E$16,3,FALSE),"{訓練番号}",B7),"{出席番号}",C7),"{氏名}",E7)</f>
        <v>【0147-05】稲田太郎05 遅刻連絡</v>
      </c>
      <c r="J7" s="5" t="str">
        <f>SUBSTITUTE(SUBSTITUTE(SUBSTITUTE(VLOOKUP($F7,メールテンプレート!$B$2:$E$16,4,FALSE),"{訓練番号}",B7),"{出席番号}",C7),"{氏名}",E7)</f>
        <v xml:space="preserve">○○のため遅刻します。
○○○○
【0147-05】稲田太郎05 </v>
      </c>
      <c r="K7" s="5" t="str">
        <f t="shared" si="2"/>
        <v>0147-05-1.jpg</v>
      </c>
    </row>
    <row r="8" spans="1:11">
      <c r="A8" s="1">
        <f t="shared" si="0"/>
        <v>7</v>
      </c>
      <c r="B8" s="2" t="s">
        <v>5</v>
      </c>
      <c r="C8" s="2" t="s">
        <v>14</v>
      </c>
      <c r="D8" s="3" t="str">
        <f t="shared" si="1"/>
        <v>0147-05</v>
      </c>
      <c r="E8" s="3" t="str">
        <f>VLOOKUP(D8,受講生!$B$2:$E$16,4,FALSE)</f>
        <v>稲田太郎05</v>
      </c>
      <c r="F8" s="2" t="s">
        <v>43</v>
      </c>
      <c r="G8" s="3" t="str">
        <f>VLOOKUP($F8,メールテンプレート!$B$2:$E$16,2,FALSE)</f>
        <v>欠席連絡</v>
      </c>
      <c r="H8" s="4" t="s">
        <v>50</v>
      </c>
      <c r="I8" s="3" t="str">
        <f>SUBSTITUTE(SUBSTITUTE(SUBSTITUTE(VLOOKUP($F8,メールテンプレート!$B$2:$E$16,3,FALSE),"{訓練番号}",B8),"{出席番号}",C8),"{氏名}",E8)</f>
        <v>【0147-05】稲田太郎05 欠席連絡</v>
      </c>
      <c r="J8" s="5" t="str">
        <f>SUBSTITUTE(SUBSTITUTE(SUBSTITUTE(VLOOKUP($F8,メールテンプレート!$B$2:$E$16,4,FALSE),"{訓練番号}",B8),"{出席番号}",C8),"{氏名}",E8)</f>
        <v xml:space="preserve">○○のため欠席します。
○○○○
【0147-05】稲田太郎05 </v>
      </c>
      <c r="K8" s="5" t="str">
        <f t="shared" si="2"/>
        <v>0147-05-2.jpg</v>
      </c>
    </row>
    <row r="9" spans="1:11">
      <c r="A9" s="1">
        <f t="shared" si="0"/>
        <v>8</v>
      </c>
      <c r="B9" s="2" t="s">
        <v>5</v>
      </c>
      <c r="C9" s="2" t="s">
        <v>16</v>
      </c>
      <c r="D9" s="3" t="str">
        <f t="shared" si="1"/>
        <v>0147-06</v>
      </c>
      <c r="E9" s="3" t="str">
        <f>VLOOKUP(D9,受講生!$B$2:$E$16,4,FALSE)</f>
        <v>稲田太郎06</v>
      </c>
      <c r="F9" s="2" t="s">
        <v>40</v>
      </c>
      <c r="G9" s="3" t="str">
        <f>VLOOKUP($F9,メールテンプレート!$B$2:$E$16,2,FALSE)</f>
        <v>遅刻連絡</v>
      </c>
      <c r="H9" s="4" t="s">
        <v>50</v>
      </c>
      <c r="I9" s="3" t="str">
        <f>SUBSTITUTE(SUBSTITUTE(SUBSTITUTE(VLOOKUP($F9,メールテンプレート!$B$2:$E$16,3,FALSE),"{訓練番号}",B9),"{出席番号}",C9),"{氏名}",E9)</f>
        <v>【0147-06】稲田太郎06 遅刻連絡</v>
      </c>
      <c r="J9" s="5" t="str">
        <f>SUBSTITUTE(SUBSTITUTE(SUBSTITUTE(VLOOKUP($F9,メールテンプレート!$B$2:$E$16,4,FALSE),"{訓練番号}",B9),"{出席番号}",C9),"{氏名}",E9)</f>
        <v xml:space="preserve">○○のため遅刻します。
○○○○
【0147-06】稲田太郎06 </v>
      </c>
      <c r="K9" s="5" t="str">
        <f t="shared" si="2"/>
        <v>0147-06-1.jpg</v>
      </c>
    </row>
    <row r="10" spans="1:11">
      <c r="A10" s="1">
        <f t="shared" si="0"/>
        <v>9</v>
      </c>
      <c r="B10" s="2" t="s">
        <v>5</v>
      </c>
      <c r="C10" s="2" t="s">
        <v>16</v>
      </c>
      <c r="D10" s="3" t="str">
        <f t="shared" si="1"/>
        <v>0147-06</v>
      </c>
      <c r="E10" s="3" t="str">
        <f>VLOOKUP(D10,受講生!$B$2:$E$16,4,FALSE)</f>
        <v>稲田太郎06</v>
      </c>
      <c r="F10" s="2" t="s">
        <v>43</v>
      </c>
      <c r="G10" s="3" t="str">
        <f>VLOOKUP($F10,メールテンプレート!$B$2:$E$16,2,FALSE)</f>
        <v>欠席連絡</v>
      </c>
      <c r="H10" s="4" t="s">
        <v>50</v>
      </c>
      <c r="I10" s="3" t="str">
        <f>SUBSTITUTE(SUBSTITUTE(SUBSTITUTE(VLOOKUP($F10,メールテンプレート!$B$2:$E$16,3,FALSE),"{訓練番号}",B10),"{出席番号}",C10),"{氏名}",E10)</f>
        <v>【0147-06】稲田太郎06 欠席連絡</v>
      </c>
      <c r="J10" s="5" t="str">
        <f>SUBSTITUTE(SUBSTITUTE(SUBSTITUTE(VLOOKUP($F10,メールテンプレート!$B$2:$E$16,4,FALSE),"{訓練番号}",B10),"{出席番号}",C10),"{氏名}",E10)</f>
        <v xml:space="preserve">○○のため欠席します。
○○○○
【0147-06】稲田太郎06 </v>
      </c>
      <c r="K10" s="5" t="str">
        <f t="shared" si="2"/>
        <v>0147-06-2.jpg</v>
      </c>
    </row>
    <row r="11" spans="1:11">
      <c r="A11" s="1">
        <f t="shared" si="0"/>
        <v>10</v>
      </c>
      <c r="B11" s="2" t="s">
        <v>5</v>
      </c>
      <c r="C11" s="2" t="s">
        <v>18</v>
      </c>
      <c r="D11" s="3" t="str">
        <f t="shared" si="1"/>
        <v>0147-07</v>
      </c>
      <c r="E11" s="3" t="str">
        <f>VLOOKUP(D11,受講生!$B$2:$E$16,4,FALSE)</f>
        <v>稲田太郎07</v>
      </c>
      <c r="F11" s="2" t="s">
        <v>40</v>
      </c>
      <c r="G11" s="3" t="str">
        <f>VLOOKUP($F11,メールテンプレート!$B$2:$E$16,2,FALSE)</f>
        <v>遅刻連絡</v>
      </c>
      <c r="H11" s="4" t="s">
        <v>50</v>
      </c>
      <c r="I11" s="3" t="str">
        <f>SUBSTITUTE(SUBSTITUTE(SUBSTITUTE(VLOOKUP($F11,メールテンプレート!$B$2:$E$16,3,FALSE),"{訓練番号}",B11),"{出席番号}",C11),"{氏名}",E11)</f>
        <v>【0147-07】稲田太郎07 遅刻連絡</v>
      </c>
      <c r="J11" s="5" t="str">
        <f>SUBSTITUTE(SUBSTITUTE(SUBSTITUTE(VLOOKUP($F11,メールテンプレート!$B$2:$E$16,4,FALSE),"{訓練番号}",B11),"{出席番号}",C11),"{氏名}",E11)</f>
        <v xml:space="preserve">○○のため遅刻します。
○○○○
【0147-07】稲田太郎07 </v>
      </c>
      <c r="K11" s="5" t="str">
        <f t="shared" si="2"/>
        <v>0147-07-1.jpg</v>
      </c>
    </row>
    <row r="12" spans="1:11">
      <c r="A12" s="1">
        <f t="shared" si="0"/>
        <v>11</v>
      </c>
      <c r="B12" s="2" t="s">
        <v>5</v>
      </c>
      <c r="C12" s="2" t="s">
        <v>18</v>
      </c>
      <c r="D12" s="3" t="str">
        <f t="shared" si="1"/>
        <v>0147-07</v>
      </c>
      <c r="E12" s="3" t="str">
        <f>VLOOKUP(D12,受講生!$B$2:$E$16,4,FALSE)</f>
        <v>稲田太郎07</v>
      </c>
      <c r="F12" s="2" t="s">
        <v>43</v>
      </c>
      <c r="G12" s="3" t="str">
        <f>VLOOKUP($F12,メールテンプレート!$B$2:$E$16,2,FALSE)</f>
        <v>欠席連絡</v>
      </c>
      <c r="H12" s="4" t="s">
        <v>50</v>
      </c>
      <c r="I12" s="3" t="str">
        <f>SUBSTITUTE(SUBSTITUTE(SUBSTITUTE(VLOOKUP($F12,メールテンプレート!$B$2:$E$16,3,FALSE),"{訓練番号}",B12),"{出席番号}",C12),"{氏名}",E12)</f>
        <v>【0147-07】稲田太郎07 欠席連絡</v>
      </c>
      <c r="J12" s="5" t="str">
        <f>SUBSTITUTE(SUBSTITUTE(SUBSTITUTE(VLOOKUP($F12,メールテンプレート!$B$2:$E$16,4,FALSE),"{訓練番号}",B12),"{出席番号}",C12),"{氏名}",E12)</f>
        <v xml:space="preserve">○○のため欠席します。
○○○○
【0147-07】稲田太郎07 </v>
      </c>
      <c r="K12" s="5" t="str">
        <f t="shared" si="2"/>
        <v>0147-07-2.jpg</v>
      </c>
    </row>
    <row r="13" spans="1:11">
      <c r="A13" s="1">
        <f t="shared" si="0"/>
        <v>12</v>
      </c>
      <c r="B13" s="2" t="s">
        <v>5</v>
      </c>
      <c r="C13" s="2" t="s">
        <v>20</v>
      </c>
      <c r="D13" s="3" t="str">
        <f t="shared" si="1"/>
        <v>0147-08</v>
      </c>
      <c r="E13" s="3" t="str">
        <f>VLOOKUP(D13,受講生!$B$2:$E$16,4,FALSE)</f>
        <v>稲田太郎08</v>
      </c>
      <c r="F13" s="2" t="s">
        <v>40</v>
      </c>
      <c r="G13" s="3" t="str">
        <f>VLOOKUP($F13,メールテンプレート!$B$2:$E$16,2,FALSE)</f>
        <v>遅刻連絡</v>
      </c>
      <c r="H13" s="4" t="s">
        <v>50</v>
      </c>
      <c r="I13" s="3" t="str">
        <f>SUBSTITUTE(SUBSTITUTE(SUBSTITUTE(VLOOKUP($F13,メールテンプレート!$B$2:$E$16,3,FALSE),"{訓練番号}",B13),"{出席番号}",C13),"{氏名}",E13)</f>
        <v>【0147-08】稲田太郎08 遅刻連絡</v>
      </c>
      <c r="J13" s="5" t="str">
        <f>SUBSTITUTE(SUBSTITUTE(SUBSTITUTE(VLOOKUP($F13,メールテンプレート!$B$2:$E$16,4,FALSE),"{訓練番号}",B13),"{出席番号}",C13),"{氏名}",E13)</f>
        <v xml:space="preserve">○○のため遅刻します。
○○○○
【0147-08】稲田太郎08 </v>
      </c>
      <c r="K13" s="5" t="str">
        <f t="shared" si="2"/>
        <v>0147-08-1.jpg</v>
      </c>
    </row>
    <row r="14" spans="1:11">
      <c r="A14" s="1">
        <f t="shared" si="0"/>
        <v>13</v>
      </c>
      <c r="B14" s="2" t="s">
        <v>5</v>
      </c>
      <c r="C14" s="2" t="s">
        <v>20</v>
      </c>
      <c r="D14" s="3" t="str">
        <f t="shared" si="1"/>
        <v>0147-08</v>
      </c>
      <c r="E14" s="3" t="str">
        <f>VLOOKUP(D14,受講生!$B$2:$E$16,4,FALSE)</f>
        <v>稲田太郎08</v>
      </c>
      <c r="F14" s="2" t="s">
        <v>43</v>
      </c>
      <c r="G14" s="3" t="str">
        <f>VLOOKUP($F14,メールテンプレート!$B$2:$E$16,2,FALSE)</f>
        <v>欠席連絡</v>
      </c>
      <c r="H14" s="4" t="s">
        <v>50</v>
      </c>
      <c r="I14" s="3" t="str">
        <f>SUBSTITUTE(SUBSTITUTE(SUBSTITUTE(VLOOKUP($F14,メールテンプレート!$B$2:$E$16,3,FALSE),"{訓練番号}",B14),"{出席番号}",C14),"{氏名}",E14)</f>
        <v>【0147-08】稲田太郎08 欠席連絡</v>
      </c>
      <c r="J14" s="5" t="str">
        <f>SUBSTITUTE(SUBSTITUTE(SUBSTITUTE(VLOOKUP($F14,メールテンプレート!$B$2:$E$16,4,FALSE),"{訓練番号}",B14),"{出席番号}",C14),"{氏名}",E14)</f>
        <v xml:space="preserve">○○のため欠席します。
○○○○
【0147-08】稲田太郎08 </v>
      </c>
      <c r="K14" s="5" t="str">
        <f t="shared" si="2"/>
        <v>0147-08-2.jpg</v>
      </c>
    </row>
    <row r="15" spans="1:11">
      <c r="A15" s="1">
        <f t="shared" si="0"/>
        <v>14</v>
      </c>
      <c r="B15" s="2" t="s">
        <v>5</v>
      </c>
      <c r="C15" s="2" t="s">
        <v>22</v>
      </c>
      <c r="D15" s="3" t="str">
        <f t="shared" si="1"/>
        <v>0147-09</v>
      </c>
      <c r="E15" s="3" t="str">
        <f>VLOOKUP(D15,受講生!$B$2:$E$16,4,FALSE)</f>
        <v>稲田太郎09</v>
      </c>
      <c r="F15" s="2" t="s">
        <v>40</v>
      </c>
      <c r="G15" s="3" t="str">
        <f>VLOOKUP($F15,メールテンプレート!$B$2:$E$16,2,FALSE)</f>
        <v>遅刻連絡</v>
      </c>
      <c r="H15" s="4" t="s">
        <v>50</v>
      </c>
      <c r="I15" s="3" t="str">
        <f>SUBSTITUTE(SUBSTITUTE(SUBSTITUTE(VLOOKUP($F15,メールテンプレート!$B$2:$E$16,3,FALSE),"{訓練番号}",B15),"{出席番号}",C15),"{氏名}",E15)</f>
        <v>【0147-09】稲田太郎09 遅刻連絡</v>
      </c>
      <c r="J15" s="5" t="str">
        <f>SUBSTITUTE(SUBSTITUTE(SUBSTITUTE(VLOOKUP($F15,メールテンプレート!$B$2:$E$16,4,FALSE),"{訓練番号}",B15),"{出席番号}",C15),"{氏名}",E15)</f>
        <v xml:space="preserve">○○のため遅刻します。
○○○○
【0147-09】稲田太郎09 </v>
      </c>
      <c r="K15" s="5" t="str">
        <f t="shared" si="2"/>
        <v>0147-09-1.jpg</v>
      </c>
    </row>
    <row r="16" spans="1:11">
      <c r="A16" s="1">
        <f t="shared" si="0"/>
        <v>15</v>
      </c>
      <c r="B16" s="2" t="s">
        <v>5</v>
      </c>
      <c r="C16" s="2" t="s">
        <v>22</v>
      </c>
      <c r="D16" s="3" t="str">
        <f t="shared" si="1"/>
        <v>0147-09</v>
      </c>
      <c r="E16" s="3" t="str">
        <f>VLOOKUP(D16,受講生!$B$2:$E$16,4,FALSE)</f>
        <v>稲田太郎09</v>
      </c>
      <c r="F16" s="2" t="s">
        <v>43</v>
      </c>
      <c r="G16" s="3" t="str">
        <f>VLOOKUP($F16,メールテンプレート!$B$2:$E$16,2,FALSE)</f>
        <v>欠席連絡</v>
      </c>
      <c r="H16" s="4" t="s">
        <v>50</v>
      </c>
      <c r="I16" s="3" t="str">
        <f>SUBSTITUTE(SUBSTITUTE(SUBSTITUTE(VLOOKUP($F16,メールテンプレート!$B$2:$E$16,3,FALSE),"{訓練番号}",B16),"{出席番号}",C16),"{氏名}",E16)</f>
        <v>【0147-09】稲田太郎09 欠席連絡</v>
      </c>
      <c r="J16" s="5" t="str">
        <f>SUBSTITUTE(SUBSTITUTE(SUBSTITUTE(VLOOKUP($F16,メールテンプレート!$B$2:$E$16,4,FALSE),"{訓練番号}",B16),"{出席番号}",C16),"{氏名}",E16)</f>
        <v xml:space="preserve">○○のため欠席します。
○○○○
【0147-09】稲田太郎09 </v>
      </c>
      <c r="K16" s="5" t="str">
        <f t="shared" si="2"/>
        <v>0147-09-2.jpg</v>
      </c>
    </row>
    <row r="17" spans="1:11">
      <c r="A17" s="1">
        <f t="shared" si="0"/>
        <v>16</v>
      </c>
      <c r="B17" s="2" t="s">
        <v>5</v>
      </c>
      <c r="C17" s="2" t="s">
        <v>24</v>
      </c>
      <c r="D17" s="3" t="str">
        <f t="shared" si="1"/>
        <v>0147-10</v>
      </c>
      <c r="E17" s="3" t="str">
        <f>VLOOKUP(D17,受講生!$B$2:$E$16,4,FALSE)</f>
        <v>稲田太郎10</v>
      </c>
      <c r="F17" s="2" t="s">
        <v>40</v>
      </c>
      <c r="G17" s="3" t="str">
        <f>VLOOKUP($F17,メールテンプレート!$B$2:$E$16,2,FALSE)</f>
        <v>遅刻連絡</v>
      </c>
      <c r="H17" s="4" t="s">
        <v>50</v>
      </c>
      <c r="I17" s="3" t="str">
        <f>SUBSTITUTE(SUBSTITUTE(SUBSTITUTE(VLOOKUP($F17,メールテンプレート!$B$2:$E$16,3,FALSE),"{訓練番号}",B17),"{出席番号}",C17),"{氏名}",E17)</f>
        <v>【0147-10】稲田太郎10 遅刻連絡</v>
      </c>
      <c r="J17" s="5" t="str">
        <f>SUBSTITUTE(SUBSTITUTE(SUBSTITUTE(VLOOKUP($F17,メールテンプレート!$B$2:$E$16,4,FALSE),"{訓練番号}",B17),"{出席番号}",C17),"{氏名}",E17)</f>
        <v xml:space="preserve">○○のため遅刻します。
○○○○
【0147-10】稲田太郎10 </v>
      </c>
      <c r="K17" s="5" t="str">
        <f t="shared" si="2"/>
        <v>0147-10-1.jpg</v>
      </c>
    </row>
    <row r="18" spans="1:11">
      <c r="A18" s="1">
        <f t="shared" si="0"/>
        <v>17</v>
      </c>
      <c r="B18" s="2" t="s">
        <v>5</v>
      </c>
      <c r="C18" s="2" t="s">
        <v>24</v>
      </c>
      <c r="D18" s="3" t="str">
        <f t="shared" si="1"/>
        <v>0147-10</v>
      </c>
      <c r="E18" s="3" t="str">
        <f>VLOOKUP(D18,受講生!$B$2:$E$16,4,FALSE)</f>
        <v>稲田太郎10</v>
      </c>
      <c r="F18" s="2" t="s">
        <v>43</v>
      </c>
      <c r="G18" s="3" t="str">
        <f>VLOOKUP($F18,メールテンプレート!$B$2:$E$16,2,FALSE)</f>
        <v>欠席連絡</v>
      </c>
      <c r="H18" s="4" t="s">
        <v>50</v>
      </c>
      <c r="I18" s="3" t="str">
        <f>SUBSTITUTE(SUBSTITUTE(SUBSTITUTE(VLOOKUP($F18,メールテンプレート!$B$2:$E$16,3,FALSE),"{訓練番号}",B18),"{出席番号}",C18),"{氏名}",E18)</f>
        <v>【0147-10】稲田太郎10 欠席連絡</v>
      </c>
      <c r="J18" s="5" t="str">
        <f>SUBSTITUTE(SUBSTITUTE(SUBSTITUTE(VLOOKUP($F18,メールテンプレート!$B$2:$E$16,4,FALSE),"{訓練番号}",B18),"{出席番号}",C18),"{氏名}",E18)</f>
        <v xml:space="preserve">○○のため欠席します。
○○○○
【0147-10】稲田太郎10 </v>
      </c>
      <c r="K18" s="5" t="str">
        <f t="shared" si="2"/>
        <v>0147-10-2.jpg</v>
      </c>
    </row>
    <row r="19" spans="1:11">
      <c r="A19" s="1">
        <f t="shared" si="0"/>
        <v>18</v>
      </c>
      <c r="B19" s="2" t="s">
        <v>5</v>
      </c>
      <c r="C19" s="2" t="s">
        <v>26</v>
      </c>
      <c r="D19" s="3" t="str">
        <f t="shared" si="1"/>
        <v>0147-11</v>
      </c>
      <c r="E19" s="3" t="str">
        <f>VLOOKUP(D19,受講生!$B$2:$E$16,4,FALSE)</f>
        <v>稲田太郎11</v>
      </c>
      <c r="F19" s="2" t="s">
        <v>40</v>
      </c>
      <c r="G19" s="3" t="str">
        <f>VLOOKUP($F19,メールテンプレート!$B$2:$E$16,2,FALSE)</f>
        <v>遅刻連絡</v>
      </c>
      <c r="H19" s="4" t="s">
        <v>50</v>
      </c>
      <c r="I19" s="3" t="str">
        <f>SUBSTITUTE(SUBSTITUTE(SUBSTITUTE(VLOOKUP($F19,メールテンプレート!$B$2:$E$16,3,FALSE),"{訓練番号}",B19),"{出席番号}",C19),"{氏名}",E19)</f>
        <v>【0147-11】稲田太郎11 遅刻連絡</v>
      </c>
      <c r="J19" s="5" t="str">
        <f>SUBSTITUTE(SUBSTITUTE(SUBSTITUTE(VLOOKUP($F19,メールテンプレート!$B$2:$E$16,4,FALSE),"{訓練番号}",B19),"{出席番号}",C19),"{氏名}",E19)</f>
        <v xml:space="preserve">○○のため遅刻します。
○○○○
【0147-11】稲田太郎11 </v>
      </c>
      <c r="K19" s="5" t="str">
        <f t="shared" si="2"/>
        <v>0147-11-1.jpg</v>
      </c>
    </row>
    <row r="20" spans="1:11">
      <c r="A20" s="1">
        <f t="shared" si="0"/>
        <v>19</v>
      </c>
      <c r="B20" s="2" t="s">
        <v>5</v>
      </c>
      <c r="C20" s="2" t="s">
        <v>26</v>
      </c>
      <c r="D20" s="3" t="str">
        <f t="shared" si="1"/>
        <v>0147-11</v>
      </c>
      <c r="E20" s="3" t="str">
        <f>VLOOKUP(D20,受講生!$B$2:$E$16,4,FALSE)</f>
        <v>稲田太郎11</v>
      </c>
      <c r="F20" s="2" t="s">
        <v>43</v>
      </c>
      <c r="G20" s="3" t="str">
        <f>VLOOKUP($F20,メールテンプレート!$B$2:$E$16,2,FALSE)</f>
        <v>欠席連絡</v>
      </c>
      <c r="H20" s="4" t="s">
        <v>50</v>
      </c>
      <c r="I20" s="3" t="str">
        <f>SUBSTITUTE(SUBSTITUTE(SUBSTITUTE(VLOOKUP($F20,メールテンプレート!$B$2:$E$16,3,FALSE),"{訓練番号}",B20),"{出席番号}",C20),"{氏名}",E20)</f>
        <v>【0147-11】稲田太郎11 欠席連絡</v>
      </c>
      <c r="J20" s="5" t="str">
        <f>SUBSTITUTE(SUBSTITUTE(SUBSTITUTE(VLOOKUP($F20,メールテンプレート!$B$2:$E$16,4,FALSE),"{訓練番号}",B20),"{出席番号}",C20),"{氏名}",E20)</f>
        <v xml:space="preserve">○○のため欠席します。
○○○○
【0147-11】稲田太郎11 </v>
      </c>
      <c r="K20" s="5" t="str">
        <f t="shared" si="2"/>
        <v>0147-11-2.jpg</v>
      </c>
    </row>
    <row r="21" spans="1:11">
      <c r="A21" s="1">
        <f t="shared" si="0"/>
        <v>20</v>
      </c>
      <c r="B21" s="2" t="s">
        <v>5</v>
      </c>
      <c r="C21" s="2" t="s">
        <v>28</v>
      </c>
      <c r="D21" s="3" t="str">
        <f t="shared" si="1"/>
        <v>0147-12</v>
      </c>
      <c r="E21" s="3" t="str">
        <f>VLOOKUP(D21,受講生!$B$2:$E$16,4,FALSE)</f>
        <v>稲田太郎12</v>
      </c>
      <c r="F21" s="2" t="s">
        <v>40</v>
      </c>
      <c r="G21" s="3" t="str">
        <f>VLOOKUP($F21,メールテンプレート!$B$2:$E$16,2,FALSE)</f>
        <v>遅刻連絡</v>
      </c>
      <c r="H21" s="4" t="s">
        <v>50</v>
      </c>
      <c r="I21" s="3" t="str">
        <f>SUBSTITUTE(SUBSTITUTE(SUBSTITUTE(VLOOKUP($F21,メールテンプレート!$B$2:$E$16,3,FALSE),"{訓練番号}",B21),"{出席番号}",C21),"{氏名}",E21)</f>
        <v>【0147-12】稲田太郎12 遅刻連絡</v>
      </c>
      <c r="J21" s="5" t="str">
        <f>SUBSTITUTE(SUBSTITUTE(SUBSTITUTE(VLOOKUP($F21,メールテンプレート!$B$2:$E$16,4,FALSE),"{訓練番号}",B21),"{出席番号}",C21),"{氏名}",E21)</f>
        <v xml:space="preserve">○○のため遅刻します。
○○○○
【0147-12】稲田太郎12 </v>
      </c>
      <c r="K21" s="5" t="str">
        <f t="shared" si="2"/>
        <v>0147-12-1.jpg</v>
      </c>
    </row>
    <row r="22" spans="1:11">
      <c r="A22" s="1">
        <f t="shared" si="0"/>
        <v>21</v>
      </c>
      <c r="B22" s="2" t="s">
        <v>5</v>
      </c>
      <c r="C22" s="2" t="s">
        <v>28</v>
      </c>
      <c r="D22" s="3" t="str">
        <f t="shared" si="1"/>
        <v>0147-12</v>
      </c>
      <c r="E22" s="3" t="str">
        <f>VLOOKUP(D22,受講生!$B$2:$E$16,4,FALSE)</f>
        <v>稲田太郎12</v>
      </c>
      <c r="F22" s="2" t="s">
        <v>43</v>
      </c>
      <c r="G22" s="3" t="str">
        <f>VLOOKUP($F22,メールテンプレート!$B$2:$E$16,2,FALSE)</f>
        <v>欠席連絡</v>
      </c>
      <c r="H22" s="4" t="s">
        <v>50</v>
      </c>
      <c r="I22" s="3" t="str">
        <f>SUBSTITUTE(SUBSTITUTE(SUBSTITUTE(VLOOKUP($F22,メールテンプレート!$B$2:$E$16,3,FALSE),"{訓練番号}",B22),"{出席番号}",C22),"{氏名}",E22)</f>
        <v>【0147-12】稲田太郎12 欠席連絡</v>
      </c>
      <c r="J22" s="5" t="str">
        <f>SUBSTITUTE(SUBSTITUTE(SUBSTITUTE(VLOOKUP($F22,メールテンプレート!$B$2:$E$16,4,FALSE),"{訓練番号}",B22),"{出席番号}",C22),"{氏名}",E22)</f>
        <v xml:space="preserve">○○のため欠席します。
○○○○
【0147-12】稲田太郎12 </v>
      </c>
      <c r="K22" s="5" t="str">
        <f t="shared" si="2"/>
        <v>0147-12-2.jpg</v>
      </c>
    </row>
    <row r="23" spans="1:11">
      <c r="A23" s="1">
        <f t="shared" si="0"/>
        <v>22</v>
      </c>
      <c r="B23" s="2" t="s">
        <v>5</v>
      </c>
      <c r="C23" s="2" t="s">
        <v>30</v>
      </c>
      <c r="D23" s="3" t="str">
        <f t="shared" si="1"/>
        <v>0147-13</v>
      </c>
      <c r="E23" s="3" t="str">
        <f>VLOOKUP(D23,受講生!$B$2:$E$16,4,FALSE)</f>
        <v>稲田太郎13</v>
      </c>
      <c r="F23" s="2" t="s">
        <v>40</v>
      </c>
      <c r="G23" s="3" t="str">
        <f>VLOOKUP($F23,メールテンプレート!$B$2:$E$16,2,FALSE)</f>
        <v>遅刻連絡</v>
      </c>
      <c r="H23" s="4" t="s">
        <v>50</v>
      </c>
      <c r="I23" s="3" t="str">
        <f>SUBSTITUTE(SUBSTITUTE(SUBSTITUTE(VLOOKUP($F23,メールテンプレート!$B$2:$E$16,3,FALSE),"{訓練番号}",B23),"{出席番号}",C23),"{氏名}",E23)</f>
        <v>【0147-13】稲田太郎13 遅刻連絡</v>
      </c>
      <c r="J23" s="5" t="str">
        <f>SUBSTITUTE(SUBSTITUTE(SUBSTITUTE(VLOOKUP($F23,メールテンプレート!$B$2:$E$16,4,FALSE),"{訓練番号}",B23),"{出席番号}",C23),"{氏名}",E23)</f>
        <v xml:space="preserve">○○のため遅刻します。
○○○○
【0147-13】稲田太郎13 </v>
      </c>
      <c r="K23" s="5" t="str">
        <f t="shared" si="2"/>
        <v>0147-13-1.jpg</v>
      </c>
    </row>
    <row r="24" spans="1:11">
      <c r="A24" s="1">
        <f t="shared" si="0"/>
        <v>23</v>
      </c>
      <c r="B24" s="2" t="s">
        <v>5</v>
      </c>
      <c r="C24" s="2" t="s">
        <v>30</v>
      </c>
      <c r="D24" s="3" t="str">
        <f t="shared" si="1"/>
        <v>0147-13</v>
      </c>
      <c r="E24" s="3" t="str">
        <f>VLOOKUP(D24,受講生!$B$2:$E$16,4,FALSE)</f>
        <v>稲田太郎13</v>
      </c>
      <c r="F24" s="2" t="s">
        <v>43</v>
      </c>
      <c r="G24" s="3" t="str">
        <f>VLOOKUP($F24,メールテンプレート!$B$2:$E$16,2,FALSE)</f>
        <v>欠席連絡</v>
      </c>
      <c r="H24" s="4" t="s">
        <v>50</v>
      </c>
      <c r="I24" s="3" t="str">
        <f>SUBSTITUTE(SUBSTITUTE(SUBSTITUTE(VLOOKUP($F24,メールテンプレート!$B$2:$E$16,3,FALSE),"{訓練番号}",B24),"{出席番号}",C24),"{氏名}",E24)</f>
        <v>【0147-13】稲田太郎13 欠席連絡</v>
      </c>
      <c r="J24" s="5" t="str">
        <f>SUBSTITUTE(SUBSTITUTE(SUBSTITUTE(VLOOKUP($F24,メールテンプレート!$B$2:$E$16,4,FALSE),"{訓練番号}",B24),"{出席番号}",C24),"{氏名}",E24)</f>
        <v xml:space="preserve">○○のため欠席します。
○○○○
【0147-13】稲田太郎13 </v>
      </c>
      <c r="K24" s="5" t="str">
        <f t="shared" si="2"/>
        <v>0147-13-2.jpg</v>
      </c>
    </row>
    <row r="25" spans="1:11">
      <c r="A25" s="1">
        <f t="shared" si="0"/>
        <v>24</v>
      </c>
      <c r="B25" s="2" t="s">
        <v>5</v>
      </c>
      <c r="C25" s="2" t="s">
        <v>32</v>
      </c>
      <c r="D25" s="3" t="str">
        <f t="shared" si="1"/>
        <v>0147-14</v>
      </c>
      <c r="E25" s="3" t="str">
        <f>VLOOKUP(D25,受講生!$B$2:$E$16,4,FALSE)</f>
        <v>稲田太郎14</v>
      </c>
      <c r="F25" s="2" t="s">
        <v>40</v>
      </c>
      <c r="G25" s="3" t="str">
        <f>VLOOKUP($F25,メールテンプレート!$B$2:$E$16,2,FALSE)</f>
        <v>遅刻連絡</v>
      </c>
      <c r="H25" s="4" t="s">
        <v>50</v>
      </c>
      <c r="I25" s="3" t="str">
        <f>SUBSTITUTE(SUBSTITUTE(SUBSTITUTE(VLOOKUP($F25,メールテンプレート!$B$2:$E$16,3,FALSE),"{訓練番号}",B25),"{出席番号}",C25),"{氏名}",E25)</f>
        <v>【0147-14】稲田太郎14 遅刻連絡</v>
      </c>
      <c r="J25" s="5" t="str">
        <f>SUBSTITUTE(SUBSTITUTE(SUBSTITUTE(VLOOKUP($F25,メールテンプレート!$B$2:$E$16,4,FALSE),"{訓練番号}",B25),"{出席番号}",C25),"{氏名}",E25)</f>
        <v xml:space="preserve">○○のため遅刻します。
○○○○
【0147-14】稲田太郎14 </v>
      </c>
      <c r="K25" s="5" t="str">
        <f t="shared" si="2"/>
        <v>0147-14-1.jpg</v>
      </c>
    </row>
    <row r="26" spans="1:11">
      <c r="A26" s="1">
        <f t="shared" si="0"/>
        <v>25</v>
      </c>
      <c r="B26" s="2" t="s">
        <v>5</v>
      </c>
      <c r="C26" s="2" t="s">
        <v>32</v>
      </c>
      <c r="D26" s="3" t="str">
        <f t="shared" si="1"/>
        <v>0147-14</v>
      </c>
      <c r="E26" s="3" t="str">
        <f>VLOOKUP(D26,受講生!$B$2:$E$16,4,FALSE)</f>
        <v>稲田太郎14</v>
      </c>
      <c r="F26" s="2" t="s">
        <v>43</v>
      </c>
      <c r="G26" s="3" t="str">
        <f>VLOOKUP($F26,メールテンプレート!$B$2:$E$16,2,FALSE)</f>
        <v>欠席連絡</v>
      </c>
      <c r="H26" s="4" t="s">
        <v>50</v>
      </c>
      <c r="I26" s="3" t="str">
        <f>SUBSTITUTE(SUBSTITUTE(SUBSTITUTE(VLOOKUP($F26,メールテンプレート!$B$2:$E$16,3,FALSE),"{訓練番号}",B26),"{出席番号}",C26),"{氏名}",E26)</f>
        <v>【0147-14】稲田太郎14 欠席連絡</v>
      </c>
      <c r="J26" s="5" t="str">
        <f>SUBSTITUTE(SUBSTITUTE(SUBSTITUTE(VLOOKUP($F26,メールテンプレート!$B$2:$E$16,4,FALSE),"{訓練番号}",B26),"{出席番号}",C26),"{氏名}",E26)</f>
        <v xml:space="preserve">○○のため欠席します。
○○○○
【0147-14】稲田太郎14 </v>
      </c>
      <c r="K26" s="5" t="str">
        <f t="shared" si="2"/>
        <v>0147-14-2.jpg</v>
      </c>
    </row>
    <row r="27" spans="1:11">
      <c r="A27" s="1">
        <f t="shared" si="0"/>
        <v>26</v>
      </c>
      <c r="B27" s="2" t="s">
        <v>5</v>
      </c>
      <c r="C27" s="2" t="s">
        <v>34</v>
      </c>
      <c r="D27" s="3" t="str">
        <f t="shared" si="1"/>
        <v>0147-15</v>
      </c>
      <c r="E27" s="3" t="str">
        <f>VLOOKUP(D27,受講生!$B$2:$E$16,4,FALSE)</f>
        <v>稲田太郎15</v>
      </c>
      <c r="F27" s="2" t="s">
        <v>40</v>
      </c>
      <c r="G27" s="3" t="str">
        <f>VLOOKUP($F27,メールテンプレート!$B$2:$E$16,2,FALSE)</f>
        <v>遅刻連絡</v>
      </c>
      <c r="H27" s="4" t="s">
        <v>50</v>
      </c>
      <c r="I27" s="3" t="str">
        <f>SUBSTITUTE(SUBSTITUTE(SUBSTITUTE(VLOOKUP($F27,メールテンプレート!$B$2:$E$16,3,FALSE),"{訓練番号}",B27),"{出席番号}",C27),"{氏名}",E27)</f>
        <v>【0147-15】稲田太郎15 遅刻連絡</v>
      </c>
      <c r="J27" s="5" t="str">
        <f>SUBSTITUTE(SUBSTITUTE(SUBSTITUTE(VLOOKUP($F27,メールテンプレート!$B$2:$E$16,4,FALSE),"{訓練番号}",B27),"{出席番号}",C27),"{氏名}",E27)</f>
        <v xml:space="preserve">○○のため遅刻します。
○○○○
【0147-15】稲田太郎15 </v>
      </c>
      <c r="K27" s="5" t="str">
        <f t="shared" si="2"/>
        <v>0147-15-1.jpg</v>
      </c>
    </row>
    <row r="28" spans="1:11">
      <c r="A28" s="1">
        <f t="shared" si="0"/>
        <v>27</v>
      </c>
      <c r="B28" s="2" t="s">
        <v>5</v>
      </c>
      <c r="C28" s="2" t="s">
        <v>34</v>
      </c>
      <c r="D28" s="3" t="str">
        <f t="shared" si="1"/>
        <v>0147-15</v>
      </c>
      <c r="E28" s="3" t="str">
        <f>VLOOKUP(D28,受講生!$B$2:$E$16,4,FALSE)</f>
        <v>稲田太郎15</v>
      </c>
      <c r="F28" s="2" t="s">
        <v>43</v>
      </c>
      <c r="G28" s="3" t="str">
        <f>VLOOKUP($F28,メールテンプレート!$B$2:$E$16,2,FALSE)</f>
        <v>欠席連絡</v>
      </c>
      <c r="H28" s="4" t="s">
        <v>50</v>
      </c>
      <c r="I28" s="3" t="str">
        <f>SUBSTITUTE(SUBSTITUTE(SUBSTITUTE(VLOOKUP($F28,メールテンプレート!$B$2:$E$16,3,FALSE),"{訓練番号}",B28),"{出席番号}",C28),"{氏名}",E28)</f>
        <v>【0147-15】稲田太郎15 欠席連絡</v>
      </c>
      <c r="J28" s="5" t="str">
        <f>SUBSTITUTE(SUBSTITUTE(SUBSTITUTE(VLOOKUP($F28,メールテンプレート!$B$2:$E$16,4,FALSE),"{訓練番号}",B28),"{出席番号}",C28),"{氏名}",E28)</f>
        <v xml:space="preserve">○○のため欠席します。
○○○○
【0147-15】稲田太郎15 </v>
      </c>
      <c r="K28" s="5" t="str">
        <f t="shared" si="2"/>
        <v>0147-15-2.jpg</v>
      </c>
    </row>
  </sheetData>
  <phoneticPr fontId="4"/>
  <hyperlinks>
    <hyperlink ref="H1" r:id="rId1" xr:uid="{00000000-0004-0000-0300-000000000000}"/>
    <hyperlink ref="H2" r:id="rId2" xr:uid="{00000000-0004-0000-0300-000001000000}"/>
    <hyperlink ref="H3" r:id="rId3" xr:uid="{00000000-0004-0000-0300-000002000000}"/>
    <hyperlink ref="H4" r:id="rId4" xr:uid="{00000000-0004-0000-0300-000003000000}"/>
    <hyperlink ref="H5" r:id="rId5" xr:uid="{00000000-0004-0000-0300-000004000000}"/>
    <hyperlink ref="H6" r:id="rId6" xr:uid="{00000000-0004-0000-0300-000005000000}"/>
    <hyperlink ref="H7" r:id="rId7" xr:uid="{00000000-0004-0000-0300-000006000000}"/>
    <hyperlink ref="H8" r:id="rId8" xr:uid="{00000000-0004-0000-0300-000007000000}"/>
    <hyperlink ref="H9" r:id="rId9" xr:uid="{00000000-0004-0000-0300-000008000000}"/>
    <hyperlink ref="H10" r:id="rId10" xr:uid="{00000000-0004-0000-0300-000009000000}"/>
    <hyperlink ref="H11" r:id="rId11" xr:uid="{00000000-0004-0000-0300-00000A000000}"/>
    <hyperlink ref="H12" r:id="rId12" xr:uid="{00000000-0004-0000-0300-00000B000000}"/>
    <hyperlink ref="H13" r:id="rId13" xr:uid="{00000000-0004-0000-0300-00000C000000}"/>
    <hyperlink ref="H14" r:id="rId14" xr:uid="{00000000-0004-0000-0300-00000D000000}"/>
    <hyperlink ref="H15" r:id="rId15" xr:uid="{00000000-0004-0000-0300-00000E000000}"/>
    <hyperlink ref="H16" r:id="rId16" xr:uid="{00000000-0004-0000-0300-00000F000000}"/>
    <hyperlink ref="H17" r:id="rId17" xr:uid="{00000000-0004-0000-0300-000010000000}"/>
    <hyperlink ref="H18" r:id="rId18" xr:uid="{00000000-0004-0000-0300-000011000000}"/>
    <hyperlink ref="H19" r:id="rId19" xr:uid="{00000000-0004-0000-0300-000012000000}"/>
    <hyperlink ref="H20" r:id="rId20" xr:uid="{00000000-0004-0000-0300-000013000000}"/>
    <hyperlink ref="H21" r:id="rId21" xr:uid="{00000000-0004-0000-0300-000014000000}"/>
    <hyperlink ref="H22" r:id="rId22" xr:uid="{00000000-0004-0000-0300-000015000000}"/>
    <hyperlink ref="H23" r:id="rId23" xr:uid="{00000000-0004-0000-0300-000016000000}"/>
    <hyperlink ref="H24" r:id="rId24" xr:uid="{00000000-0004-0000-0300-000017000000}"/>
    <hyperlink ref="H25" r:id="rId25" xr:uid="{00000000-0004-0000-0300-000018000000}"/>
    <hyperlink ref="H26" r:id="rId26" xr:uid="{00000000-0004-0000-0300-000019000000}"/>
    <hyperlink ref="H27" r:id="rId27" xr:uid="{00000000-0004-0000-0300-00001A000000}"/>
    <hyperlink ref="H28" r:id="rId28" xr:uid="{00000000-0004-0000-0300-00001B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受講生</vt:lpstr>
      <vt:lpstr>メールテンプレート</vt:lpstr>
      <vt:lpstr>メールテンプレート作成データ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ShujiHidakaJP</dc:creator>
  <cp:lastModifiedBy>SNPC2311</cp:lastModifiedBy>
  <dcterms:modified xsi:type="dcterms:W3CDTF">2023-03-27T03:53:18Z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