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When to use" sheetId="2" r:id="rId5"/>
    <sheet state="visible" name="Little Math" sheetId="3" r:id="rId6"/>
    <sheet state="visible" name="Model Training" sheetId="4" r:id="rId7"/>
    <sheet state="visible" name="Model Evaluation" sheetId="5" r:id="rId8"/>
  </sheets>
  <definedNames/>
  <calcPr/>
</workbook>
</file>

<file path=xl/sharedStrings.xml><?xml version="1.0" encoding="utf-8"?>
<sst xmlns="http://schemas.openxmlformats.org/spreadsheetml/2006/main" count="54" uniqueCount="47">
  <si>
    <t>Lesson</t>
  </si>
  <si>
    <t>Content</t>
  </si>
  <si>
    <t>When to use Logistic Regression?</t>
  </si>
  <si>
    <t>A little math</t>
  </si>
  <si>
    <t>Model training</t>
  </si>
  <si>
    <t>Model evaluation</t>
  </si>
  <si>
    <t>When to use logistic regression</t>
  </si>
  <si>
    <t>0 - 1</t>
  </si>
  <si>
    <t>divore ~ happiness</t>
  </si>
  <si>
    <t>According to the data, we found that more happiness =&gt; less divorce</t>
  </si>
  <si>
    <t>p(divorce)</t>
  </si>
  <si>
    <t>intercept</t>
  </si>
  <si>
    <t>happiness</t>
  </si>
  <si>
    <t>divorce</t>
  </si>
  <si>
    <t>LinerReg</t>
  </si>
  <si>
    <t>LogisReg</t>
  </si>
  <si>
    <t>Sigmoid</t>
  </si>
  <si>
    <t>predicted_divorced</t>
  </si>
  <si>
    <t>ทายถูกมั้ย</t>
  </si>
  <si>
    <t>slope</t>
  </si>
  <si>
    <t>Threshold &gt;=</t>
  </si>
  <si>
    <t>SUMMARY OUTPUT</t>
  </si>
  <si>
    <t>Regression Statistics</t>
  </si>
  <si>
    <t>Chi Square</t>
  </si>
  <si>
    <t>Residual Dev.</t>
  </si>
  <si>
    <t># of iterations</t>
  </si>
  <si>
    <t>Observations</t>
  </si>
  <si>
    <t>Coefficients</t>
  </si>
  <si>
    <t>Standard Error</t>
  </si>
  <si>
    <t>P-value</t>
  </si>
  <si>
    <t>Odd Ratio</t>
  </si>
  <si>
    <t>Lower 95%</t>
  </si>
  <si>
    <t>Upper 95%</t>
  </si>
  <si>
    <t>Intercept</t>
  </si>
  <si>
    <t>Accuracy</t>
  </si>
  <si>
    <t>X</t>
  </si>
  <si>
    <t>Y</t>
  </si>
  <si>
    <t>EXP</t>
  </si>
  <si>
    <t>Actual Y</t>
  </si>
  <si>
    <t>Predicted Y</t>
  </si>
  <si>
    <t>Predicted</t>
  </si>
  <si>
    <t>Actual</t>
  </si>
  <si>
    <t>No</t>
  </si>
  <si>
    <t>Yes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</si>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</sst>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6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2" numFmtId="164" xfId="0" applyAlignment="1" applyFont="1" applyNumberFormat="1">
      <alignment horizontal="center"/>
    </xf>
    <xf borderId="0" fillId="0" fontId="5" numFmtId="164" xfId="0" applyAlignment="1" applyFont="1" applyNumberFormat="1">
      <alignment horizontal="center"/>
    </xf>
    <xf borderId="0" fillId="0" fontId="5" numFmtId="10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2" fontId="4" numFmtId="0" xfId="0" applyAlignment="1" applyFill="1" applyFont="1">
      <alignment readingOrder="0"/>
    </xf>
    <xf borderId="0" fillId="2" fontId="4" numFmtId="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2" numFmtId="10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10" xfId="0" applyFont="1" applyNumberFormat="1"/>
    <xf borderId="0" fillId="0" fontId="5" numFmtId="0" xfId="0" applyAlignment="1" applyFont="1">
      <alignment horizontal="center" readingOrder="0"/>
    </xf>
    <xf borderId="0" fillId="4" fontId="2" numFmtId="0" xfId="0" applyAlignment="1" applyFill="1" applyFont="1">
      <alignment horizontal="center"/>
    </xf>
    <xf borderId="0" fillId="4" fontId="2" numFmtId="0" xfId="0" applyFont="1"/>
  </cellXfs>
  <cellStyles count="1">
    <cellStyle xfId="0" name="Normal" builtinId="0"/>
  </cellStyles>
  <dxfs count="2"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theme="8"/>
          <bgColor theme="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divorce vs. happiness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'When to use'!$A$4:$A$23</c:f>
            </c:numRef>
          </c:xVal>
          <c:yVal>
            <c:numRef>
              <c:f>'When to use'!$B$4:$B$23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725354"/>
        <c:axId val="969920937"/>
      </c:scatterChart>
      <c:valAx>
        <c:axId val="17447253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happiness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9920937"/>
      </c:valAx>
      <c:valAx>
        <c:axId val="9699209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divorce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47253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 vs.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'Little Math'!$A$2:$A$22</c:f>
            </c:strRef>
          </c:cat>
          <c:val>
            <c:numRef>
              <c:f>'Little Math'!$B$2:$B$22</c:f>
              <c:numCache/>
            </c:numRef>
          </c:val>
          <c:smooth val="0"/>
        </c:ser>
        <c:axId val="973285891"/>
        <c:axId val="1070446186"/>
      </c:lineChart>
      <c:catAx>
        <c:axId val="9732858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0446186"/>
      </c:catAx>
      <c:valAx>
        <c:axId val="10704461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32858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28</xdr:row>
      <xdr:rowOff>142875</xdr:rowOff>
    </xdr:from>
    <xdr:ext cx="6543675" cy="4038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933450</xdr:colOff>
      <xdr:row>8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933450</xdr:colOff>
      <xdr:row>0</xdr:row>
      <xdr:rowOff>161925</xdr:rowOff>
    </xdr:from>
    <xdr:ext cx="2486025" cy="12763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267450" cy="46291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display="When to use Logistic Regression?" location="'When to use'!A1" ref="B2"/>
    <hyperlink display="A little math" location="'Little Math'!A1" ref="B3"/>
    <hyperlink display="Model training" location="'Model Training'!A1" ref="B4"/>
    <hyperlink display="Model evaluation" location="'Model Evaluation'!A1" ref="B5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63"/>
  </cols>
  <sheetData>
    <row r="1">
      <c r="A1" s="8" t="s">
        <v>6</v>
      </c>
      <c r="B1" s="3"/>
      <c r="C1" s="3"/>
      <c r="D1" s="3"/>
      <c r="E1" s="1" t="s">
        <v>7</v>
      </c>
      <c r="F1" s="9"/>
      <c r="G1" s="9"/>
      <c r="H1" s="9" t="s">
        <v>8</v>
      </c>
      <c r="I1" s="3"/>
      <c r="J1" s="3"/>
      <c r="K1" s="9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3"/>
      <c r="B2" s="3"/>
      <c r="D2" s="3"/>
      <c r="E2" s="1" t="s">
        <v>10</v>
      </c>
      <c r="F2" s="9"/>
      <c r="G2" s="9"/>
      <c r="H2" s="9" t="s">
        <v>11</v>
      </c>
      <c r="I2" s="3">
        <f>INTERCEPT(B4:B23,A4:A23)</f>
        <v>1.211595774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1" t="s">
        <v>12</v>
      </c>
      <c r="B3" s="1" t="s">
        <v>13</v>
      </c>
      <c r="C3" s="1" t="s">
        <v>14</v>
      </c>
      <c r="D3" s="10" t="s">
        <v>15</v>
      </c>
      <c r="E3" s="10" t="s">
        <v>16</v>
      </c>
      <c r="F3" s="10" t="s">
        <v>17</v>
      </c>
      <c r="G3" s="10" t="s">
        <v>18</v>
      </c>
      <c r="H3" s="11" t="s">
        <v>19</v>
      </c>
      <c r="I3" s="12">
        <f>SLOPE(B4:B23,A4:A23)</f>
        <v>-0.1381739366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>
        <v>10.0</v>
      </c>
      <c r="B4" s="4">
        <v>0.0</v>
      </c>
      <c r="C4" s="13">
        <f t="array" ref="C4:C23">I2+I3*A4:A23</f>
        <v>-0.1701435925</v>
      </c>
      <c r="D4" s="14">
        <f t="array" ref="D4:D23">$J$18+$J$19*A4:A23</f>
        <v>-8.239385052</v>
      </c>
      <c r="E4" s="15">
        <f t="array" ref="E4:E23">EXP(D4:D23)/(1 + EXP(D4:D23))</f>
        <v>0.0002639768723</v>
      </c>
      <c r="F4" s="16">
        <f t="array" ref="F4:F23">IF($E$4:$E$23&gt;=$J$7, 1, 0)</f>
        <v>0</v>
      </c>
      <c r="G4" s="16" t="b">
        <f t="array" ref="G4:G23">F4:F23=B4:B23</f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4">
        <v>8.0</v>
      </c>
      <c r="B5" s="4">
        <v>0.0</v>
      </c>
      <c r="C5" s="13">
        <v>0.10620428068274168</v>
      </c>
      <c r="D5" s="14">
        <v>-4.608377685587994</v>
      </c>
      <c r="E5" s="15">
        <v>0.009869596484584837</v>
      </c>
      <c r="F5" s="16">
        <v>0.0</v>
      </c>
      <c r="G5" s="16" t="b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4">
        <v>9.0</v>
      </c>
      <c r="B6" s="4">
        <v>0.0</v>
      </c>
      <c r="C6" s="13">
        <v>-0.03196965591980505</v>
      </c>
      <c r="D6" s="14">
        <v>-6.42388136877085</v>
      </c>
      <c r="E6" s="15">
        <v>0.0016197193244532762</v>
      </c>
      <c r="F6" s="16">
        <v>0.0</v>
      </c>
      <c r="G6" s="16" t="b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4">
        <v>7.0</v>
      </c>
      <c r="B7" s="4">
        <v>0.0</v>
      </c>
      <c r="C7" s="13">
        <v>0.2443782172852884</v>
      </c>
      <c r="D7" s="14">
        <v>-2.7928740024051386</v>
      </c>
      <c r="E7" s="15">
        <v>0.0577104683020343</v>
      </c>
      <c r="F7" s="16">
        <v>0.0</v>
      </c>
      <c r="G7" s="16" t="b">
        <v>1</v>
      </c>
      <c r="I7" s="17" t="s">
        <v>20</v>
      </c>
      <c r="J7" s="18">
        <v>0.5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4">
        <v>8.0</v>
      </c>
      <c r="B8" s="4">
        <v>0.0</v>
      </c>
      <c r="C8" s="13">
        <v>0.10620428068274168</v>
      </c>
      <c r="D8" s="14">
        <v>-4.608377685587994</v>
      </c>
      <c r="E8" s="15">
        <v>0.009869596484584837</v>
      </c>
      <c r="F8" s="16">
        <v>0.0</v>
      </c>
      <c r="G8" s="16" t="b">
        <v>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4">
        <v>5.0</v>
      </c>
      <c r="B9" s="4">
        <v>0.0</v>
      </c>
      <c r="C9" s="13">
        <v>0.5207260904903818</v>
      </c>
      <c r="D9" s="14">
        <v>0.8381333639605728</v>
      </c>
      <c r="E9" s="15">
        <v>0.6980719352964956</v>
      </c>
      <c r="F9" s="16">
        <v>1.0</v>
      </c>
      <c r="G9" s="16" t="b">
        <v>0</v>
      </c>
      <c r="I9" s="11" t="s">
        <v>21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4">
        <v>9.0</v>
      </c>
      <c r="B10" s="4">
        <v>0.0</v>
      </c>
      <c r="C10" s="13">
        <v>-0.03196965591980505</v>
      </c>
      <c r="D10" s="14">
        <v>-6.42388136877085</v>
      </c>
      <c r="E10" s="15">
        <v>0.0016197193244532762</v>
      </c>
      <c r="F10" s="16">
        <v>0.0</v>
      </c>
      <c r="G10" s="16" t="b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4">
        <v>6.0</v>
      </c>
      <c r="B11" s="4">
        <v>0.0</v>
      </c>
      <c r="C11" s="13">
        <v>0.38255215388783514</v>
      </c>
      <c r="D11" s="14">
        <v>-0.9773703192222829</v>
      </c>
      <c r="E11" s="15">
        <v>0.27341388131231137</v>
      </c>
      <c r="F11" s="16">
        <v>0.0</v>
      </c>
      <c r="G11" s="16" t="b">
        <v>1</v>
      </c>
      <c r="I11" s="11" t="s">
        <v>22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4">
        <v>8.0</v>
      </c>
      <c r="B12" s="4">
        <v>0.0</v>
      </c>
      <c r="C12" s="13">
        <v>0.10620428068274168</v>
      </c>
      <c r="D12" s="14">
        <v>-4.608377685587994</v>
      </c>
      <c r="E12" s="15">
        <v>0.009869596484584837</v>
      </c>
      <c r="F12" s="16">
        <v>0.0</v>
      </c>
      <c r="G12" s="16" t="b">
        <v>1</v>
      </c>
      <c r="I12" s="11" t="s">
        <v>23</v>
      </c>
      <c r="J12" s="19">
        <v>19.449568922971896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4">
        <v>7.0</v>
      </c>
      <c r="B13" s="4">
        <v>0.0</v>
      </c>
      <c r="C13" s="13">
        <v>0.2443782172852884</v>
      </c>
      <c r="D13" s="14">
        <v>-2.7928740024051386</v>
      </c>
      <c r="E13" s="15">
        <v>0.0577104683020343</v>
      </c>
      <c r="F13" s="16">
        <v>0.0</v>
      </c>
      <c r="G13" s="16" t="b">
        <v>1</v>
      </c>
      <c r="H13" s="3"/>
      <c r="I13" s="11" t="s">
        <v>24</v>
      </c>
      <c r="J13" s="19">
        <v>6.837368033419987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4">
        <v>1.0</v>
      </c>
      <c r="B14" s="4">
        <v>1.0</v>
      </c>
      <c r="C14" s="13">
        <v>1.0734218369005686</v>
      </c>
      <c r="D14" s="14">
        <v>8.100148096691994</v>
      </c>
      <c r="E14" s="20">
        <v>0.9996965978925112</v>
      </c>
      <c r="F14" s="21">
        <v>1.0</v>
      </c>
      <c r="G14" s="21" t="b">
        <v>1</v>
      </c>
      <c r="H14" s="3"/>
      <c r="I14" s="9" t="s">
        <v>25</v>
      </c>
      <c r="J14" s="22">
        <v>9.0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4">
        <v>1.0</v>
      </c>
      <c r="B15" s="4">
        <v>1.0</v>
      </c>
      <c r="C15" s="13">
        <v>1.0734218369005686</v>
      </c>
      <c r="D15" s="14">
        <v>8.100148096691994</v>
      </c>
      <c r="E15" s="20">
        <v>0.9996965978925112</v>
      </c>
      <c r="F15" s="21">
        <v>1.0</v>
      </c>
      <c r="G15" s="21" t="b">
        <v>1</v>
      </c>
      <c r="H15" s="3"/>
      <c r="I15" s="9" t="s">
        <v>26</v>
      </c>
      <c r="J15" s="22">
        <v>19.0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4">
        <v>3.0</v>
      </c>
      <c r="B16" s="4">
        <v>1.0</v>
      </c>
      <c r="C16" s="13">
        <v>0.7970739636954752</v>
      </c>
      <c r="D16" s="14">
        <v>4.469140730326283</v>
      </c>
      <c r="E16" s="20">
        <v>0.9886726231195216</v>
      </c>
      <c r="F16" s="21">
        <v>1.0</v>
      </c>
      <c r="G16" s="21" t="b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4">
        <v>1.0</v>
      </c>
      <c r="B17" s="4">
        <v>1.0</v>
      </c>
      <c r="C17" s="13">
        <v>1.0734218369005686</v>
      </c>
      <c r="D17" s="14">
        <v>8.100148096691994</v>
      </c>
      <c r="E17" s="20">
        <v>0.9996965978925112</v>
      </c>
      <c r="F17" s="21">
        <v>1.0</v>
      </c>
      <c r="G17" s="21" t="b">
        <v>1</v>
      </c>
      <c r="H17" s="3"/>
      <c r="I17" s="3"/>
      <c r="J17" s="9" t="s">
        <v>27</v>
      </c>
      <c r="K17" s="9" t="s">
        <v>28</v>
      </c>
      <c r="L17" s="9" t="s">
        <v>29</v>
      </c>
      <c r="M17" s="9" t="s">
        <v>30</v>
      </c>
      <c r="N17" s="9" t="s">
        <v>31</v>
      </c>
      <c r="O17" s="9" t="s">
        <v>32</v>
      </c>
      <c r="P17" s="9" t="s">
        <v>31</v>
      </c>
      <c r="Q17" s="9" t="s">
        <v>32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4">
        <v>4.0</v>
      </c>
      <c r="B18" s="4">
        <v>1.0</v>
      </c>
      <c r="C18" s="13">
        <v>0.6589000270929285</v>
      </c>
      <c r="D18" s="14">
        <v>2.6536370471434276</v>
      </c>
      <c r="E18" s="20">
        <v>0.9342348044048085</v>
      </c>
      <c r="F18" s="21">
        <v>1.0</v>
      </c>
      <c r="G18" s="21" t="b">
        <v>1</v>
      </c>
      <c r="H18" s="3"/>
      <c r="I18" s="9" t="s">
        <v>33</v>
      </c>
      <c r="J18" s="23">
        <v>9.91565177987485</v>
      </c>
      <c r="K18" s="9">
        <v>5.692688556126628</v>
      </c>
      <c r="L18" s="23">
        <v>0.08153954623328052</v>
      </c>
      <c r="M18" s="22">
        <v>20244.77024907054</v>
      </c>
      <c r="N18" s="22">
        <v>0.2888601074479819</v>
      </c>
      <c r="O18" s="22">
        <v>1.4188553970245223E9</v>
      </c>
      <c r="P18" s="22">
        <v>0.2888601074479819</v>
      </c>
      <c r="Q18" s="22">
        <v>1.4188553970245223E9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4">
        <v>5.0</v>
      </c>
      <c r="B19" s="4">
        <v>1.0</v>
      </c>
      <c r="C19" s="13">
        <v>0.5207260904903818</v>
      </c>
      <c r="D19" s="14">
        <v>0.8381333639605728</v>
      </c>
      <c r="E19" s="20">
        <v>0.6980719352964956</v>
      </c>
      <c r="F19" s="21">
        <v>1.0</v>
      </c>
      <c r="G19" s="21" t="b">
        <v>1</v>
      </c>
      <c r="H19" s="3"/>
      <c r="I19" s="22">
        <v>10.0</v>
      </c>
      <c r="J19" s="23">
        <v>-1.8155036831828555</v>
      </c>
      <c r="K19" s="22">
        <v>1.0062739388563098</v>
      </c>
      <c r="L19" s="23">
        <v>0.07120241331604149</v>
      </c>
      <c r="M19" s="22">
        <v>0.16275591032646589</v>
      </c>
      <c r="N19" s="22">
        <v>0.022646173948394188</v>
      </c>
      <c r="O19" s="22">
        <v>1.16971133431018</v>
      </c>
      <c r="P19" s="22">
        <v>0.022646173948394188</v>
      </c>
      <c r="Q19" s="22">
        <v>1.16971133431018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4">
        <v>6.0</v>
      </c>
      <c r="B20" s="4">
        <v>1.0</v>
      </c>
      <c r="C20" s="13">
        <v>0.38255215388783514</v>
      </c>
      <c r="D20" s="14">
        <v>-0.9773703192222829</v>
      </c>
      <c r="E20" s="20">
        <v>0.27341388131231137</v>
      </c>
      <c r="F20" s="21">
        <v>0.0</v>
      </c>
      <c r="G20" s="21" t="b">
        <v>0</v>
      </c>
      <c r="H20" s="3"/>
      <c r="I20" s="3"/>
      <c r="J20" s="3"/>
      <c r="K20" s="9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4">
        <v>3.0</v>
      </c>
      <c r="B21" s="4">
        <v>1.0</v>
      </c>
      <c r="C21" s="13">
        <v>0.7970739636954752</v>
      </c>
      <c r="D21" s="14">
        <v>4.469140730326283</v>
      </c>
      <c r="E21" s="20">
        <v>0.9886726231195216</v>
      </c>
      <c r="F21" s="21">
        <v>1.0</v>
      </c>
      <c r="G21" s="21" t="b">
        <v>1</v>
      </c>
      <c r="H21" s="3"/>
      <c r="I21" s="3"/>
      <c r="J21" s="3"/>
      <c r="K21" s="9"/>
      <c r="L21" s="2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4">
        <v>2.0</v>
      </c>
      <c r="B22" s="4">
        <v>1.0</v>
      </c>
      <c r="C22" s="13">
        <v>0.9352479002980219</v>
      </c>
      <c r="D22" s="14">
        <v>6.284644413509138</v>
      </c>
      <c r="E22" s="20">
        <v>0.9981387507873687</v>
      </c>
      <c r="F22" s="21">
        <v>1.0</v>
      </c>
      <c r="G22" s="21" t="b">
        <v>1</v>
      </c>
      <c r="H22" s="3"/>
      <c r="I22" s="3"/>
      <c r="J22" s="3"/>
      <c r="K22" s="9"/>
      <c r="L22" s="2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4">
        <v>0.0</v>
      </c>
      <c r="B23" s="4">
        <v>1.0</v>
      </c>
      <c r="C23" s="13">
        <v>1.2115957735031153</v>
      </c>
      <c r="D23" s="14">
        <v>9.91565177987485</v>
      </c>
      <c r="E23" s="20">
        <v>0.9999506069669023</v>
      </c>
      <c r="F23" s="21">
        <v>1.0</v>
      </c>
      <c r="G23" s="21" t="b">
        <v>1</v>
      </c>
      <c r="H23" s="3"/>
      <c r="I23" s="3"/>
      <c r="J23" s="3"/>
      <c r="K23" s="9"/>
      <c r="L23" s="2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4"/>
      <c r="B24" s="4"/>
      <c r="C24" s="3"/>
      <c r="D24" s="3"/>
      <c r="E24" s="3"/>
      <c r="F24" s="3"/>
      <c r="G24" s="3"/>
      <c r="H24" s="3"/>
      <c r="I24" s="3"/>
      <c r="J24" s="3"/>
      <c r="K24" s="9"/>
      <c r="L24" s="2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4"/>
      <c r="B25" s="4"/>
      <c r="C25" s="3"/>
      <c r="D25" s="3"/>
      <c r="E25" s="3"/>
      <c r="F25" s="8" t="s">
        <v>34</v>
      </c>
      <c r="G25" s="24">
        <f t="array" ref="G25">AVERAGE(1*(G4:G23))</f>
        <v>0.9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4"/>
      <c r="B26" s="4"/>
      <c r="C26" s="3"/>
      <c r="D26" s="3"/>
      <c r="E26" s="3"/>
      <c r="F26" s="3"/>
      <c r="G26" s="3"/>
      <c r="H26" s="3"/>
      <c r="I26" s="3"/>
      <c r="J26" s="3"/>
      <c r="K26" s="3"/>
      <c r="L26" s="9"/>
      <c r="M26" s="9"/>
      <c r="N26" s="9"/>
      <c r="O26" s="9"/>
      <c r="P26" s="9"/>
      <c r="Q26" s="9"/>
      <c r="R26" s="9"/>
      <c r="S26" s="9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4"/>
      <c r="B27" s="4"/>
      <c r="C27" s="3"/>
      <c r="D27" s="3"/>
      <c r="E27" s="3"/>
      <c r="F27" s="3"/>
      <c r="G27" s="3"/>
      <c r="H27" s="3"/>
      <c r="I27" s="3"/>
      <c r="J27" s="3"/>
      <c r="K27" s="9"/>
      <c r="L27" s="22"/>
      <c r="M27" s="22"/>
      <c r="N27" s="22"/>
      <c r="O27" s="22"/>
      <c r="P27" s="22"/>
      <c r="Q27" s="22"/>
      <c r="R27" s="22"/>
      <c r="S27" s="22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4"/>
      <c r="B28" s="4"/>
      <c r="C28" s="3"/>
      <c r="D28" s="3"/>
      <c r="E28" s="3"/>
      <c r="F28" s="3"/>
      <c r="G28" s="3"/>
      <c r="H28" s="3"/>
      <c r="I28" s="3"/>
      <c r="J28" s="3"/>
      <c r="K28" s="9"/>
      <c r="L28" s="22"/>
      <c r="M28" s="22"/>
      <c r="N28" s="22"/>
      <c r="O28" s="22"/>
      <c r="P28" s="22"/>
      <c r="Q28" s="22"/>
      <c r="R28" s="22"/>
      <c r="S28" s="22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4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4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4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4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4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4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4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4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4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4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4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4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4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4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4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4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4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4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4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4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4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4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4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4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4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4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4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4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4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4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4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4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4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4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conditionalFormatting sqref="C4:C23">
    <cfRule type="cellIs" dxfId="0" priority="1" operator="lessThan">
      <formula>0</formula>
    </cfRule>
  </conditionalFormatting>
  <conditionalFormatting sqref="C4:C23">
    <cfRule type="cellIs" dxfId="1" priority="2" operator="greaterThan">
      <formula>1</formula>
    </cfRule>
  </conditionalFormatting>
  <conditionalFormatting sqref="E4:E23">
    <cfRule type="colorScale" priority="3">
      <colorScale>
        <cfvo type="min"/>
        <cfvo type="max"/>
        <color rgb="FFFFFFFF"/>
        <color rgb="FFE67C73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35</v>
      </c>
      <c r="B1" s="10" t="s">
        <v>36</v>
      </c>
      <c r="C1" s="10" t="s">
        <v>37</v>
      </c>
    </row>
    <row r="2">
      <c r="A2" s="25">
        <v>-10.0</v>
      </c>
      <c r="B2" s="14">
        <f t="array" ref="B2:B22">1/( 1 + ( EXP( -A2:A22 ) ) )</f>
        <v>0.0000453978687</v>
      </c>
      <c r="C2" s="14">
        <f t="array" ref="C2:C22">EXP( A2:A22 )/( 1 + EXP( A2:A22 ) )</f>
        <v>0.0000453978687</v>
      </c>
    </row>
    <row r="3">
      <c r="A3" s="25">
        <v>-9.0</v>
      </c>
      <c r="B3" s="14">
        <v>1.2339457598623172E-4</v>
      </c>
      <c r="C3" s="14">
        <v>1.2339457598623172E-4</v>
      </c>
    </row>
    <row r="4">
      <c r="A4" s="25">
        <f t="shared" ref="A4:A22" si="1">A3+1</f>
        <v>-8</v>
      </c>
      <c r="B4" s="14">
        <v>3.353501304664781E-4</v>
      </c>
      <c r="C4" s="14">
        <v>3.3535013046647816E-4</v>
      </c>
    </row>
    <row r="5">
      <c r="A5" s="25">
        <f t="shared" si="1"/>
        <v>-7</v>
      </c>
      <c r="B5" s="14">
        <v>9.110511944006454E-4</v>
      </c>
      <c r="C5" s="14">
        <v>9.110511944006454E-4</v>
      </c>
    </row>
    <row r="6">
      <c r="A6" s="25">
        <f t="shared" si="1"/>
        <v>-6</v>
      </c>
      <c r="B6" s="14">
        <v>0.0024726231566347743</v>
      </c>
      <c r="C6" s="14">
        <v>0.0024726231566347748</v>
      </c>
    </row>
    <row r="7">
      <c r="A7" s="25">
        <f t="shared" si="1"/>
        <v>-5</v>
      </c>
      <c r="B7" s="14">
        <v>0.0066928509242848554</v>
      </c>
      <c r="C7" s="14">
        <v>0.006692850924284856</v>
      </c>
    </row>
    <row r="8">
      <c r="A8" s="25">
        <f t="shared" si="1"/>
        <v>-4</v>
      </c>
      <c r="B8" s="14">
        <v>0.01798620996209156</v>
      </c>
      <c r="C8" s="14">
        <v>0.017986209962091555</v>
      </c>
    </row>
    <row r="9">
      <c r="A9" s="25">
        <f t="shared" si="1"/>
        <v>-3</v>
      </c>
      <c r="B9" s="14">
        <v>0.04742587317756678</v>
      </c>
      <c r="C9" s="14">
        <v>0.04742587317756679</v>
      </c>
    </row>
    <row r="10">
      <c r="A10" s="25">
        <f t="shared" si="1"/>
        <v>-2</v>
      </c>
      <c r="B10" s="14">
        <v>0.11920292202211755</v>
      </c>
      <c r="C10" s="14">
        <v>0.11920292202211755</v>
      </c>
    </row>
    <row r="11">
      <c r="A11" s="25">
        <f t="shared" si="1"/>
        <v>-1</v>
      </c>
      <c r="B11" s="14">
        <v>0.2689414213699951</v>
      </c>
      <c r="C11" s="14">
        <v>0.2689414213699951</v>
      </c>
    </row>
    <row r="12">
      <c r="A12" s="25">
        <f t="shared" si="1"/>
        <v>0</v>
      </c>
      <c r="B12" s="14">
        <v>0.5</v>
      </c>
      <c r="C12" s="14">
        <v>0.5</v>
      </c>
    </row>
    <row r="13">
      <c r="A13" s="25">
        <f t="shared" si="1"/>
        <v>1</v>
      </c>
      <c r="B13" s="14">
        <v>0.7310585786300049</v>
      </c>
      <c r="C13" s="14">
        <v>0.7310585786300049</v>
      </c>
    </row>
    <row r="14">
      <c r="A14" s="25">
        <f t="shared" si="1"/>
        <v>2</v>
      </c>
      <c r="B14" s="14">
        <v>0.8807970779778823</v>
      </c>
      <c r="C14" s="14">
        <v>0.8807970779778824</v>
      </c>
    </row>
    <row r="15">
      <c r="A15" s="25">
        <f t="shared" si="1"/>
        <v>3</v>
      </c>
      <c r="B15" s="14">
        <v>0.9525741268224334</v>
      </c>
      <c r="C15" s="14">
        <v>0.9525741268224333</v>
      </c>
    </row>
    <row r="16">
      <c r="A16" s="25">
        <f t="shared" si="1"/>
        <v>4</v>
      </c>
      <c r="B16" s="14">
        <v>0.9820137900379085</v>
      </c>
      <c r="C16" s="14">
        <v>0.9820137900379085</v>
      </c>
    </row>
    <row r="17">
      <c r="A17" s="25">
        <f t="shared" si="1"/>
        <v>5</v>
      </c>
      <c r="B17" s="14">
        <v>0.9933071490757153</v>
      </c>
      <c r="C17" s="14">
        <v>0.9933071490757152</v>
      </c>
    </row>
    <row r="18">
      <c r="A18" s="25">
        <f t="shared" si="1"/>
        <v>6</v>
      </c>
      <c r="B18" s="14">
        <v>0.9975273768433653</v>
      </c>
      <c r="C18" s="14">
        <v>0.9975273768433652</v>
      </c>
    </row>
    <row r="19">
      <c r="A19" s="25">
        <f t="shared" si="1"/>
        <v>7</v>
      </c>
      <c r="B19" s="14">
        <v>0.9990889488055994</v>
      </c>
      <c r="C19" s="14">
        <v>0.9990889488055994</v>
      </c>
    </row>
    <row r="20">
      <c r="A20" s="25">
        <f t="shared" si="1"/>
        <v>8</v>
      </c>
      <c r="B20" s="14">
        <v>0.9996646498695336</v>
      </c>
      <c r="C20" s="14">
        <v>0.9996646498695335</v>
      </c>
    </row>
    <row r="21">
      <c r="A21" s="25">
        <f t="shared" si="1"/>
        <v>9</v>
      </c>
      <c r="B21" s="14">
        <v>0.9998766054240137</v>
      </c>
      <c r="C21" s="14">
        <v>0.9998766054240138</v>
      </c>
    </row>
    <row r="22">
      <c r="A22" s="25">
        <f t="shared" si="1"/>
        <v>10</v>
      </c>
      <c r="B22" s="14">
        <v>0.9999546021312976</v>
      </c>
      <c r="C22" s="14">
        <v>0.9999546021312976</v>
      </c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H3" s="1" t="s">
        <v>12</v>
      </c>
      <c r="I3" s="1" t="s">
        <v>13</v>
      </c>
    </row>
    <row r="4">
      <c r="H4" s="4">
        <v>10.0</v>
      </c>
      <c r="I4" s="4">
        <v>0.0</v>
      </c>
    </row>
    <row r="5">
      <c r="H5" s="4">
        <v>8.0</v>
      </c>
      <c r="I5" s="4">
        <v>0.0</v>
      </c>
    </row>
    <row r="6">
      <c r="H6" s="4">
        <v>9.0</v>
      </c>
      <c r="I6" s="4">
        <v>0.0</v>
      </c>
    </row>
    <row r="7">
      <c r="H7" s="4">
        <v>7.0</v>
      </c>
      <c r="I7" s="4">
        <v>0.0</v>
      </c>
    </row>
    <row r="8">
      <c r="H8" s="4">
        <v>8.0</v>
      </c>
      <c r="I8" s="4">
        <v>0.0</v>
      </c>
    </row>
    <row r="9">
      <c r="H9" s="4">
        <v>5.0</v>
      </c>
      <c r="I9" s="4">
        <v>0.0</v>
      </c>
    </row>
    <row r="10">
      <c r="H10" s="4">
        <v>9.0</v>
      </c>
      <c r="I10" s="4">
        <v>0.0</v>
      </c>
    </row>
    <row r="11">
      <c r="H11" s="4">
        <v>6.0</v>
      </c>
      <c r="I11" s="4">
        <v>0.0</v>
      </c>
    </row>
    <row r="12">
      <c r="H12" s="4">
        <v>8.0</v>
      </c>
      <c r="I12" s="4">
        <v>0.0</v>
      </c>
    </row>
    <row r="13">
      <c r="H13" s="4">
        <v>7.0</v>
      </c>
      <c r="I13" s="4">
        <v>0.0</v>
      </c>
    </row>
    <row r="14">
      <c r="H14" s="4">
        <v>1.0</v>
      </c>
      <c r="I14" s="4">
        <v>1.0</v>
      </c>
    </row>
    <row r="15">
      <c r="H15" s="4">
        <v>1.0</v>
      </c>
      <c r="I15" s="4">
        <v>1.0</v>
      </c>
    </row>
    <row r="16">
      <c r="H16" s="4">
        <v>3.0</v>
      </c>
      <c r="I16" s="4">
        <v>1.0</v>
      </c>
    </row>
    <row r="17">
      <c r="H17" s="4">
        <v>1.0</v>
      </c>
      <c r="I17" s="4">
        <v>1.0</v>
      </c>
    </row>
    <row r="18">
      <c r="H18" s="4">
        <v>4.0</v>
      </c>
      <c r="I18" s="4">
        <v>1.0</v>
      </c>
    </row>
    <row r="19">
      <c r="H19" s="4">
        <v>5.0</v>
      </c>
      <c r="I19" s="4">
        <v>1.0</v>
      </c>
    </row>
    <row r="20">
      <c r="H20" s="4">
        <v>6.0</v>
      </c>
      <c r="I20" s="4">
        <v>1.0</v>
      </c>
    </row>
    <row r="21">
      <c r="H21" s="4">
        <v>3.0</v>
      </c>
      <c r="I21" s="4">
        <v>1.0</v>
      </c>
    </row>
    <row r="22">
      <c r="H22" s="4">
        <v>2.0</v>
      </c>
      <c r="I22" s="4">
        <v>1.0</v>
      </c>
    </row>
    <row r="23">
      <c r="H23" s="4">
        <v>0.0</v>
      </c>
      <c r="I23" s="4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</v>
      </c>
      <c r="B1" s="1" t="s">
        <v>39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0.0</v>
      </c>
      <c r="B2" s="4">
        <v>0.0</v>
      </c>
      <c r="C2" s="3"/>
      <c r="D2" s="3"/>
      <c r="E2" s="1" t="s">
        <v>40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0.0</v>
      </c>
      <c r="B3" s="4">
        <v>0.0</v>
      </c>
      <c r="C3" s="3"/>
      <c r="D3" s="8" t="s">
        <v>41</v>
      </c>
      <c r="E3" s="4" t="s">
        <v>42</v>
      </c>
      <c r="F3" s="4" t="s">
        <v>43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1.0</v>
      </c>
      <c r="B4" s="4">
        <v>1.0</v>
      </c>
      <c r="C4" s="3"/>
      <c r="D4" s="9" t="s">
        <v>42</v>
      </c>
      <c r="E4" s="26"/>
      <c r="F4" s="2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0.0</v>
      </c>
      <c r="B5" s="4">
        <v>1.0</v>
      </c>
      <c r="C5" s="3"/>
      <c r="D5" s="9" t="s">
        <v>43</v>
      </c>
      <c r="E5" s="26"/>
      <c r="F5" s="2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0.0</v>
      </c>
      <c r="B6" s="4">
        <v>0.0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1.0</v>
      </c>
      <c r="B7" s="4">
        <v>1.0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0.0</v>
      </c>
      <c r="B8" s="4">
        <v>0.0</v>
      </c>
      <c r="C8" s="3"/>
      <c r="D8" s="9" t="s">
        <v>34</v>
      </c>
      <c r="E8" s="2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1.0</v>
      </c>
      <c r="B9" s="4">
        <v>0.0</v>
      </c>
      <c r="C9" s="3"/>
      <c r="D9" s="9" t="s">
        <v>44</v>
      </c>
      <c r="E9" s="2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1.0</v>
      </c>
      <c r="B10" s="4">
        <v>0.0</v>
      </c>
      <c r="C10" s="3"/>
      <c r="D10" s="9" t="s">
        <v>45</v>
      </c>
      <c r="E10" s="2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1.0</v>
      </c>
      <c r="B11" s="4">
        <v>1.0</v>
      </c>
      <c r="C11" s="3"/>
      <c r="D11" s="9" t="s">
        <v>46</v>
      </c>
      <c r="E11" s="2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0.0</v>
      </c>
      <c r="B12" s="4">
        <v>0.0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0.0</v>
      </c>
      <c r="B13" s="4">
        <v>0.0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0.0</v>
      </c>
      <c r="B14" s="4">
        <v>0.0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1.0</v>
      </c>
      <c r="B15" s="4">
        <v>1.0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1.0</v>
      </c>
      <c r="B16" s="4">
        <v>0.0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1.0</v>
      </c>
      <c r="B17" s="4">
        <v>1.0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0.0</v>
      </c>
      <c r="B18" s="4">
        <v>0.0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1.0</v>
      </c>
      <c r="B19" s="4">
        <v>1.0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0.0</v>
      </c>
      <c r="B20" s="4">
        <v>1.0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1.0</v>
      </c>
      <c r="B21" s="4">
        <v>1.0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E2:F2"/>
  </mergeCells>
  <drawing r:id="rId1"/>
</worksheet>
</file>