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K:\マイドライブ\かつおーず\011_Creation\WebSite\shuwa_exam_site\excel\"/>
    </mc:Choice>
  </mc:AlternateContent>
  <xr:revisionPtr revIDLastSave="0" documentId="13_ncr:1_{1CB1EB66-CEF3-4583-A9EF-F33A0E7EB7F2}" xr6:coauthVersionLast="47" xr6:coauthVersionMax="47" xr10:uidLastSave="{00000000-0000-0000-0000-000000000000}"/>
  <bookViews>
    <workbookView xWindow="-120" yWindow="-120" windowWidth="29040" windowHeight="15720" activeTab="1" xr2:uid="{00000000-000D-0000-FFFF-FFFF00000000}"/>
  </bookViews>
  <sheets>
    <sheet name="shuwa" sheetId="2" r:id="rId1"/>
    <sheet name="writing" sheetId="1" r:id="rId2"/>
    <sheet name="筆記２級関数" sheetId="3" r:id="rId3"/>
    <sheet name="筆記準１級" sheetId="4" r:id="rId4"/>
  </sheets>
  <definedNames>
    <definedName name="_xlnm._FilterDatabase" localSheetId="0" hidden="1">shuwa!$A$1:$F$78</definedName>
    <definedName name="_xlnm._FilterDatabase" localSheetId="1" hidden="1">writing!$A$1:$H$34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4" l="1"/>
  <c r="O9" i="4" a="1"/>
  <c r="E9" i="4" a="1"/>
  <c r="E9" i="4" s="1"/>
  <c r="S9" i="4" s="1" a="1"/>
  <c r="S9" i="4" s="1"/>
  <c r="T9" i="4" s="1"/>
  <c r="O8" i="4" a="1"/>
  <c r="O8" i="4" s="1"/>
  <c r="E8" i="4"/>
  <c r="S8" i="4" s="1" a="1"/>
  <c r="S8" i="4" s="1"/>
  <c r="T8" i="4" s="1"/>
  <c r="E8" i="4" a="1"/>
  <c r="O7" i="4" a="1"/>
  <c r="O7" i="4" s="1"/>
  <c r="E7" i="4" a="1"/>
  <c r="E7" i="4" s="1"/>
  <c r="S7" i="4" s="1" a="1"/>
  <c r="S7" i="4" s="1"/>
  <c r="T7" i="4" s="1"/>
  <c r="O6" i="4" a="1"/>
  <c r="O6" i="4" s="1"/>
  <c r="E6" i="4" a="1"/>
  <c r="E6" i="4" s="1"/>
  <c r="S6" i="4" s="1" a="1"/>
  <c r="S6" i="4" s="1"/>
  <c r="T6" i="4" s="1"/>
  <c r="O5" i="4"/>
  <c r="O5" i="4" a="1"/>
  <c r="E5" i="4" a="1"/>
  <c r="E5" i="4" s="1"/>
  <c r="S5" i="4" s="1" a="1"/>
  <c r="S5" i="4" s="1"/>
  <c r="T5" i="4" s="1"/>
  <c r="O4" i="4" a="1"/>
  <c r="O4" i="4" s="1"/>
  <c r="E4" i="4" a="1"/>
  <c r="E4" i="4" s="1"/>
  <c r="S4" i="4" s="1" a="1"/>
  <c r="S4" i="4" s="1"/>
  <c r="T4" i="4" s="1"/>
  <c r="O3" i="4" a="1"/>
  <c r="O3" i="4" s="1"/>
  <c r="E3" i="4" a="1"/>
  <c r="E3" i="4" s="1"/>
  <c r="S3" i="4" s="1" a="1"/>
  <c r="S3" i="4" s="1"/>
  <c r="T3" i="4" s="1"/>
  <c r="O2" i="4" a="1"/>
  <c r="O2" i="4" s="1"/>
  <c r="E2" i="4" a="1"/>
  <c r="E2" i="4" s="1"/>
  <c r="S2" i="4" s="1" a="1"/>
  <c r="S2" i="4" s="1"/>
  <c r="T2" i="4" s="1"/>
  <c r="D26" i="3" a="1"/>
  <c r="D26" i="3" s="1"/>
  <c r="H26" i="3" s="1" a="1"/>
  <c r="H26" i="3" s="1"/>
  <c r="I26" i="3" s="1"/>
  <c r="D25" i="3" a="1"/>
  <c r="D25" i="3" s="1"/>
  <c r="H25" i="3" s="1" a="1"/>
  <c r="H25" i="3" s="1"/>
  <c r="I25" i="3" s="1"/>
  <c r="D24" i="3"/>
  <c r="H24" i="3" s="1" a="1"/>
  <c r="H24" i="3" s="1"/>
  <c r="I24" i="3" s="1"/>
  <c r="D24" i="3" a="1"/>
  <c r="H23" i="3" a="1"/>
  <c r="H23" i="3" s="1"/>
  <c r="I23" i="3" s="1"/>
  <c r="D23" i="3"/>
  <c r="D23" i="3" a="1"/>
  <c r="D22" i="3" a="1"/>
  <c r="D22" i="3" s="1"/>
  <c r="H22" i="3" s="1" a="1"/>
  <c r="H22" i="3" s="1"/>
  <c r="I22" i="3" s="1"/>
  <c r="H21" i="3" a="1"/>
  <c r="H21" i="3" s="1"/>
  <c r="I21" i="3" s="1"/>
  <c r="D21" i="3" a="1"/>
  <c r="D21" i="3" s="1"/>
  <c r="D20" i="3" a="1"/>
  <c r="D20" i="3" s="1"/>
  <c r="H20" i="3" s="1" a="1"/>
  <c r="H20" i="3" s="1"/>
  <c r="I20" i="3" s="1"/>
  <c r="D19" i="3" a="1"/>
  <c r="D19" i="3" s="1"/>
  <c r="H19" i="3" s="1" a="1"/>
  <c r="H19" i="3" s="1"/>
  <c r="I19" i="3" s="1"/>
  <c r="D18" i="3"/>
  <c r="H18" i="3" s="1" a="1"/>
  <c r="H18" i="3" s="1"/>
  <c r="I18" i="3" s="1"/>
  <c r="D18" i="3" a="1"/>
  <c r="D17" i="3" a="1"/>
  <c r="D17" i="3" s="1"/>
  <c r="H17" i="3" s="1" a="1"/>
  <c r="H17" i="3" s="1"/>
  <c r="I17" i="3" s="1"/>
  <c r="D16" i="3" a="1"/>
  <c r="D16" i="3" s="1"/>
  <c r="H16" i="3" s="1" a="1"/>
  <c r="H16" i="3" s="1"/>
  <c r="I16" i="3" s="1"/>
  <c r="D15" i="3" a="1"/>
  <c r="D15" i="3" s="1"/>
  <c r="H15" i="3" s="1" a="1"/>
  <c r="H15" i="3" s="1"/>
  <c r="I15" i="3" s="1"/>
  <c r="D14" i="3" a="1"/>
  <c r="D14" i="3" s="1"/>
  <c r="H14" i="3" s="1" a="1"/>
  <c r="H14" i="3" s="1"/>
  <c r="I14" i="3" s="1"/>
  <c r="D13" i="3" a="1"/>
  <c r="D13" i="3" s="1"/>
  <c r="H13" i="3" s="1" a="1"/>
  <c r="H13" i="3" s="1"/>
  <c r="I13" i="3" s="1"/>
  <c r="D12" i="3" a="1"/>
  <c r="D12" i="3" s="1"/>
  <c r="H12" i="3" s="1" a="1"/>
  <c r="H12" i="3" s="1"/>
  <c r="I12" i="3" s="1"/>
  <c r="D11" i="3" a="1"/>
  <c r="D11" i="3" s="1"/>
  <c r="H11" i="3" s="1" a="1"/>
  <c r="H11" i="3" s="1"/>
  <c r="I11" i="3" s="1"/>
  <c r="H10" i="3" a="1"/>
  <c r="H10" i="3" s="1"/>
  <c r="I10" i="3" s="1"/>
  <c r="D10" i="3"/>
  <c r="D10" i="3" a="1"/>
  <c r="D9" i="3" a="1"/>
  <c r="D9" i="3" s="1"/>
  <c r="H9" i="3" s="1" a="1"/>
  <c r="H9" i="3" s="1"/>
  <c r="I9" i="3" s="1"/>
  <c r="D8" i="3" a="1"/>
  <c r="D8" i="3" s="1"/>
  <c r="H8" i="3" s="1" a="1"/>
  <c r="H8" i="3" s="1"/>
  <c r="I8" i="3" s="1"/>
  <c r="D7" i="3" a="1"/>
  <c r="D7" i="3" s="1"/>
  <c r="H7" i="3" s="1" a="1"/>
  <c r="H7" i="3" s="1"/>
  <c r="I7" i="3" s="1"/>
  <c r="D6" i="3" a="1"/>
  <c r="D6" i="3" s="1"/>
  <c r="H6" i="3" s="1" a="1"/>
  <c r="H6" i="3" s="1"/>
  <c r="I6" i="3" s="1"/>
  <c r="D5" i="3" a="1"/>
  <c r="D5" i="3" s="1"/>
  <c r="H5" i="3" s="1" a="1"/>
  <c r="H5" i="3" s="1"/>
  <c r="I5" i="3" s="1"/>
  <c r="H4" i="3"/>
  <c r="I4" i="3" s="1"/>
  <c r="H4" i="3" a="1"/>
  <c r="D4" i="3" a="1"/>
  <c r="D4" i="3" s="1"/>
  <c r="D3" i="3" a="1"/>
  <c r="D3" i="3" s="1"/>
  <c r="H3" i="3" s="1" a="1"/>
  <c r="H3" i="3" s="1"/>
  <c r="I3" i="3" s="1"/>
  <c r="D2" i="3" a="1"/>
  <c r="D2" i="3" s="1"/>
  <c r="H2" i="3" s="1" a="1"/>
  <c r="H2" i="3" s="1"/>
  <c r="I2" i="3" s="1"/>
  <c r="A27" i="1"/>
  <c r="A28" i="1"/>
  <c r="A29" i="1"/>
  <c r="A30" i="1"/>
  <c r="A31" i="1"/>
  <c r="A32" i="1"/>
  <c r="A33" i="1"/>
  <c r="A34" i="1"/>
  <c r="A22" i="1"/>
  <c r="A23" i="1"/>
  <c r="A24" i="1"/>
  <c r="A25" i="1"/>
  <c r="A26" i="1"/>
  <c r="A20" i="1"/>
  <c r="A21" i="1"/>
  <c r="A3" i="1"/>
  <c r="A4" i="1"/>
  <c r="A5" i="1"/>
  <c r="A6" i="1"/>
  <c r="A7" i="1"/>
  <c r="A8" i="1"/>
  <c r="A9" i="1"/>
  <c r="A10" i="1"/>
  <c r="A11" i="1"/>
  <c r="A12" i="1"/>
  <c r="A13" i="1"/>
  <c r="A14" i="1"/>
  <c r="A15" i="1"/>
  <c r="A16" i="1"/>
  <c r="A17" i="1"/>
  <c r="A18" i="1"/>
  <c r="A19" i="1"/>
  <c r="A2" i="1"/>
  <c r="A11" i="2"/>
  <c r="A10" i="2"/>
  <c r="A9" i="2"/>
  <c r="A8" i="2"/>
  <c r="A7" i="2"/>
  <c r="A6" i="2"/>
  <c r="A5" i="2"/>
  <c r="A4" i="2"/>
  <c r="A3" i="2"/>
  <c r="A2" i="2"/>
  <c r="A40" i="2"/>
  <c r="A39" i="2"/>
  <c r="A38" i="2"/>
  <c r="A37" i="2"/>
  <c r="A36" i="2"/>
  <c r="A35" i="2"/>
  <c r="A34" i="2"/>
  <c r="A33" i="2"/>
  <c r="A32" i="2"/>
  <c r="A31" i="2"/>
  <c r="A30" i="2"/>
  <c r="A29" i="2"/>
  <c r="A28" i="2"/>
  <c r="A27" i="2"/>
  <c r="A26" i="2"/>
  <c r="A25" i="2"/>
  <c r="A54" i="2"/>
  <c r="A53" i="2"/>
  <c r="A52" i="2"/>
  <c r="A51" i="2"/>
  <c r="A50" i="2"/>
  <c r="A49" i="2"/>
  <c r="A48" i="2"/>
  <c r="A47" i="2"/>
  <c r="A46" i="2"/>
  <c r="A45" i="2"/>
  <c r="A44" i="2"/>
  <c r="A43" i="2"/>
  <c r="A42" i="2"/>
  <c r="A41" i="2"/>
  <c r="A66" i="2"/>
  <c r="A65" i="2"/>
  <c r="A64" i="2"/>
  <c r="A63" i="2"/>
  <c r="A62" i="2"/>
  <c r="A61" i="2"/>
  <c r="A60" i="2"/>
  <c r="A59" i="2"/>
  <c r="A58" i="2"/>
  <c r="A57" i="2"/>
  <c r="A56" i="2"/>
  <c r="A55" i="2"/>
  <c r="A78" i="2"/>
  <c r="A77" i="2"/>
  <c r="A76" i="2"/>
  <c r="A75" i="2"/>
  <c r="A74" i="2"/>
  <c r="A73" i="2"/>
  <c r="A72" i="2"/>
  <c r="A71" i="2"/>
  <c r="A70" i="2"/>
  <c r="A69" i="2"/>
  <c r="A68" i="2"/>
  <c r="A67" i="2"/>
  <c r="A24" i="2"/>
  <c r="A23" i="2"/>
  <c r="A22" i="2"/>
  <c r="A21" i="2"/>
  <c r="A20" i="2"/>
  <c r="A19" i="2"/>
  <c r="A18" i="2"/>
  <c r="A17" i="2"/>
  <c r="A16" i="2"/>
  <c r="A15" i="2"/>
  <c r="A14" i="2"/>
  <c r="A13" i="2"/>
  <c r="A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<sst xmlns="http://schemas.openxmlformats.org/spreadsheetml/2006/main" count="596" uniqueCount="290">
  <si>
    <t>#</t>
    <phoneticPr fontId="3"/>
  </si>
  <si>
    <t>Level</t>
    <phoneticPr fontId="3"/>
  </si>
  <si>
    <t>Theme</t>
    <phoneticPr fontId="3"/>
  </si>
  <si>
    <t>Reference</t>
    <phoneticPr fontId="3"/>
  </si>
  <si>
    <t>◎旅行の思い出を話してください。</t>
  </si>
  <si>
    <t>https://ameblo.jp/motohiko-in-kumano-2013/entry-12823050275.html</t>
    <phoneticPr fontId="3"/>
  </si>
  <si>
    <t>◎先週の日曜日は何をしましたか。</t>
  </si>
  <si>
    <t>◎今年の思い出を話してください。</t>
  </si>
  <si>
    <t>◎年末年始の過ごし方を話してください。</t>
  </si>
  <si>
    <t>◎あなたの１日について話してください。昨日は何をしましたか?</t>
  </si>
  <si>
    <t>◎夏の思い出について話してください。</t>
  </si>
  <si>
    <t>◎今年、あなたが一番楽しかったことは?</t>
  </si>
  <si>
    <t>◎１週間の出来事について話してください。</t>
  </si>
  <si>
    <t>◎この１年間の出来事について話してください。</t>
  </si>
  <si>
    <t>◎１日の生活について話してください。</t>
  </si>
  <si>
    <t>◎連休の過ごし方について話してください。正月、連休、夏休み、冬休み。</t>
  </si>
  <si>
    <t>◎今年の出来事を話してください。</t>
  </si>
  <si>
    <t>◎先週の出来事を話してください。</t>
  </si>
  <si>
    <t>◎県知事記者会見の手話通訳など、ろう者の情報保障について考えていることを話してください。</t>
  </si>
  <si>
    <t>https://ameblo.jp/motohiko-in-kumano-2013/entry-12824169617.html?frm=theme</t>
    <phoneticPr fontId="3"/>
  </si>
  <si>
    <t>◎新しい手話の創作と普及について、あなたの考えを述べてください。</t>
  </si>
  <si>
    <t>◎手話言語の普及、広がりについてどう思いますか。</t>
  </si>
  <si>
    <t>◎手話を学ぶ魅力について。</t>
  </si>
  <si>
    <t>◎少子高齢化についてあなたの考えを話してください。</t>
  </si>
  <si>
    <t>◎防災について、あなたが思うことを話してください。</t>
  </si>
  <si>
    <t>◎生活、文化、伝統など日本の良いと思うところを話してください。</t>
  </si>
  <si>
    <t>◎スマートフォン、携帯電話での連絡コミュニケーションが広がってます。あなたはどう思いますか。</t>
  </si>
  <si>
    <t>◎環境問題についてあなたの考えを話してください。</t>
  </si>
  <si>
    <t>◎節電対策について話してください。</t>
  </si>
  <si>
    <t>◎東日本大震災について思うことを話してください。</t>
  </si>
  <si>
    <t>◎あなたが今まで学習活動をしてきて感じた手話の魅力について考えていること。</t>
  </si>
  <si>
    <t>準1</t>
    <rPh sb="0" eb="1">
      <t>ジュン</t>
    </rPh>
    <phoneticPr fontId="3"/>
  </si>
  <si>
    <t>◎コロナ渦が収束したら、あなたはどんなことをしたいですか。また、どんな活動をしたいですか。</t>
  </si>
  <si>
    <t>https://ameblo.jp/motohiko-in-kumano-2013/entry-12823828682.html?frm=theme</t>
    <phoneticPr fontId="3"/>
  </si>
  <si>
    <t>◎新型コロナウイルスで外出自粛の際、どのように過ごしていましたか。</t>
  </si>
  <si>
    <t>◎最近の交通事故、交通安全についてどう思いますか。</t>
  </si>
  <si>
    <t>◎聞こえない人や手話ついてまわりの人に話すとしたらどんなことを話しますか。</t>
  </si>
  <si>
    <t>◎聴覚障害者と接するときに心がけていること。</t>
  </si>
  <si>
    <t>◎オリンピック、パラリンピックについてあなたの思っていることを話してください</t>
  </si>
  <si>
    <t>◎手話を学び聴覚障害者と交流する中で自分が学んだこと、変わってきたと思うことを話してください。</t>
  </si>
  <si>
    <t>◎今までの手話の学習、ろう者との交流について。</t>
  </si>
  <si>
    <t>◎関心のある最近のニュースについて。</t>
  </si>
  <si>
    <t>◎ロンドンオリンピックについて話してください。</t>
  </si>
  <si>
    <t>◎手話で会話できることを生かして地域、学校、職場でどのような活動ができると思いますか。あなたの考えを話してください。</t>
  </si>
  <si>
    <t>◎ろうあ者、聴覚障害者との交流を通じて感じたこと。</t>
  </si>
  <si>
    <t>◎手話を学び始めたきっかけとこれからの活動について話をしてください。　</t>
  </si>
  <si>
    <t>https://ameblo.jp/motohiko-in-kumano-2013/entry-12823178426.html?frm=theme</t>
    <phoneticPr fontId="3"/>
  </si>
  <si>
    <t>◎手話を学んで難しい、たいへんだと思ったことは何ですか。</t>
  </si>
  <si>
    <t>◎あなたの仕事（学校）について自由に話してください。</t>
  </si>
  <si>
    <t>◎あなたの関心のあること。</t>
  </si>
  <si>
    <t>◎長い休みが取れたらどんなことをしたいかを話してください。</t>
  </si>
  <si>
    <t>◎手話の学習を始めたきっかけと学習方法について話してください</t>
  </si>
  <si>
    <t>◎あなたの特技、趣味を生かした活動。</t>
  </si>
  <si>
    <t>◎ストレス解消方法について。</t>
  </si>
  <si>
    <t>◎手話を学ぶようになったきっかけについて。</t>
  </si>
  <si>
    <t>◎手話を学んでよかったと思うこと。</t>
  </si>
  <si>
    <t>◎健康のために何をしていますか。</t>
  </si>
  <si>
    <t>◎あなたはどのような地域活動、同好会、ボランティア、町内会をされてますか。活動内容や活動を通じて感じたこと。</t>
  </si>
  <si>
    <t>◎思い出に残る旅行、またはこれからしてみたい旅行。</t>
  </si>
  <si>
    <t>◎手話を学ぶようになったきっかけ。</t>
  </si>
  <si>
    <t>◎健康に気をつけていることを話してください。</t>
  </si>
  <si>
    <t>https://ameblo.jp/motohiko-in-kumano-2013/entry-12823059933.html?frm=theme</t>
    <phoneticPr fontId="3"/>
  </si>
  <si>
    <t xml:space="preserve">◎近所づきあいや友達のつきあいについて話してください。 </t>
  </si>
  <si>
    <t>◎スポーツについて自由に話してください。</t>
  </si>
  <si>
    <t>◎今、頑張っていることを話してください。</t>
  </si>
  <si>
    <t>◎今までで楽しかった思い出を話してください。</t>
  </si>
  <si>
    <t>◎一番うれしかった思い出を話してください。</t>
  </si>
  <si>
    <t>◎あなたが健康に気をつけていること。</t>
  </si>
  <si>
    <t>◎先月のこと、去年のこと、家族旅行のことについて</t>
  </si>
  <si>
    <t>◎日常生活について。</t>
  </si>
  <si>
    <t>◎地域の行事について: 子ども会</t>
  </si>
  <si>
    <t>◎地域の行事について: 町内会</t>
  </si>
  <si>
    <t>◎地域の行事について: 夏まつり</t>
  </si>
  <si>
    <t>◎学生時代の思い出を話してください。</t>
  </si>
  <si>
    <t>◎地域の行事について: 運動会</t>
  </si>
  <si>
    <t>◎夏バテや熱中症を防ぐためにどんなことに気を付けましたか。</t>
  </si>
  <si>
    <t>◎あなたの将来の夢について。</t>
  </si>
  <si>
    <t>◎自分または家族の「得意なこと」「苦手なこと」を話してください。</t>
  </si>
  <si>
    <t>https://ameblo.jp/motohiko-in-kumano-2013/entry-12822949492.html?frm=theme</t>
  </si>
  <si>
    <t>◎自分のことまたは家族のことを話してください。</t>
  </si>
  <si>
    <t>◎自分または家族の好きなこと嫌いなこと。</t>
  </si>
  <si>
    <t>◎自分または家族の趣味について話してください。</t>
  </si>
  <si>
    <t>◎自己紹介をしてください</t>
  </si>
  <si>
    <t>◎あなたの好きなもの、嫌いなもの。</t>
  </si>
  <si>
    <t>◎自己紹介をしてください。</t>
  </si>
  <si>
    <t>◎自分の趣味について。</t>
  </si>
  <si>
    <t>◎自分のことを話してください。</t>
  </si>
  <si>
    <t>◎自分または家族、友人の趣味について。</t>
  </si>
  <si>
    <t>Question</t>
    <phoneticPr fontId="3"/>
  </si>
  <si>
    <t>Option</t>
    <phoneticPr fontId="3"/>
  </si>
  <si>
    <t>Detail</t>
    <phoneticPr fontId="3"/>
  </si>
  <si>
    <t>手話は聴覚障害者にとって重要な言語でありコミュニケーション手段ですが、手話の分からない難聴者にとって効果的な情報提供の手段はどれですか。</t>
    <rPh sb="0" eb="2">
      <t>シ;</t>
    </rPh>
    <rPh sb="3" eb="8">
      <t>チョウカクショ;シャ</t>
    </rPh>
    <rPh sb="12" eb="14">
      <t>ジュウヨウ</t>
    </rPh>
    <rPh sb="15" eb="17">
      <t>ゲンゴ</t>
    </rPh>
    <rPh sb="29" eb="31">
      <t>シュダン</t>
    </rPh>
    <rPh sb="35" eb="37">
      <t>シ;</t>
    </rPh>
    <rPh sb="38" eb="43">
      <t>ワs</t>
    </rPh>
    <rPh sb="43" eb="46">
      <t>ナンチョウシャ</t>
    </rPh>
    <rPh sb="50" eb="53">
      <t>コウカテキ</t>
    </rPh>
    <rPh sb="54" eb="58">
      <t>ジョ;テイキョウ</t>
    </rPh>
    <rPh sb="59" eb="61">
      <t>シュダン</t>
    </rPh>
    <phoneticPr fontId="3"/>
  </si>
  <si>
    <t>1. 触手話
2. 要約筆記
3. 点字通訳
4. 指文字</t>
    <rPh sb="3" eb="6">
      <t>ショクシュワ</t>
    </rPh>
    <rPh sb="10" eb="14">
      <t>ヨウヤクヒッキ</t>
    </rPh>
    <rPh sb="18" eb="20">
      <t>テンジ</t>
    </rPh>
    <rPh sb="20" eb="22">
      <t>ツウヤク</t>
    </rPh>
    <rPh sb="26" eb="29">
      <t>ユビモジ</t>
    </rPh>
    <phoneticPr fontId="3"/>
  </si>
  <si>
    <t>聴覚障害者とのコミュニケーションについて記述で適切なものはどれですか。</t>
    <rPh sb="0" eb="5">
      <t>チョウカクショ;シャ</t>
    </rPh>
    <rPh sb="20" eb="22">
      <t>キジュツ</t>
    </rPh>
    <rPh sb="23" eb="25">
      <t>テキセツ</t>
    </rPh>
    <phoneticPr fontId="3"/>
  </si>
  <si>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3"/>
  </si>
  <si>
    <t>日本語の五十音に合わせた指文字のうち、アメリカの指文字を参考に作られたものはどれですか。</t>
    <rPh sb="0" eb="3">
      <t>ン;ゴ</t>
    </rPh>
    <rPh sb="4" eb="7">
      <t>ゴジュウオン</t>
    </rPh>
    <rPh sb="8" eb="9">
      <t>ア</t>
    </rPh>
    <rPh sb="12" eb="13">
      <t>ユビ</t>
    </rPh>
    <rPh sb="13" eb="15">
      <t>モジ</t>
    </rPh>
    <rPh sb="24" eb="27">
      <t>ユビモジ</t>
    </rPh>
    <rPh sb="28" eb="30">
      <t>サンコウ</t>
    </rPh>
    <rPh sb="31" eb="32">
      <t>ツク</t>
    </rPh>
    <phoneticPr fontId="3"/>
  </si>
  <si>
    <t>1. コ
2. ク
3. セ
4. ラ</t>
    <phoneticPr fontId="3"/>
  </si>
  <si>
    <t>手話に関する記述について正しくないものはどれですか。</t>
    <rPh sb="0" eb="2">
      <t>シ;</t>
    </rPh>
    <rPh sb="3" eb="4">
      <t>カン</t>
    </rPh>
    <rPh sb="6" eb="8">
      <t>キジュツ</t>
    </rPh>
    <rPh sb="12" eb="13">
      <t>タダ</t>
    </rPh>
    <phoneticPr fontId="3"/>
  </si>
  <si>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3"/>
  </si>
  <si>
    <t>聴覚障害者に多い感音性難聴の特徴として正しくないものはどれですか。</t>
    <rPh sb="0" eb="5">
      <t>チョウカクショ;シャ</t>
    </rPh>
    <rPh sb="6" eb="7">
      <t>オオ</t>
    </rPh>
    <rPh sb="8" eb="13">
      <t>カンオンセイナンチョウ</t>
    </rPh>
    <rPh sb="14" eb="16">
      <t>トクチョウ</t>
    </rPh>
    <rPh sb="19" eb="20">
      <t>タダ</t>
    </rPh>
    <phoneticPr fontId="3"/>
  </si>
  <si>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3"/>
  </si>
  <si>
    <t>全日本ろうあ連盟は日本障害フォーラムという団体とともに、ある条約の批准に取り組みました。その条約とはなんですか。</t>
    <rPh sb="0" eb="3">
      <t>ゼンン;</t>
    </rPh>
    <rPh sb="6" eb="8">
      <t>レンメイ</t>
    </rPh>
    <rPh sb="9" eb="13">
      <t>ン;ショ;</t>
    </rPh>
    <rPh sb="21" eb="23">
      <t>ダンタイ</t>
    </rPh>
    <rPh sb="30" eb="32">
      <t>ジョウヤク</t>
    </rPh>
    <rPh sb="33" eb="35">
      <t>ヒジュン</t>
    </rPh>
    <rPh sb="36" eb="37">
      <t>ト</t>
    </rPh>
    <rPh sb="38" eb="39">
      <t>ク</t>
    </rPh>
    <rPh sb="46" eb="48">
      <t>ジョウヤク</t>
    </rPh>
    <phoneticPr fontId="3"/>
  </si>
  <si>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3"/>
  </si>
  <si>
    <t>ピア・カウセリングとはなんですか。</t>
    <phoneticPr fontId="3"/>
  </si>
  <si>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3"/>
  </si>
  <si>
    <t>手話協力員は聴覚障害者の雇用を推進するために公共職業安定所に配置されていますが、管轄する省庁はどこですか？</t>
    <rPh sb="0" eb="5">
      <t>シ;キョウリョクイン</t>
    </rPh>
    <rPh sb="6" eb="11">
      <t>チョウカクショ;シャ</t>
    </rPh>
    <rPh sb="12" eb="14">
      <t>コヨウ</t>
    </rPh>
    <rPh sb="15" eb="17">
      <t>スイシン</t>
    </rPh>
    <rPh sb="22" eb="29">
      <t>コウキョウショクギョウアンテイジョ</t>
    </rPh>
    <rPh sb="30" eb="32">
      <t>ハイチ</t>
    </rPh>
    <rPh sb="40" eb="42">
      <t>カンカツ</t>
    </rPh>
    <rPh sb="44" eb="46">
      <t>ショウチョウ</t>
    </rPh>
    <phoneticPr fontId="3"/>
  </si>
  <si>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3"/>
  </si>
  <si>
    <t>障害者福祉の動向を見ると国際的にも国内においても1981年の国際障害者年賀大きなきっかけとなって進展しています。この国際障害者年のテーマはなんですか。</t>
    <rPh sb="0" eb="5">
      <t>ショ;シャフクシ</t>
    </rPh>
    <rPh sb="6" eb="8">
      <t>ドウコウ</t>
    </rPh>
    <rPh sb="9" eb="10">
      <t>ミ</t>
    </rPh>
    <rPh sb="12" eb="15">
      <t>コクサイテキ</t>
    </rPh>
    <rPh sb="17" eb="19">
      <t>コクナイ</t>
    </rPh>
    <rPh sb="28" eb="29">
      <t>ネン</t>
    </rPh>
    <rPh sb="30" eb="37">
      <t>コクサイショ;シャネンガ</t>
    </rPh>
    <rPh sb="37" eb="38">
      <t>オオ</t>
    </rPh>
    <rPh sb="48" eb="50">
      <t>シンテン</t>
    </rPh>
    <rPh sb="58" eb="60">
      <t>コクサイ</t>
    </rPh>
    <rPh sb="60" eb="63">
      <t>ショ;シャ</t>
    </rPh>
    <rPh sb="63" eb="64">
      <t>ネン</t>
    </rPh>
    <phoneticPr fontId="3"/>
  </si>
  <si>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3"/>
  </si>
  <si>
    <t>手話通訳者の専門性が十分に理解されないために労働条件が整わず、過度の労働党で通訳者の健康問題も起きています。この手話通訳者の代表的な健康障害はなんですか。</t>
    <rPh sb="0" eb="5">
      <t>シ;ツウヤクシャ</t>
    </rPh>
    <rPh sb="6" eb="9">
      <t>センモンセイ</t>
    </rPh>
    <rPh sb="10" eb="12">
      <t>ジュウf</t>
    </rPh>
    <rPh sb="13" eb="15">
      <t>リカイ</t>
    </rPh>
    <rPh sb="22" eb="26">
      <t>ロウドウジョウケン</t>
    </rPh>
    <rPh sb="27" eb="28">
      <t>トトノ</t>
    </rPh>
    <rPh sb="31" eb="33">
      <t>カド</t>
    </rPh>
    <rPh sb="34" eb="37">
      <t>ロウドウトウ</t>
    </rPh>
    <rPh sb="38" eb="41">
      <t>ツウヤクシャ</t>
    </rPh>
    <rPh sb="42" eb="54">
      <t>ケンコウモンダイモオキテイm;</t>
    </rPh>
    <rPh sb="56" eb="61">
      <t>シ;ツウヤクシャ</t>
    </rPh>
    <rPh sb="62" eb="77">
      <t>ダイヒョウテキナケンコウショ;ハナンdk</t>
    </rPh>
    <phoneticPr fontId="3"/>
  </si>
  <si>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3"/>
  </si>
  <si>
    <t>4年に1度、夏季大会と冬季大会がそれぞれ開催される聴覚障害者のための国際総合競技大会はなんですか。</t>
    <rPh sb="1" eb="2">
      <t>ネン</t>
    </rPh>
    <rPh sb="4" eb="5">
      <t>ド</t>
    </rPh>
    <rPh sb="20" eb="22">
      <t>カイサイ</t>
    </rPh>
    <rPh sb="25" eb="30">
      <t>チョウカクショ;シャ</t>
    </rPh>
    <rPh sb="34" eb="42">
      <t>コクサイソウゴウキョウギタイカイ</t>
    </rPh>
    <phoneticPr fontId="3"/>
  </si>
  <si>
    <t>1. デフリンピック
2. パラリンピック
3. オリンピック
4. アビリンピック</t>
    <phoneticPr fontId="3"/>
  </si>
  <si>
    <t>2013年に日本初の手話言語条例を制定し、毎年「全国高校生手話パフォーマンス甲子園」を開催している都道府県はどこですか？</t>
    <rPh sb="4" eb="5">
      <t>ネン</t>
    </rPh>
    <rPh sb="6" eb="9">
      <t>ニホンハツ</t>
    </rPh>
    <rPh sb="10" eb="16">
      <t>シ;ゲンゴジョウレイ</t>
    </rPh>
    <rPh sb="17" eb="19">
      <t>セイテイ</t>
    </rPh>
    <rPh sb="21" eb="23">
      <t>マイトシ</t>
    </rPh>
    <rPh sb="24" eb="31">
      <t>ゼンコクコウコウセイシ;</t>
    </rPh>
    <rPh sb="34" eb="41">
      <t>;コウシエン</t>
    </rPh>
    <rPh sb="43" eb="45">
      <t>カイサイ</t>
    </rPh>
    <rPh sb="49" eb="53">
      <t>トドウフケン</t>
    </rPh>
    <phoneticPr fontId="3"/>
  </si>
  <si>
    <t>1. 北海道
2. 神奈川県
3. 鳥取県
4. 福岡県</t>
    <rPh sb="3" eb="6">
      <t>ホッカイドウ</t>
    </rPh>
    <rPh sb="10" eb="14">
      <t>カナガワケン</t>
    </rPh>
    <rPh sb="18" eb="21">
      <t>トットリケン</t>
    </rPh>
    <rPh sb="25" eb="28">
      <t>フクオカケン</t>
    </rPh>
    <phoneticPr fontId="3"/>
  </si>
  <si>
    <t>字幕付き映像ライブラリ政策・貸出などの情報提供サービスや手話通訳派遣などのコミュニケーション支援機能を持たせた、身体障害者福祉法に定められた施設の名称はなんですか。</t>
    <rPh sb="0" eb="3">
      <t>ジマクツ</t>
    </rPh>
    <rPh sb="4" eb="6">
      <t>エイゾウ</t>
    </rPh>
    <rPh sb="11" eb="13">
      <t>セイサク</t>
    </rPh>
    <rPh sb="14" eb="16">
      <t>カシダシ</t>
    </rPh>
    <rPh sb="19" eb="21">
      <t>ジョウホウ</t>
    </rPh>
    <rPh sb="21" eb="23">
      <t>テイキョウ</t>
    </rPh>
    <rPh sb="28" eb="30">
      <t>シュワ</t>
    </rPh>
    <rPh sb="30" eb="32">
      <t>ツウヤク</t>
    </rPh>
    <rPh sb="32" eb="34">
      <t>ハケン</t>
    </rPh>
    <rPh sb="46" eb="48">
      <t>シエン</t>
    </rPh>
    <rPh sb="48" eb="50">
      <t>キノウ</t>
    </rPh>
    <rPh sb="51" eb="52">
      <t>モ</t>
    </rPh>
    <rPh sb="56" eb="58">
      <t>シンタイ</t>
    </rPh>
    <rPh sb="58" eb="60">
      <t>ショウガイ</t>
    </rPh>
    <rPh sb="60" eb="61">
      <t>シャ</t>
    </rPh>
    <rPh sb="61" eb="63">
      <t>フクシ</t>
    </rPh>
    <rPh sb="63" eb="64">
      <t>ホウ</t>
    </rPh>
    <rPh sb="65" eb="66">
      <t>サダ</t>
    </rPh>
    <rPh sb="70" eb="72">
      <t>シセツ</t>
    </rPh>
    <rPh sb="73" eb="75">
      <t>メイショウ</t>
    </rPh>
    <phoneticPr fontId="3"/>
  </si>
  <si>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3"/>
  </si>
  <si>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3"/>
  </si>
  <si>
    <t>障害者基本法に基づき、国民に障害者の福祉についての関心と理解を深めることを目的として毎年12月3日から9日まで実施されているのはなんですか。</t>
    <rPh sb="0" eb="2">
      <t>ショ；</t>
    </rPh>
    <rPh sb="2" eb="3">
      <t>シャ</t>
    </rPh>
    <rPh sb="3" eb="6">
      <t>キホンホウ</t>
    </rPh>
    <rPh sb="7" eb="8">
      <t>モト</t>
    </rPh>
    <rPh sb="11" eb="13">
      <t>コクミン</t>
    </rPh>
    <rPh sb="14" eb="16">
      <t>ショ；</t>
    </rPh>
    <rPh sb="16" eb="17">
      <t>シャ</t>
    </rPh>
    <rPh sb="18" eb="20">
      <t>フクシ</t>
    </rPh>
    <rPh sb="25" eb="27">
      <t>カンシン</t>
    </rPh>
    <rPh sb="28" eb="30">
      <t>リカイ</t>
    </rPh>
    <rPh sb="31" eb="32">
      <t>フカ</t>
    </rPh>
    <rPh sb="37" eb="39">
      <t>モクテキ</t>
    </rPh>
    <rPh sb="42" eb="44">
      <t>マイトシ</t>
    </rPh>
    <rPh sb="46" eb="47">
      <t>ガツ</t>
    </rPh>
    <rPh sb="48" eb="49">
      <t>h</t>
    </rPh>
    <rPh sb="52" eb="53">
      <t>h</t>
    </rPh>
    <rPh sb="55" eb="57">
      <t>ジッシ</t>
    </rPh>
    <phoneticPr fontId="3"/>
  </si>
  <si>
    <t>障害者の雇用の促進等に関する法律において一定の従業員数がいる事業所は法律で定められた割合以上の障害者を雇用する必要があります。その割合を何と言いますか。</t>
    <rPh sb="0" eb="3">
      <t>ショ;シャ</t>
    </rPh>
    <rPh sb="4" eb="6">
      <t>コヨウ</t>
    </rPh>
    <rPh sb="7" eb="10">
      <t>ソクシントウ</t>
    </rPh>
    <rPh sb="11" eb="12">
      <t>カン</t>
    </rPh>
    <rPh sb="14" eb="16">
      <t>ホウリツ</t>
    </rPh>
    <rPh sb="20" eb="22">
      <t>イッテイ</t>
    </rPh>
    <rPh sb="23" eb="27">
      <t>ジュウギョウインスウ</t>
    </rPh>
    <rPh sb="30" eb="33">
      <t>ジギョウショ</t>
    </rPh>
    <rPh sb="34" eb="36">
      <t>ホウリツ</t>
    </rPh>
    <rPh sb="37" eb="38">
      <t>サダ</t>
    </rPh>
    <rPh sb="42" eb="44">
      <t>ワリアイ</t>
    </rPh>
    <rPh sb="44" eb="46">
      <t>イジョウ</t>
    </rPh>
    <rPh sb="47" eb="49">
      <t>ショ；</t>
    </rPh>
    <rPh sb="49" eb="50">
      <t>シャ</t>
    </rPh>
    <rPh sb="51" eb="53">
      <t>コヨウ</t>
    </rPh>
    <rPh sb="55" eb="57">
      <t>ヒツヨウ</t>
    </rPh>
    <rPh sb="65" eb="67">
      <t>ワリアイ</t>
    </rPh>
    <rPh sb="68" eb="69">
      <t>ナン</t>
    </rPh>
    <rPh sb="70" eb="71">
      <t>イ</t>
    </rPh>
    <phoneticPr fontId="3"/>
  </si>
  <si>
    <t>1. 義務雇用率
2. 法定雇用率
3. 目標雇用率
4. 最低雇用率</t>
    <rPh sb="3" eb="8">
      <t>ギムコヨウリツ</t>
    </rPh>
    <rPh sb="12" eb="17">
      <t>ホウテイコヨウリツ</t>
    </rPh>
    <rPh sb="21" eb="26">
      <t>モk;コヨウリツ</t>
    </rPh>
    <rPh sb="30" eb="35">
      <t>サイテイコヨウリツ</t>
    </rPh>
    <phoneticPr fontId="3"/>
  </si>
  <si>
    <t>指文字について正しいものはどれですか。</t>
    <rPh sb="0" eb="3">
      <t>ユビモジ</t>
    </rPh>
    <rPh sb="7" eb="8">
      <t>タダ</t>
    </rPh>
    <phoneticPr fontId="3"/>
  </si>
  <si>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3"/>
  </si>
  <si>
    <t>手話で表現した場合、手の形と位置は同じだが、手の動きだけが異なっている語の組み合わせはどれですか。</t>
    <rPh sb="0" eb="2">
      <t>シ;</t>
    </rPh>
    <rPh sb="3" eb="5">
      <t>ヒ;</t>
    </rPh>
    <rPh sb="7" eb="9">
      <t>バアイ</t>
    </rPh>
    <rPh sb="10" eb="11">
      <t>テ</t>
    </rPh>
    <rPh sb="12" eb="13">
      <t>sh</t>
    </rPh>
    <rPh sb="14" eb="16">
      <t>イチ</t>
    </rPh>
    <rPh sb="17" eb="18">
      <t>オナ</t>
    </rPh>
    <rPh sb="22" eb="23">
      <t>テ</t>
    </rPh>
    <rPh sb="24" eb="25">
      <t>ウゴ</t>
    </rPh>
    <rPh sb="29" eb="30">
      <t>コト</t>
    </rPh>
    <rPh sb="35" eb="36">
      <t>ゴ</t>
    </rPh>
    <rPh sb="37" eb="38">
      <t>ク</t>
    </rPh>
    <rPh sb="39" eb="40">
      <t>ア</t>
    </rPh>
    <phoneticPr fontId="3"/>
  </si>
  <si>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3"/>
  </si>
  <si>
    <t>都道府県の手話で名所から作られたものはどれですか。</t>
    <rPh sb="0" eb="4">
      <t>トドウフケン</t>
    </rPh>
    <rPh sb="5" eb="7">
      <t>シ;</t>
    </rPh>
    <rPh sb="8" eb="10">
      <t>メイショ</t>
    </rPh>
    <rPh sb="12" eb="13">
      <t>ツク</t>
    </rPh>
    <phoneticPr fontId="3"/>
  </si>
  <si>
    <t>1. 香川
2. 広島
3. 長野
4. 秋田</t>
    <rPh sb="3" eb="5">
      <t>カガワ</t>
    </rPh>
    <rPh sb="9" eb="11">
      <t>ヒロシマ</t>
    </rPh>
    <rPh sb="15" eb="17">
      <t>ナガノ</t>
    </rPh>
    <rPh sb="21" eb="23">
      <t>アキタ</t>
    </rPh>
    <phoneticPr fontId="3"/>
  </si>
  <si>
    <t>次の語のうちで1つだけ両手を使わない手話表現があります。それはどれですか。</t>
    <rPh sb="0" eb="27">
      <t>ツギノゴノウチデ1ツダケリョウテヲツカワナイシ;ヒ;ガアr</t>
    </rPh>
    <phoneticPr fontId="3"/>
  </si>
  <si>
    <t>1. 気温
2. プライバシー
3. オーバー
4. 詳細</t>
    <rPh sb="3" eb="5">
      <t>キオン</t>
    </rPh>
    <rPh sb="27" eb="29">
      <t>ショウサイ</t>
    </rPh>
    <phoneticPr fontId="3"/>
  </si>
  <si>
    <t>次の言葉を手話で表現した時、両手の形が異なるものはどれですか。</t>
    <rPh sb="0" eb="1">
      <t>ツギ</t>
    </rPh>
    <rPh sb="2" eb="4">
      <t>コトバ</t>
    </rPh>
    <rPh sb="5" eb="7">
      <t>シ;</t>
    </rPh>
    <rPh sb="8" eb="10">
      <t>ヒ;</t>
    </rPh>
    <rPh sb="12" eb="13">
      <t>トキ</t>
    </rPh>
    <rPh sb="14" eb="16">
      <t>リョウテ</t>
    </rPh>
    <rPh sb="17" eb="18">
      <t>sh</t>
    </rPh>
    <rPh sb="19" eb="20">
      <t>コト</t>
    </rPh>
    <phoneticPr fontId="3"/>
  </si>
  <si>
    <t>1. 生きる
2. 訓練
3. 基準
4. 材料</t>
    <rPh sb="3" eb="4">
      <t>イ</t>
    </rPh>
    <rPh sb="10" eb="12">
      <t>クンレン</t>
    </rPh>
    <rPh sb="16" eb="18">
      <t>キジュン</t>
    </rPh>
    <rPh sb="22" eb="24">
      <t>ザイリョウ</t>
    </rPh>
    <phoneticPr fontId="3"/>
  </si>
  <si>
    <t>手話表現した時漢字の字形を表現していないものはどれですか。</t>
    <rPh sb="0" eb="9">
      <t>シヒ;シタトキカンジ</t>
    </rPh>
    <rPh sb="10" eb="12">
      <t>ジケイ</t>
    </rPh>
    <rPh sb="13" eb="15">
      <t>ヒ;</t>
    </rPh>
    <phoneticPr fontId="3"/>
  </si>
  <si>
    <t>1. 災害
2. 非
3. 北陸
4. 虹</t>
    <rPh sb="3" eb="5">
      <t>サイガイ</t>
    </rPh>
    <rPh sb="9" eb="10">
      <t>ヒ</t>
    </rPh>
    <rPh sb="14" eb="16">
      <t>ホクリク</t>
    </rPh>
    <rPh sb="20" eb="21">
      <t>ニジ</t>
    </rPh>
    <phoneticPr fontId="3"/>
  </si>
  <si>
    <t>耳で聞く音は空気の振動によって伝わります。次の中で音の3要素ではないものはどれですか。</t>
    <rPh sb="0" eb="1">
      <t>ミミ</t>
    </rPh>
    <rPh sb="2" eb="3">
      <t>キ</t>
    </rPh>
    <rPh sb="4" eb="5">
      <t>オト</t>
    </rPh>
    <rPh sb="6" eb="8">
      <t>クウキ</t>
    </rPh>
    <rPh sb="9" eb="11">
      <t>シンドウ</t>
    </rPh>
    <rPh sb="15" eb="16">
      <t>ツタ</t>
    </rPh>
    <rPh sb="21" eb="22">
      <t>ツギ</t>
    </rPh>
    <rPh sb="23" eb="24">
      <t>ナカ</t>
    </rPh>
    <rPh sb="25" eb="26">
      <t>オト</t>
    </rPh>
    <rPh sb="28" eb="30">
      <t>ヨウソ</t>
    </rPh>
    <phoneticPr fontId="3"/>
  </si>
  <si>
    <t>1. 音の大きさ
2. 音の長さ
3. 音の高さ
4. 音色</t>
    <rPh sb="3" eb="4">
      <t>オト</t>
    </rPh>
    <rPh sb="5" eb="6">
      <t>オオ</t>
    </rPh>
    <rPh sb="12" eb="13">
      <t>オト</t>
    </rPh>
    <rPh sb="14" eb="15">
      <t>ナガ</t>
    </rPh>
    <rPh sb="20" eb="21">
      <t>オト</t>
    </rPh>
    <rPh sb="22" eb="23">
      <t>タカ</t>
    </rPh>
    <rPh sb="28" eb="30">
      <t>オトイロ</t>
    </rPh>
    <phoneticPr fontId="3"/>
  </si>
  <si>
    <t>手話が言語であることについて「言語（手話を含む。）」と条文の一節に規定した法律はなんですか。</t>
    <rPh sb="0" eb="2">
      <t>シ;</t>
    </rPh>
    <rPh sb="3" eb="5">
      <t>ゲンゴ</t>
    </rPh>
    <rPh sb="15" eb="17">
      <t>ゲンゴ</t>
    </rPh>
    <rPh sb="18" eb="20">
      <t>シ;</t>
    </rPh>
    <rPh sb="21" eb="22">
      <t>フク</t>
    </rPh>
    <rPh sb="27" eb="29">
      <t>ジョウブン</t>
    </rPh>
    <rPh sb="30" eb="32">
      <t>イッセツ</t>
    </rPh>
    <rPh sb="33" eb="35">
      <t>キテイ</t>
    </rPh>
    <rPh sb="37" eb="39">
      <t>ホウリツ</t>
    </rPh>
    <phoneticPr fontId="3"/>
  </si>
  <si>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3"/>
  </si>
  <si>
    <t>聴覚障害者のために認定NPO法人障害者放送通信機構が提供している手話と字幕付きで視聴できる番組はなんですか。</t>
    <rPh sb="0" eb="5">
      <t>チョウカクショ;シャ</t>
    </rPh>
    <rPh sb="9" eb="11">
      <t>ニンテイ</t>
    </rPh>
    <rPh sb="14" eb="19">
      <t>ホウジンショ;シャ</t>
    </rPh>
    <rPh sb="19" eb="25">
      <t>ホウソウツウシンキコウ</t>
    </rPh>
    <rPh sb="26" eb="28">
      <t>テイキョウ</t>
    </rPh>
    <rPh sb="32" eb="34">
      <t>シ;</t>
    </rPh>
    <rPh sb="35" eb="38">
      <t>ジマクツ</t>
    </rPh>
    <rPh sb="40" eb="42">
      <t>シチョウ</t>
    </rPh>
    <rPh sb="45" eb="47">
      <t>b;</t>
    </rPh>
    <phoneticPr fontId="3"/>
  </si>
  <si>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3"/>
  </si>
  <si>
    <t>障害の社会的障壁について障害があるものにとって日常生活または社会生活を営む上で障壁となるような社会における事物、制度、慣行、観念、その他の一切のものをいうと定義づけている。これはどんな視点を取り入れたものですか。</t>
    <rPh sb="0" eb="2">
      <t>ショ;</t>
    </rPh>
    <rPh sb="3" eb="8">
      <t>シャカイテキショウヘキ</t>
    </rPh>
    <rPh sb="12" eb="14">
      <t>ショ;</t>
    </rPh>
    <rPh sb="23" eb="27">
      <t>ニチジョウセイカツ</t>
    </rPh>
    <rPh sb="30" eb="34">
      <t>シャカイセイカツ</t>
    </rPh>
    <rPh sb="35" eb="36">
      <t>イトナ</t>
    </rPh>
    <rPh sb="37" eb="38">
      <t>ウエ</t>
    </rPh>
    <rPh sb="39" eb="41">
      <t>ショウヘキ</t>
    </rPh>
    <rPh sb="47" eb="49">
      <t>シャカイ</t>
    </rPh>
    <rPh sb="92" eb="94">
      <t>シテン</t>
    </rPh>
    <rPh sb="95" eb="96">
      <t>ト</t>
    </rPh>
    <rPh sb="97" eb="98">
      <t>イ</t>
    </rPh>
    <phoneticPr fontId="3"/>
  </si>
  <si>
    <t>1. バリアフリー
2. 社会モデル
3. インクルージョン
4. リハビリテーション</t>
    <rPh sb="13" eb="15">
      <t>シャカイ</t>
    </rPh>
    <phoneticPr fontId="3"/>
  </si>
  <si>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3"/>
  </si>
  <si>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3"/>
  </si>
  <si>
    <t>8,2,4,7</t>
    <phoneticPr fontId="3"/>
  </si>
  <si>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3"/>
  </si>
  <si>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3"/>
  </si>
  <si>
    <t>1,6,7</t>
    <phoneticPr fontId="3"/>
  </si>
  <si>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3"/>
  </si>
  <si>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3"/>
  </si>
  <si>
    <t>3,4,8</t>
    <phoneticPr fontId="3"/>
  </si>
  <si>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3"/>
  </si>
  <si>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3"/>
  </si>
  <si>
    <t>8,1,2</t>
    <phoneticPr fontId="3"/>
  </si>
  <si>
    <t>（ア）が1969年に発効した「わたしたちの手話」は手話を（イ）で紹介したわが国では初めての本格的な手話単語集でした。それは（ウ）として位置づけられています。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3"/>
  </si>
  <si>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3"/>
  </si>
  <si>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3"/>
  </si>
  <si>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3"/>
  </si>
  <si>
    <t>2,5,8</t>
    <phoneticPr fontId="3"/>
  </si>
  <si>
    <t>私たちは（ア）を使いお互いの感情や意思を伝えあっていますが（ア）よりも表情、四川、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52" eb="54">
      <t>タイセツ</t>
    </rPh>
    <rPh sb="55" eb="57">
      <t>ヤクワリ</t>
    </rPh>
    <rPh sb="58" eb="59">
      <t>ニナ</t>
    </rPh>
    <rPh sb="84" eb="86">
      <t>フクソウ</t>
    </rPh>
    <rPh sb="87" eb="89">
      <t>コキュウ</t>
    </rPh>
    <phoneticPr fontId="3"/>
  </si>
  <si>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3"/>
  </si>
  <si>
    <t>2,6,3</t>
    <phoneticPr fontId="3"/>
  </si>
  <si>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3"/>
  </si>
  <si>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3"/>
  </si>
  <si>
    <t>8,3,1</t>
    <phoneticPr fontId="3"/>
  </si>
  <si>
    <t>Year</t>
    <phoneticPr fontId="3"/>
  </si>
  <si>
    <t>Type</t>
    <phoneticPr fontId="3"/>
  </si>
  <si>
    <t>unknown</t>
    <phoneticPr fontId="3"/>
  </si>
  <si>
    <t>Year</t>
    <phoneticPr fontId="3"/>
  </si>
  <si>
    <t>Type</t>
    <phoneticPr fontId="3"/>
  </si>
  <si>
    <t>four-choices</t>
    <phoneticPr fontId="3"/>
  </si>
  <si>
    <t>options</t>
    <phoneticPr fontId="3"/>
  </si>
  <si>
    <t>Speech</t>
    <phoneticPr fontId="3"/>
  </si>
  <si>
    <t>Answer</t>
  </si>
  <si>
    <t>Answer</t>
    <phoneticPr fontId="3"/>
  </si>
  <si>
    <t>2. 要約筆記。要約筆記は聴覚障害者の中でも中途失聴者や難聴者に対する支援方法。手書きやパソコンテイクといった方法がある。</t>
  </si>
  <si>
    <t>1. 話し手の表情や口元が見える位置や顔の向きを考えて話すのがいい。手話は口元も含めて顔の表情が見やすい工夫をすることが重要である</t>
  </si>
  <si>
    <t>4. ラ。ラはアルファベットのRからきている</t>
  </si>
  <si>
    <t>2. 手話はどの国も同じである。手話は各国で異なる。</t>
  </si>
  <si>
    <t>1. 補聴器を使用すると音の聞き分けが良くなる。1は伝音声難聴の特徴である。</t>
  </si>
  <si>
    <t>3. 障害者権利条約。日本障害フォーラムは全日本ろうあ連盟などの13団体で構成されている。障害者施策の推進やイエローリボン運動などの啓発活動も行う。</t>
  </si>
  <si>
    <t>3. 同じ立場や障害を持っている人同士で行うカウンセリング。さまざまな場面で自分自身で選択し決定する自立生活を目指す仲間を（ピア）を作り、お互いに平等な立場で話を聞きあってサポートすること</t>
  </si>
  <si>
    <t>3. 厚生労働省。1973年に労働省（厚生労働省）が聴覚障害者の求職相談などのために手話協力員を設置した。</t>
  </si>
  <si>
    <t>4. 完全参加と平等。障害者が社会生活および社会への発展へ完全に参加できること、ほかの人々との平等な生活が営めること、経済的および社会的発展によって改善される生活状況を享受できることを目的とした。</t>
  </si>
  <si>
    <t>2. 頸肩腕障害。上腕から前腕にかけて疲労感や脱力感・痛みなどが起き、重なることで慢性的なだるさや食用低下などが現れる状態</t>
  </si>
  <si>
    <t>1. デフリンピック。聞こえないことをデフという。ろう者のオリンピックという意味合いでデフリンピックという。</t>
  </si>
  <si>
    <t>3. 鳥取県。2013年に鳥取県で制定され、全国の自治体へと波及して2024年時点では38都道府県21区357市110町6村、計532自治体で制定された。</t>
  </si>
  <si>
    <t>3. 聴覚障害者情報提供施設。1990年に身体障害者福祉法が改正されて、聴覚障害者情報提供施設を設置することができると定められた。</t>
  </si>
  <si>
    <t>4. 障害者週間。2004年6月に障害者基本法が改正されて12月9日を障害者の日と定めていたものを12月3日～9日を障害者週間と定めた。</t>
  </si>
  <si>
    <t>2. 法定雇用率。障害者雇用促進法は障害者の職業安定を図ることを目的とする法律。職業リハビリテーションの促進や障害に対する差別の禁止などが規定される。</t>
  </si>
  <si>
    <t>1. 手話の語彙の一部になることがある。指文字を表現の一部にする手話単語もたくさんあります。施設の手話は指文字のシを用います。</t>
  </si>
  <si>
    <t>1. 経済と商売。全日本ろうあ連盟発行「わたしたちの手話 学習辞典1」などを参照。</t>
  </si>
  <si>
    <t>2. 広島。広島の手話は宮島にある厳島神社の鳥居の形から作られています。</t>
  </si>
  <si>
    <t>2. プライバシー。全日本ろうあ連盟発行「わたしたちの手話 学習辞典1」などを参照。</t>
  </si>
  <si>
    <t>3. 基準。【基準】以外はすべて両手こぶしを使った手話表現です。</t>
  </si>
  <si>
    <t>4. 虹。【虹】の手話は事象そのものから成り立っています。ちなみに虹を七色と認識しているのは日本の特徴のようです。</t>
  </si>
  <si>
    <t>2. 音の長さ。音の三要素は「音の高さ」「音の大きさ」「音色」の３つからなります。</t>
  </si>
  <si>
    <t>1. 障害者基本法。2011年の障害者基本法改正で第3条第11項第3号に規定されたことによって言語性が認められたといわれています。</t>
  </si>
  <si>
    <t>2. 目で聴くテレビ。1995年の阪神淡路大震災の反省を踏まえて1998年から手話と字幕を付けた目で聴くテレビがスタートしました。</t>
  </si>
  <si>
    <t>1. バリアフリー。バリアフリーは高齢者や障害者等が生活する上での障壁（バリア）を除去（フリー）することです。社会モデルは高齢者や障害者等が生活するうえで障壁となっているものは社会にあるという考え方です。</t>
  </si>
  <si>
    <t>(ア): 8. 伝音声 (イ): 2. 内耳 (ウ): 4. 補聴器 (エ): 7. 高い。伝音性難聴は空気の振動としての音を内耳に伝える外耳道、鼓膜、耳小骨の部分に障害があるため、振動が伝わりに肉なって音が小さく聞こえる障害です。</t>
  </si>
  <si>
    <t>(ア): 1. 盲唖院 (イ): 6. 教育 (ウ): 7. 差別。日本最初の聾学校として1878年に京都盲唖院、1880年には東京に訓盲院が設立され、教育の場で手話が取り入れられました。</t>
  </si>
  <si>
    <t>(ア):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</si>
  <si>
    <t>(ア): 8. 手のひらの向き (イ): 1. 手話の位置 (ウ): 2. 手指の動き。全日本ろうあ連盟発行「わたしたちの手話 学習辞典1」などを参照。</t>
  </si>
  <si>
    <t>(ア): 3. 全日本ろうあ連盟 (イ): 4. イラスト (ウ): 8. 標準手話。標準手話の全国的な普及と手話サークルの発展に貢献し、日本手話研究所設立への流れを作りました。</t>
  </si>
  <si>
    <t>(ア):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t>
  </si>
  <si>
    <t>(ア): 2. ことば (イ): 6. 非言語コミュニケーション (ウ): 3. 声の調子。言葉以外の手段を使って伝える非言語コミュニケーションをうまく使うことで相手により分かりやすく伝えることもあります。</t>
  </si>
  <si>
    <t>(ア):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</si>
  <si>
    <t>Option</t>
  </si>
  <si>
    <t>Detail</t>
  </si>
  <si>
    <t>Detail New</t>
    <phoneticPr fontId="7"/>
  </si>
  <si>
    <t>1. 触手話
2. 要約筆記
3. 点字通訳
4. 指文字</t>
    <rPh sb="3" eb="6">
      <t>ショクシュワ</t>
    </rPh>
    <rPh sb="10" eb="14">
      <t>ヨウヤクヒッキ</t>
    </rPh>
    <rPh sb="18" eb="20">
      <t>テンジ</t>
    </rPh>
    <rPh sb="20" eb="22">
      <t>ツウヤク</t>
    </rPh>
    <rPh sb="26" eb="29">
      <t>ユビモジ</t>
    </rPh>
    <phoneticPr fontId="4"/>
  </si>
  <si>
    <t>要約筆記は聴覚障害者の中でも中途失聴者や難聴者に対する支援方法。手書きやパソコンテイクといった方法がある。</t>
    <rPh sb="0" eb="4">
      <t>ヨウヤクヒッキ</t>
    </rPh>
    <rPh sb="5" eb="10">
      <t>チョウカクショ;シャ</t>
    </rPh>
    <rPh sb="11" eb="12">
      <t>ナカ</t>
    </rPh>
    <rPh sb="14" eb="19">
      <t>チュウトシッチョウシャ</t>
    </rPh>
    <rPh sb="20" eb="23">
      <t>ナンチョウシャ</t>
    </rPh>
    <rPh sb="24" eb="25">
      <t>タイ</t>
    </rPh>
    <rPh sb="27" eb="31">
      <t>シエンホウホウ</t>
    </rPh>
    <rPh sb="32" eb="34">
      <t>テガ</t>
    </rPh>
    <rPh sb="47" eb="49">
      <t>ホウホウ</t>
    </rPh>
    <phoneticPr fontId="4"/>
  </si>
  <si>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4"/>
  </si>
  <si>
    <t>手話は口元も含めて顔の表情が見やすい工夫をすることが重要である</t>
    <rPh sb="0" eb="2">
      <t>シ;</t>
    </rPh>
    <rPh sb="3" eb="5">
      <t>クチモト</t>
    </rPh>
    <rPh sb="6" eb="7">
      <t>フク</t>
    </rPh>
    <rPh sb="9" eb="10">
      <t>カオ</t>
    </rPh>
    <rPh sb="11" eb="13">
      <t>ヒョウジョウ</t>
    </rPh>
    <rPh sb="14" eb="15">
      <t>ミ</t>
    </rPh>
    <rPh sb="18" eb="20">
      <t>クフウ</t>
    </rPh>
    <rPh sb="26" eb="28">
      <t>ジュウヨウ</t>
    </rPh>
    <phoneticPr fontId="4"/>
  </si>
  <si>
    <t>1. コ
2. ク
3. セ
4. ラ</t>
  </si>
  <si>
    <t>ラはアルファベットのRからきている</t>
  </si>
  <si>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4"/>
  </si>
  <si>
    <t>手話は各国で異なる。</t>
    <rPh sb="0" eb="2">
      <t>シ;</t>
    </rPh>
    <rPh sb="3" eb="5">
      <t>カッコク</t>
    </rPh>
    <rPh sb="6" eb="7">
      <t>コト</t>
    </rPh>
    <phoneticPr fontId="4"/>
  </si>
  <si>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4"/>
  </si>
  <si>
    <t>1は伝音声難聴の特徴である。</t>
    <rPh sb="2" eb="7">
      <t>デンオンセイナンチョウ</t>
    </rPh>
    <rPh sb="8" eb="10">
      <t>トクチョウ</t>
    </rPh>
    <phoneticPr fontId="4"/>
  </si>
  <si>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4"/>
  </si>
  <si>
    <t>日本障害フォーラムは全日本ろうあ連盟などの13団体で構成されている。障害者施策の推進やイエローリボン運動などの啓発活動も行う。</t>
    <rPh sb="0" eb="4">
      <t>ン;ショ;</t>
    </rPh>
    <rPh sb="10" eb="13">
      <t>ゼンニホン</t>
    </rPh>
    <rPh sb="16" eb="18">
      <t>レンメイ</t>
    </rPh>
    <rPh sb="23" eb="25">
      <t>ダンタイ</t>
    </rPh>
    <rPh sb="26" eb="28">
      <t>コウセイ</t>
    </rPh>
    <rPh sb="34" eb="37">
      <t>ショ;シャ</t>
    </rPh>
    <rPh sb="37" eb="39">
      <t>シサク</t>
    </rPh>
    <rPh sb="40" eb="42">
      <t>スイシン</t>
    </rPh>
    <rPh sb="50" eb="54">
      <t>ウンドウンd</t>
    </rPh>
    <rPh sb="55" eb="57">
      <t>ケイハツ</t>
    </rPh>
    <rPh sb="57" eb="59">
      <t>カツドウ</t>
    </rPh>
    <rPh sb="60" eb="61">
      <t>g;</t>
    </rPh>
    <phoneticPr fontId="4"/>
  </si>
  <si>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4"/>
  </si>
  <si>
    <t>さまざまな場面で自分自身で選択し決定する自立生活を目指す仲間を（ピア）を作り、お互いに平等な立場で話を聞きあってサポートすること</t>
    <rPh sb="0" eb="7">
      <t>sm;ナバメン</t>
    </rPh>
    <rPh sb="8" eb="12">
      <t>jj;</t>
    </rPh>
    <rPh sb="13" eb="15">
      <t>センタク</t>
    </rPh>
    <rPh sb="16" eb="18">
      <t>ケッテイ</t>
    </rPh>
    <rPh sb="20" eb="24">
      <t>ジリツセイカツ</t>
    </rPh>
    <rPh sb="25" eb="27">
      <t>メザ</t>
    </rPh>
    <rPh sb="28" eb="30">
      <t>ナカマ</t>
    </rPh>
    <rPh sb="36" eb="37">
      <t>ツク</t>
    </rPh>
    <rPh sb="40" eb="42">
      <t>l</t>
    </rPh>
    <rPh sb="43" eb="45">
      <t>ビョウドウ</t>
    </rPh>
    <rPh sb="46" eb="48">
      <t>タチバ</t>
    </rPh>
    <rPh sb="49" eb="50">
      <t>ハナシ</t>
    </rPh>
    <rPh sb="51" eb="52">
      <t>キ</t>
    </rPh>
    <phoneticPr fontId="4"/>
  </si>
  <si>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4"/>
  </si>
  <si>
    <t>1973年に労働省（厚生労働省）が聴覚障害者の求職相談などのために手話協力員を設置した。</t>
    <rPh sb="4" eb="5">
      <t>ネン</t>
    </rPh>
    <rPh sb="6" eb="9">
      <t>ロウドウショウ</t>
    </rPh>
    <rPh sb="10" eb="15">
      <t>コウセイロウドウショウ</t>
    </rPh>
    <rPh sb="17" eb="22">
      <t>チョウカクショ;シャ</t>
    </rPh>
    <rPh sb="23" eb="29">
      <t>キュウショクソウダンンd</t>
    </rPh>
    <rPh sb="33" eb="38">
      <t>シ;キョウリョクイン</t>
    </rPh>
    <rPh sb="39" eb="41">
      <t>セッチ</t>
    </rPh>
    <phoneticPr fontId="4"/>
  </si>
  <si>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4"/>
  </si>
  <si>
    <t>障害者が社会生活および社会への発展へ完全に参加できること、ほかの人々との平等な生活が営めること、経済的および社会的発展によって改善される生活状況を享受できることを目的とした。</t>
    <rPh sb="0" eb="3">
      <t>ショ;シャ</t>
    </rPh>
    <rPh sb="4" eb="8">
      <t>シャカイセイカツ</t>
    </rPh>
    <rPh sb="11" eb="23">
      <t>シャカイヘノハッテンヘカzニサンカ</t>
    </rPh>
    <rPh sb="32" eb="43">
      <t>rrトノビョウドウナセイカツガイトナ</t>
    </rPh>
    <rPh sb="48" eb="51">
      <t>ケイザイテキ</t>
    </rPh>
    <rPh sb="54" eb="59">
      <t>シャカイテキハッテン</t>
    </rPh>
    <rPh sb="63" eb="65">
      <t>カイゼン</t>
    </rPh>
    <rPh sb="68" eb="83">
      <t>セイカツジョkヲキョウジュデキルコトヲモクテキ</t>
    </rPh>
    <phoneticPr fontId="4"/>
  </si>
  <si>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4"/>
  </si>
  <si>
    <t>上腕から前腕にかけて疲労感や脱力感・痛みなどが起き、重なることで慢性的なだるさや食用低下などが現れる状態</t>
    <rPh sb="0" eb="2">
      <t>ジョウワン</t>
    </rPh>
    <rPh sb="4" eb="6">
      <t>ゼンワン</t>
    </rPh>
    <rPh sb="10" eb="13">
      <t>ヒロウカン</t>
    </rPh>
    <rPh sb="14" eb="17">
      <t>ダツリョクカン</t>
    </rPh>
    <rPh sb="18" eb="19">
      <t>イタ</t>
    </rPh>
    <rPh sb="23" eb="24">
      <t>オ</t>
    </rPh>
    <rPh sb="26" eb="27">
      <t>カサ</t>
    </rPh>
    <rPh sb="32" eb="35">
      <t>マンセイテキ</t>
    </rPh>
    <rPh sb="40" eb="44">
      <t>ショクヨウテイカ</t>
    </rPh>
    <rPh sb="47" eb="48">
      <t>アラワ</t>
    </rPh>
    <rPh sb="50" eb="52">
      <t>ジョt</t>
    </rPh>
    <phoneticPr fontId="4"/>
  </si>
  <si>
    <t>1. デフリンピック
2. パラリンピック
3. オリンピック
4. アビリンピック</t>
  </si>
  <si>
    <t>聞こえないことをデフという。ろう者のオリンピックという意味合いでデフリンピックという。</t>
    <rPh sb="0" eb="1">
      <t>キ</t>
    </rPh>
    <rPh sb="16" eb="17">
      <t>シャ</t>
    </rPh>
    <rPh sb="27" eb="30">
      <t>イミア</t>
    </rPh>
    <phoneticPr fontId="4"/>
  </si>
  <si>
    <t>1. 北海道
2. 神奈川県
3. 鳥取県
4. 福岡県</t>
    <rPh sb="3" eb="6">
      <t>ホッカイドウ</t>
    </rPh>
    <rPh sb="10" eb="14">
      <t>カナガワケン</t>
    </rPh>
    <rPh sb="18" eb="21">
      <t>トットリケン</t>
    </rPh>
    <rPh sb="25" eb="28">
      <t>フクオカケン</t>
    </rPh>
    <phoneticPr fontId="4"/>
  </si>
  <si>
    <t>2013年に鳥取県で制定され、全国の自治体へと波及して2024年時点では38都道府県21区357市110町6村、計532自治体で制定された。</t>
    <rPh sb="4" eb="5">
      <t>ネン</t>
    </rPh>
    <rPh sb="6" eb="9">
      <t>トットリケン</t>
    </rPh>
    <rPh sb="10" eb="12">
      <t>セイテイ</t>
    </rPh>
    <rPh sb="15" eb="17">
      <t>ゼンコク</t>
    </rPh>
    <rPh sb="18" eb="21">
      <t>ジチタイ</t>
    </rPh>
    <rPh sb="23" eb="25">
      <t>ハキュウ</t>
    </rPh>
    <rPh sb="31" eb="34">
      <t>ネンジテン</t>
    </rPh>
    <rPh sb="38" eb="42">
      <t>トドウフケン</t>
    </rPh>
    <rPh sb="48" eb="49">
      <t>シ</t>
    </rPh>
    <rPh sb="52" eb="53">
      <t>チョウ</t>
    </rPh>
    <rPh sb="54" eb="55">
      <t>ムラ</t>
    </rPh>
    <rPh sb="56" eb="57">
      <t>ケイ</t>
    </rPh>
    <rPh sb="60" eb="63">
      <t>ジチタイ</t>
    </rPh>
    <rPh sb="64" eb="66">
      <t>セイテイ</t>
    </rPh>
    <phoneticPr fontId="4"/>
  </si>
  <si>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4"/>
  </si>
  <si>
    <t>1990年に身体障害者福祉法が改正されて、聴覚障害者情報提供施設を設置することができると定められた。</t>
    <rPh sb="4" eb="5">
      <t>ネン</t>
    </rPh>
    <rPh sb="6" eb="14">
      <t>シンタイショ;シャフクシホウ</t>
    </rPh>
    <rPh sb="15" eb="17">
      <t>カイセイ</t>
    </rPh>
    <rPh sb="21" eb="26">
      <t>チョウカクショ;シャ</t>
    </rPh>
    <rPh sb="26" eb="32">
      <t>ジョ;テイキョウシセツ</t>
    </rPh>
    <rPh sb="33" eb="35">
      <t>セッチ</t>
    </rPh>
    <rPh sb="44" eb="45">
      <t>サダ</t>
    </rPh>
    <phoneticPr fontId="4"/>
  </si>
  <si>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4"/>
  </si>
  <si>
    <t>2004年6月に障害者基本法が改正されて12月9日を障害者の日と定めていたものを12月3日～9日を障害者週間と定めた。</t>
    <rPh sb="4" eb="5">
      <t>ネン</t>
    </rPh>
    <rPh sb="6" eb="7">
      <t>ガツ</t>
    </rPh>
    <rPh sb="8" eb="14">
      <t>ショ;シャキホンホウ</t>
    </rPh>
    <rPh sb="15" eb="17">
      <t>カイセイ</t>
    </rPh>
    <rPh sb="22" eb="23">
      <t>ガツ</t>
    </rPh>
    <rPh sb="24" eb="25">
      <t>h</t>
    </rPh>
    <rPh sb="26" eb="29">
      <t>ショ;シャ</t>
    </rPh>
    <rPh sb="30" eb="31">
      <t>ヒ</t>
    </rPh>
    <rPh sb="32" eb="33">
      <t>サダ</t>
    </rPh>
    <rPh sb="42" eb="43">
      <t>ガツ</t>
    </rPh>
    <rPh sb="44" eb="45">
      <t>h</t>
    </rPh>
    <rPh sb="47" eb="48">
      <t>h</t>
    </rPh>
    <rPh sb="49" eb="52">
      <t>ショ;シャ</t>
    </rPh>
    <rPh sb="52" eb="54">
      <t>シュウカン</t>
    </rPh>
    <rPh sb="55" eb="56">
      <t>サダ</t>
    </rPh>
    <phoneticPr fontId="4"/>
  </si>
  <si>
    <t>1. 義務雇用率
2. 法定雇用率
3. 目標雇用率
4. 最低雇用率</t>
    <rPh sb="3" eb="8">
      <t>ギムコヨウリツ</t>
    </rPh>
    <rPh sb="12" eb="17">
      <t>ホウテイコヨウリツ</t>
    </rPh>
    <rPh sb="21" eb="26">
      <t>モk;コヨウリツ</t>
    </rPh>
    <rPh sb="30" eb="35">
      <t>サイテイコヨウリツ</t>
    </rPh>
    <phoneticPr fontId="4"/>
  </si>
  <si>
    <t>障害者雇用促進法は障害者の職業安定を図ることを目的とする法律。職業リハビリテーションの促進や障害に対する差別の禁止などが規定される。</t>
    <rPh sb="0" eb="3">
      <t>ショ;シャ</t>
    </rPh>
    <rPh sb="3" eb="8">
      <t>コヨウソクシンホウ</t>
    </rPh>
    <rPh sb="9" eb="12">
      <t>ショ;シャ</t>
    </rPh>
    <rPh sb="31" eb="33">
      <t>ショクギョウ</t>
    </rPh>
    <rPh sb="43" eb="45">
      <t>ソクシン</t>
    </rPh>
    <rPh sb="46" eb="48">
      <t>ショ;</t>
    </rPh>
    <rPh sb="49" eb="50">
      <t>タイ</t>
    </rPh>
    <rPh sb="52" eb="54">
      <t>サベツ</t>
    </rPh>
    <rPh sb="55" eb="59">
      <t>キンシンd</t>
    </rPh>
    <rPh sb="60" eb="62">
      <t>キテイ</t>
    </rPh>
    <phoneticPr fontId="4"/>
  </si>
  <si>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4"/>
  </si>
  <si>
    <t>指文字を表現の一部にする手話単語もたくさんあります。施設の手話は指文字のシを用います。</t>
    <rPh sb="0" eb="3">
      <t>ユビモジ</t>
    </rPh>
    <rPh sb="4" eb="6">
      <t>ヒ;</t>
    </rPh>
    <rPh sb="7" eb="9">
      <t>イチブ</t>
    </rPh>
    <rPh sb="12" eb="16">
      <t>シタ;</t>
    </rPh>
    <rPh sb="26" eb="28">
      <t>シセツ</t>
    </rPh>
    <rPh sb="29" eb="31">
      <t>シ;</t>
    </rPh>
    <rPh sb="32" eb="35">
      <t>ユビモジ</t>
    </rPh>
    <rPh sb="38" eb="39">
      <t>モチ</t>
    </rPh>
    <phoneticPr fontId="4"/>
  </si>
  <si>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4"/>
  </si>
  <si>
    <t>全日本ろうあ連盟発行「わたしたちの手話 学習辞典1」などを参照。</t>
    <rPh sb="0" eb="3">
      <t>ゼンニホン</t>
    </rPh>
    <rPh sb="6" eb="10">
      <t>レンメイハッコウ</t>
    </rPh>
    <rPh sb="17" eb="19">
      <t>シ;</t>
    </rPh>
    <rPh sb="20" eb="24">
      <t>ガクシュウジテン</t>
    </rPh>
    <rPh sb="29" eb="31">
      <t>サンショウ</t>
    </rPh>
    <phoneticPr fontId="4"/>
  </si>
  <si>
    <t>1. 香川
2. 広島
3. 長野
4. 秋田</t>
    <rPh sb="3" eb="5">
      <t>カガワ</t>
    </rPh>
    <rPh sb="9" eb="11">
      <t>ヒロシマ</t>
    </rPh>
    <rPh sb="15" eb="17">
      <t>ナガノ</t>
    </rPh>
    <rPh sb="21" eb="23">
      <t>アキタ</t>
    </rPh>
    <phoneticPr fontId="4"/>
  </si>
  <si>
    <t>広島の手話は宮島にある厳島神社の鳥居の形から作られています。</t>
    <rPh sb="0" eb="2">
      <t>ヒロシマ</t>
    </rPh>
    <rPh sb="3" eb="5">
      <t>シ;</t>
    </rPh>
    <rPh sb="6" eb="8">
      <t>ミヤジマ</t>
    </rPh>
    <rPh sb="11" eb="13">
      <t>イツクシマ</t>
    </rPh>
    <rPh sb="13" eb="15">
      <t>ジンジャ</t>
    </rPh>
    <rPh sb="16" eb="18">
      <t>トリイ</t>
    </rPh>
    <rPh sb="19" eb="20">
      <t>ｓｈ</t>
    </rPh>
    <rPh sb="22" eb="23">
      <t>ツク</t>
    </rPh>
    <phoneticPr fontId="4"/>
  </si>
  <si>
    <t>1. 気温
2. プライバシー
3. オーバー
4. 詳細</t>
    <rPh sb="3" eb="5">
      <t>キオン</t>
    </rPh>
    <rPh sb="27" eb="29">
      <t>ショウサイ</t>
    </rPh>
    <phoneticPr fontId="4"/>
  </si>
  <si>
    <t>1. 生きる
2. 訓練
3. 基準
4. 材料</t>
    <rPh sb="3" eb="4">
      <t>イ</t>
    </rPh>
    <rPh sb="10" eb="12">
      <t>クンレン</t>
    </rPh>
    <rPh sb="16" eb="18">
      <t>キジュン</t>
    </rPh>
    <rPh sb="22" eb="24">
      <t>ザイリョウ</t>
    </rPh>
    <phoneticPr fontId="4"/>
  </si>
  <si>
    <t>【基準】以外はすべて両手こぶしを使った手話表現です。</t>
    <rPh sb="1" eb="3">
      <t>キジュン</t>
    </rPh>
    <rPh sb="4" eb="6">
      <t>イガイ</t>
    </rPh>
    <rPh sb="10" eb="12">
      <t>リョウテ</t>
    </rPh>
    <rPh sb="16" eb="17">
      <t>ツカ</t>
    </rPh>
    <rPh sb="19" eb="26">
      <t>シヒ;d;</t>
    </rPh>
    <phoneticPr fontId="4"/>
  </si>
  <si>
    <t>1. 災害
2. 非
3. 北陸
4. 虹</t>
    <rPh sb="3" eb="5">
      <t>サイガイ</t>
    </rPh>
    <rPh sb="9" eb="10">
      <t>ヒ</t>
    </rPh>
    <rPh sb="14" eb="16">
      <t>ホクリク</t>
    </rPh>
    <rPh sb="20" eb="21">
      <t>ニジ</t>
    </rPh>
    <phoneticPr fontId="4"/>
  </si>
  <si>
    <t>【虹】の手話は事象そのものから成り立っています。ちなみに虹を七色と認識しているのは日本の特徴のようです。</t>
    <rPh sb="1" eb="2">
      <t>ニジ</t>
    </rPh>
    <rPh sb="4" eb="6">
      <t>シ;</t>
    </rPh>
    <rPh sb="7" eb="9">
      <t>ジショウ</t>
    </rPh>
    <rPh sb="15" eb="16">
      <t>ナ</t>
    </rPh>
    <rPh sb="17" eb="18">
      <t>タ</t>
    </rPh>
    <rPh sb="28" eb="29">
      <t>ニジ</t>
    </rPh>
    <rPh sb="30" eb="32">
      <t>ナナショク</t>
    </rPh>
    <rPh sb="33" eb="35">
      <t>ニンシキ</t>
    </rPh>
    <rPh sb="41" eb="52">
      <t>ン;ノトクチョウノヨウd;</t>
    </rPh>
    <phoneticPr fontId="4"/>
  </si>
  <si>
    <t>1. 音の大きさ
2. 音の長さ
3. 音の高さ
4. 音色</t>
    <rPh sb="3" eb="4">
      <t>オト</t>
    </rPh>
    <rPh sb="5" eb="6">
      <t>オオ</t>
    </rPh>
    <rPh sb="12" eb="13">
      <t>オト</t>
    </rPh>
    <rPh sb="14" eb="15">
      <t>ナガ</t>
    </rPh>
    <rPh sb="20" eb="21">
      <t>オト</t>
    </rPh>
    <rPh sb="22" eb="23">
      <t>タカ</t>
    </rPh>
    <rPh sb="28" eb="30">
      <t>オトイロ</t>
    </rPh>
    <phoneticPr fontId="4"/>
  </si>
  <si>
    <t>音の三要素は「音の高さ」「音の大きさ」「音色」の３つからなります。</t>
    <rPh sb="0" eb="1">
      <t>オト</t>
    </rPh>
    <rPh sb="2" eb="5">
      <t>サンヨウソ</t>
    </rPh>
    <rPh sb="7" eb="8">
      <t>オト</t>
    </rPh>
    <rPh sb="9" eb="10">
      <t>タカ</t>
    </rPh>
    <rPh sb="13" eb="14">
      <t>オト</t>
    </rPh>
    <rPh sb="15" eb="16">
      <t>オオ</t>
    </rPh>
    <rPh sb="20" eb="22">
      <t>オトイロ</t>
    </rPh>
    <phoneticPr fontId="4"/>
  </si>
  <si>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4"/>
  </si>
  <si>
    <t>2011年の障害者基本法改正で第3条第11項第3号に規定されたことによって言語性が認められたといわれています。</t>
    <rPh sb="4" eb="5">
      <t>ネン</t>
    </rPh>
    <rPh sb="6" eb="14">
      <t>ショ;シャキホンホウカイセイ</t>
    </rPh>
    <rPh sb="15" eb="16">
      <t>ダイ</t>
    </rPh>
    <rPh sb="26" eb="28">
      <t>キテイ</t>
    </rPh>
    <rPh sb="37" eb="40">
      <t>ゲンゴセイ</t>
    </rPh>
    <rPh sb="41" eb="42">
      <t>ミト</t>
    </rPh>
    <phoneticPr fontId="4"/>
  </si>
  <si>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4"/>
  </si>
  <si>
    <t>1995年の阪神淡路大震災の反省を踏まえて1998年から手話と字幕を付けた目で聴くテレビがスタートしました。</t>
    <rPh sb="4" eb="5">
      <t>ネン</t>
    </rPh>
    <rPh sb="6" eb="13">
      <t>ハンシンアワジダイシンサイ</t>
    </rPh>
    <rPh sb="14" eb="16">
      <t>ハンセイ</t>
    </rPh>
    <rPh sb="17" eb="18">
      <t>フ</t>
    </rPh>
    <rPh sb="25" eb="26">
      <t>ネン</t>
    </rPh>
    <rPh sb="28" eb="30">
      <t>シ;</t>
    </rPh>
    <rPh sb="31" eb="33">
      <t>ジマク</t>
    </rPh>
    <rPh sb="34" eb="35">
      <t>ツ</t>
    </rPh>
    <rPh sb="37" eb="38">
      <t>メ</t>
    </rPh>
    <rPh sb="39" eb="40">
      <t>キ</t>
    </rPh>
    <phoneticPr fontId="4"/>
  </si>
  <si>
    <t>1. バリアフリー
2. 社会モデル
3. インクルージョン
4. リハビリテーション</t>
    <rPh sb="13" eb="15">
      <t>シャカイ</t>
    </rPh>
    <phoneticPr fontId="4"/>
  </si>
  <si>
    <t>バリアフリーは高齢者や障害者等が生活する上での障壁（バリア）を除去（フリー）することです。社会モデルは高齢者や障害者等が生活するうえで障壁となっているものは社会にあるという考え方です。</t>
    <rPh sb="7" eb="10">
      <t>コウレイシャ</t>
    </rPh>
    <rPh sb="11" eb="15">
      <t>ショ;シャトウ</t>
    </rPh>
    <rPh sb="16" eb="18">
      <t>セイカツ</t>
    </rPh>
    <rPh sb="20" eb="21">
      <t>ウエ</t>
    </rPh>
    <rPh sb="23" eb="25">
      <t>ショウヘキ</t>
    </rPh>
    <rPh sb="31" eb="33">
      <t>ジョキョ</t>
    </rPh>
    <rPh sb="45" eb="47">
      <t>シャカイ</t>
    </rPh>
    <rPh sb="51" eb="54">
      <t>コウレイシャ</t>
    </rPh>
    <rPh sb="55" eb="59">
      <t>ショ;シャトウ</t>
    </rPh>
    <rPh sb="60" eb="62">
      <t>セイカツ</t>
    </rPh>
    <rPh sb="67" eb="69">
      <t>ショウヘキ</t>
    </rPh>
    <rPh sb="78" eb="80">
      <t>シャカイ</t>
    </rPh>
    <rPh sb="86" eb="87">
      <t>カンガ</t>
    </rPh>
    <rPh sb="88" eb="92">
      <t>カタd;</t>
    </rPh>
    <phoneticPr fontId="4"/>
  </si>
  <si>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4"/>
  </si>
  <si>
    <t>8,2,4,7</t>
  </si>
  <si>
    <t>伝音性難聴は空気の振動としての音を内耳に伝える外耳道、鼓膜、耳小骨の部分に障害があるため、振動が伝わりに肉なって音が小さく聞こえる障害です。</t>
    <rPh sb="0" eb="2">
      <t>デンオン</t>
    </rPh>
    <rPh sb="2" eb="5">
      <t>セイナンチョウ</t>
    </rPh>
    <rPh sb="6" eb="8">
      <t>クウキ</t>
    </rPh>
    <rPh sb="23" eb="26">
      <t>ガイジドウ</t>
    </rPh>
    <rPh sb="27" eb="29">
      <t>コマク</t>
    </rPh>
    <rPh sb="30" eb="33">
      <t>ジショウコツ</t>
    </rPh>
    <rPh sb="34" eb="36">
      <t>ブf</t>
    </rPh>
    <rPh sb="37" eb="39">
      <t>ショ;</t>
    </rPh>
    <rPh sb="45" eb="47">
      <t>シンドウ</t>
    </rPh>
    <rPh sb="48" eb="49">
      <t>ツタ</t>
    </rPh>
    <rPh sb="52" eb="53">
      <t>ニク</t>
    </rPh>
    <rPh sb="56" eb="57">
      <t>オト</t>
    </rPh>
    <rPh sb="58" eb="59">
      <t>チイ</t>
    </rPh>
    <rPh sb="61" eb="62">
      <t>キ</t>
    </rPh>
    <rPh sb="65" eb="67">
      <t>ショ;</t>
    </rPh>
    <phoneticPr fontId="4"/>
  </si>
  <si>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4"/>
  </si>
  <si>
    <t>1,6,7</t>
  </si>
  <si>
    <t>日本最初の聾学校として1878年に京都盲唖院、1880年には東京に訓盲院が設立され、教育の場で手話が取り入れられました。</t>
    <rPh sb="0" eb="4">
      <t>ン;サイショ</t>
    </rPh>
    <rPh sb="5" eb="8">
      <t>ロウガッコウ</t>
    </rPh>
    <rPh sb="15" eb="16">
      <t>ネン</t>
    </rPh>
    <rPh sb="17" eb="19">
      <t>キョウト</t>
    </rPh>
    <rPh sb="19" eb="20">
      <t>モウ</t>
    </rPh>
    <rPh sb="20" eb="21">
      <t>ア</t>
    </rPh>
    <rPh sb="21" eb="22">
      <t>イン</t>
    </rPh>
    <rPh sb="27" eb="28">
      <t>ネン</t>
    </rPh>
    <rPh sb="30" eb="32">
      <t>tk</t>
    </rPh>
    <rPh sb="33" eb="34">
      <t>クン</t>
    </rPh>
    <rPh sb="34" eb="35">
      <t>モウ</t>
    </rPh>
    <rPh sb="35" eb="36">
      <t>イン</t>
    </rPh>
    <rPh sb="37" eb="39">
      <t>セツリツ</t>
    </rPh>
    <rPh sb="42" eb="44">
      <t>キョウイク</t>
    </rPh>
    <rPh sb="45" eb="46">
      <t>バ</t>
    </rPh>
    <rPh sb="47" eb="49">
      <t>シ；</t>
    </rPh>
    <rPh sb="50" eb="51">
      <t>ト</t>
    </rPh>
    <rPh sb="52" eb="53">
      <t>イ</t>
    </rPh>
    <phoneticPr fontId="4"/>
  </si>
  <si>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4"/>
  </si>
  <si>
    <t>3,4,8</t>
  </si>
  <si>
    <t>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rPh sb="2" eb="4">
      <t>ホウリツ</t>
    </rPh>
    <rPh sb="5" eb="7">
      <t>モクテキ</t>
    </rPh>
    <rPh sb="13" eb="16">
      <t>ショ;シャ</t>
    </rPh>
    <rPh sb="21" eb="23">
      <t>ブンヤ</t>
    </rPh>
    <rPh sb="24" eb="26">
      <t>カツドウ</t>
    </rPh>
    <rPh sb="27" eb="73">
      <t>サンカスルタメニハソノヒツヨウトスルジョ;ノジュウfナシュトクリヨウ･エンカツナイシソツウガキワメテジュウヨウデアリ､ショ;シャ</t>
    </rPh>
    <rPh sb="76" eb="78">
      <t>ジョ;</t>
    </rPh>
    <rPh sb="79" eb="83">
      <t>シュトクリヨウ</t>
    </rPh>
    <rPh sb="84" eb="88">
      <t>イシソツウ</t>
    </rPh>
    <rPh sb="92" eb="94">
      <t>シサク</t>
    </rPh>
    <rPh sb="95" eb="98">
      <t>ソウゴウテキ</t>
    </rPh>
    <rPh sb="99" eb="101">
      <t>スイシン</t>
    </rPh>
    <rPh sb="103" eb="107">
      <t>キョウセイシャカイ</t>
    </rPh>
    <rPh sb="108" eb="110">
      <t>ジツゲン</t>
    </rPh>
    <rPh sb="111" eb="112">
      <t>シ</t>
    </rPh>
    <phoneticPr fontId="4"/>
  </si>
  <si>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4"/>
  </si>
  <si>
    <t>8,1,2</t>
  </si>
  <si>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4"/>
  </si>
  <si>
    <t>標準手話の全国的な普及と手話サークルの発展に貢献し、日本手話研究所設立への流れを作りました。</t>
    <rPh sb="0" eb="4">
      <t>ヒョウジュンシ;</t>
    </rPh>
    <rPh sb="5" eb="8">
      <t>ゼンコクテキ</t>
    </rPh>
    <rPh sb="9" eb="11">
      <t>フキュウ</t>
    </rPh>
    <rPh sb="12" eb="18">
      <t>シサ;</t>
    </rPh>
    <phoneticPr fontId="4"/>
  </si>
  <si>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4"/>
  </si>
  <si>
    <t>2,5,8</t>
  </si>
  <si>
    <t>現在、軽度・中度難聴者に対する補聴器購入費助成に取り組む自治体は増えていますが、少ない状況です。対象年齢が全年齢・65歳以上、18歳以上など自治体によってばらばらです。</t>
    <rPh sb="0" eb="2">
      <t>ゲz</t>
    </rPh>
    <rPh sb="3" eb="5">
      <t>ケイド</t>
    </rPh>
    <rPh sb="6" eb="11">
      <t>チュウドナンチョウシャ</t>
    </rPh>
    <rPh sb="12" eb="13">
      <t>タイ</t>
    </rPh>
    <rPh sb="15" eb="23">
      <t>ホチョウキコウニュウヒジョセイ</t>
    </rPh>
    <rPh sb="24" eb="25">
      <t>ト</t>
    </rPh>
    <rPh sb="26" eb="27">
      <t>ク</t>
    </rPh>
    <rPh sb="28" eb="31">
      <t>ジチタイ</t>
    </rPh>
    <rPh sb="32" eb="33">
      <t>フ</t>
    </rPh>
    <rPh sb="40" eb="41">
      <t>スク</t>
    </rPh>
    <rPh sb="43" eb="45">
      <t>ジョk</t>
    </rPh>
    <rPh sb="48" eb="52">
      <t>タイショウネンレイ</t>
    </rPh>
    <rPh sb="53" eb="56">
      <t>ゼンネンレイ</t>
    </rPh>
    <rPh sb="59" eb="62">
      <t>サイイジョウ</t>
    </rPh>
    <rPh sb="65" eb="68">
      <t>サイイジョウ</t>
    </rPh>
    <rPh sb="70" eb="73">
      <t>ジチタイ</t>
    </rPh>
    <phoneticPr fontId="4"/>
  </si>
  <si>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4"/>
  </si>
  <si>
    <t>2,6,3</t>
  </si>
  <si>
    <t>言葉以外の手段を使って伝える非言語コミュニケーションをうまく使うことで相手により分かりやすく伝えることもあります。</t>
    <rPh sb="0" eb="4">
      <t>コトバイガイ</t>
    </rPh>
    <rPh sb="5" eb="7">
      <t>シュダン</t>
    </rPh>
    <rPh sb="8" eb="9">
      <t>ツカ</t>
    </rPh>
    <rPh sb="11" eb="12">
      <t>ツタ</t>
    </rPh>
    <rPh sb="14" eb="26">
      <t>ヒゲンゴcc;</t>
    </rPh>
    <rPh sb="30" eb="31">
      <t>ツカ</t>
    </rPh>
    <rPh sb="35" eb="37">
      <t>アイテ</t>
    </rPh>
    <rPh sb="40" eb="41">
      <t>ワ</t>
    </rPh>
    <rPh sb="46" eb="47">
      <t>ツタ</t>
    </rPh>
    <phoneticPr fontId="4"/>
  </si>
  <si>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4"/>
  </si>
  <si>
    <t>8,3,1</t>
  </si>
  <si>
    <t>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rPh sb="2" eb="69">
      <t>シャハオンセイゲンゴヲシカクカシタモジヲミテリカイデキマスガミミカラハイルジョ;デモジノリカイヲフカメタリスルコトガdケイナイコトモアリ､モジハニガテダトイウカタ</t>
    </rPh>
    <rPh sb="74" eb="76">
      <t>チョウカク</t>
    </rPh>
    <rPh sb="77" eb="78">
      <t>シ</t>
    </rPh>
    <rPh sb="79" eb="81">
      <t>ジョ;</t>
    </rPh>
    <rPh sb="82" eb="85">
      <t>シカクカ</t>
    </rPh>
    <rPh sb="88" eb="89">
      <t>キ</t>
    </rPh>
    <rPh sb="93" eb="94">
      <t>ヒト</t>
    </rPh>
    <rPh sb="95" eb="96">
      <t>キ</t>
    </rPh>
    <rPh sb="101" eb="102">
      <t>r</t>
    </rPh>
    <rPh sb="108" eb="109">
      <t>キ</t>
    </rPh>
    <rPh sb="112" eb="113">
      <t>r</t>
    </rPh>
    <phoneticPr fontId="4"/>
  </si>
  <si>
    <t>hoi</t>
    <phoneticPr fontId="7"/>
  </si>
  <si>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4"/>
  </si>
  <si>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4"/>
  </si>
  <si>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4"/>
  </si>
  <si>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4"/>
  </si>
  <si>
    <t>（ア）が1969年に発効した「わたしたちの手話」は手話を（イ）で紹介したわが国では初めての本格的な手話単語集でした。それは（ウ）として位置づけられています。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4"/>
  </si>
  <si>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4"/>
  </si>
  <si>
    <t>私たちは（ア）を使いお互いの感情や意思を伝えあっていますが（ア）よりも表情、四川、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52" eb="54">
      <t>タイセツ</t>
    </rPh>
    <rPh sb="55" eb="57">
      <t>ヤクワリ</t>
    </rPh>
    <rPh sb="58" eb="59">
      <t>ニナ</t>
    </rPh>
    <rPh sb="84" eb="86">
      <t>フクソウ</t>
    </rPh>
    <rPh sb="87" eb="89">
      <t>コキュウ</t>
    </rPh>
    <phoneticPr fontId="4"/>
  </si>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</sst>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meiryo ui"/>
      <family val="2"/>
      <charset val="128"/>
    </font>
    <font>
      <u/>
      <sz val="11"/>
      <color theme="10"/>
      <name val="Yu Gothic"/>
      <family val="2"/>
      <scheme val="minor"/>
    </font>
    <font>
      <sz val="6"/>
      <name val="Yu Gothic"/>
      <family val="3"/>
      <charset val="128"/>
      <scheme val="minor"/>
    </font>
    <font>
      <sz val="18"/>
      <color theme="3"/>
      <name val="Yu Gothic Light"/>
      <family val="2"/>
      <charset val="128"/>
      <scheme val="major"/>
    </font>
    <font>
      <sz val="11"/>
      <color theme="1"/>
      <name val="Meiryo UI"/>
      <family val="3"/>
      <charset val="128"/>
    </font>
    <font>
      <u/>
      <sz val="11"/>
      <color theme="10"/>
      <name val="Meiryo UI"/>
      <family val="3"/>
      <charset val="128"/>
    </font>
    <font>
      <sz val="6"/>
      <name val="meiryo ui"/>
      <family val="2"/>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alignment vertical="center"/>
    </xf>
  </cellStyleXfs>
  <cellXfs count="9">
    <xf numFmtId="0" fontId="0" fillId="0" borderId="0" xfId="0"/>
    <xf numFmtId="0" fontId="0" fillId="0" borderId="1" xfId="0" applyBorder="1"/>
    <xf numFmtId="0" fontId="2" fillId="0" borderId="1" xfId="1" applyBorder="1"/>
    <xf numFmtId="0" fontId="5" fillId="0" borderId="0" xfId="0" applyFont="1"/>
    <xf numFmtId="0" fontId="5" fillId="0" borderId="0" xfId="0" applyFont="1" applyAlignment="1">
      <alignment wrapText="1"/>
    </xf>
    <xf numFmtId="0" fontId="5" fillId="0" borderId="1" xfId="0" applyFont="1" applyBorder="1"/>
    <xf numFmtId="0" fontId="6" fillId="0" borderId="1" xfId="1" applyFont="1" applyBorder="1"/>
    <xf numFmtId="0" fontId="1" fillId="0" borderId="0" xfId="2">
      <alignment vertical="center"/>
    </xf>
    <xf numFmtId="0" fontId="1" fillId="0" borderId="0" xfId="2" applyAlignment="1">
      <alignment vertical="center" wrapText="1"/>
    </xf>
  </cellXfs>
  <cellStyles count="3">
    <cellStyle name="ハイパーリンク" xfId="1" builtinId="8"/>
    <cellStyle name="標準" xfId="0" builtinId="0"/>
    <cellStyle name="標準 2" xfId="2" xr:uid="{3D615A97-C40C-4B55-8C47-5BA507E13F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eblo.jp/motohiko-in-kumano-2013/entry-12823178426.html?frm=theme" TargetMode="External"/><Relationship Id="rId3" Type="http://schemas.openxmlformats.org/officeDocument/2006/relationships/hyperlink" Target="https://ameblo.jp/motohiko-in-kumano-2013/entry-12824169617.html?frm=theme" TargetMode="External"/><Relationship Id="rId7" Type="http://schemas.openxmlformats.org/officeDocument/2006/relationships/hyperlink" Target="https://ameblo.jp/motohiko-in-kumano-2013/entry-12823178426.html?frm=theme" TargetMode="External"/><Relationship Id="rId2" Type="http://schemas.openxmlformats.org/officeDocument/2006/relationships/hyperlink" Target="https://ameblo.jp/motohiko-in-kumano-2013/entry-12823050275.html" TargetMode="External"/><Relationship Id="rId1" Type="http://schemas.openxmlformats.org/officeDocument/2006/relationships/hyperlink" Target="https://ameblo.jp/motohiko-in-kumano-2013/entry-12823050275.html" TargetMode="External"/><Relationship Id="rId6" Type="http://schemas.openxmlformats.org/officeDocument/2006/relationships/hyperlink" Target="https://ameblo.jp/motohiko-in-kumano-2013/entry-12823828682.html?frm=theme" TargetMode="External"/><Relationship Id="rId11" Type="http://schemas.openxmlformats.org/officeDocument/2006/relationships/printerSettings" Target="../printerSettings/printerSettings1.bin"/><Relationship Id="rId5" Type="http://schemas.openxmlformats.org/officeDocument/2006/relationships/hyperlink" Target="https://ameblo.jp/motohiko-in-kumano-2013/entry-12823828682.html?frm=theme" TargetMode="External"/><Relationship Id="rId10" Type="http://schemas.openxmlformats.org/officeDocument/2006/relationships/hyperlink" Target="https://ameblo.jp/motohiko-in-kumano-2013/entry-12823059933.html?frm=theme" TargetMode="External"/><Relationship Id="rId4" Type="http://schemas.openxmlformats.org/officeDocument/2006/relationships/hyperlink" Target="https://ameblo.jp/motohiko-in-kumano-2013/entry-12824169617.html?frm=theme" TargetMode="External"/><Relationship Id="rId9" Type="http://schemas.openxmlformats.org/officeDocument/2006/relationships/hyperlink" Target="https://ameblo.jp/motohiko-in-kumano-2013/entry-12823059933.html?frm=the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432B-FD1A-465A-996A-D68068EA881F}">
  <sheetPr filterMode="1"/>
  <dimension ref="A1:F78"/>
  <sheetViews>
    <sheetView showGridLines="0" workbookViewId="0">
      <pane ySplit="1" topLeftCell="A2" activePane="bottomLeft" state="frozen"/>
      <selection pane="bottomLeft" activeCell="A41" sqref="A41"/>
    </sheetView>
  </sheetViews>
  <sheetFormatPr defaultRowHeight="15.75"/>
  <cols>
    <col min="1" max="1" width="4" style="3" bestFit="1" customWidth="1"/>
    <col min="2" max="2" width="9.5" style="3" bestFit="1" customWidth="1"/>
    <col min="3" max="3" width="6.125" style="3" bestFit="1" customWidth="1"/>
    <col min="4" max="4" width="7.875" style="3" bestFit="1" customWidth="1"/>
    <col min="5" max="5" width="90.375" style="3" customWidth="1"/>
    <col min="6" max="6" width="79.375" style="3" bestFit="1" customWidth="1"/>
    <col min="7" max="16384" width="9" style="3"/>
  </cols>
  <sheetData>
    <row r="1" spans="1:6" s="3" customFormat="1">
      <c r="A1" s="5" t="s">
        <v>0</v>
      </c>
      <c r="B1" s="5" t="s">
        <v>164</v>
      </c>
      <c r="C1" s="5" t="s">
        <v>1</v>
      </c>
      <c r="D1" s="5" t="s">
        <v>165</v>
      </c>
      <c r="E1" s="5" t="s">
        <v>2</v>
      </c>
      <c r="F1" s="5" t="s">
        <v>3</v>
      </c>
    </row>
    <row r="2" spans="1:6" customFormat="1" ht="18.75" hidden="1">
      <c r="A2" s="1">
        <f t="shared" ref="A2:A40" si="0">ROW()-1</f>
        <v>1</v>
      </c>
      <c r="B2" s="1" t="s">
        <v>166</v>
      </c>
      <c r="C2" s="1">
        <v>5</v>
      </c>
      <c r="D2" s="1" t="s">
        <v>171</v>
      </c>
      <c r="E2" s="1" t="s">
        <v>77</v>
      </c>
      <c r="F2" s="1" t="s">
        <v>78</v>
      </c>
    </row>
    <row r="3" spans="1:6" customFormat="1" ht="18.75" hidden="1">
      <c r="A3" s="1">
        <f t="shared" si="0"/>
        <v>2</v>
      </c>
      <c r="B3" s="1" t="s">
        <v>166</v>
      </c>
      <c r="C3" s="1">
        <v>5</v>
      </c>
      <c r="D3" s="1" t="s">
        <v>171</v>
      </c>
      <c r="E3" s="1" t="s">
        <v>79</v>
      </c>
      <c r="F3" s="1" t="s">
        <v>78</v>
      </c>
    </row>
    <row r="4" spans="1:6" customFormat="1" ht="18.75" hidden="1">
      <c r="A4" s="1">
        <f t="shared" si="0"/>
        <v>3</v>
      </c>
      <c r="B4" s="1" t="s">
        <v>166</v>
      </c>
      <c r="C4" s="1">
        <v>5</v>
      </c>
      <c r="D4" s="1" t="s">
        <v>171</v>
      </c>
      <c r="E4" s="1" t="s">
        <v>80</v>
      </c>
      <c r="F4" s="1" t="s">
        <v>78</v>
      </c>
    </row>
    <row r="5" spans="1:6" customFormat="1" ht="18.75" hidden="1">
      <c r="A5" s="1">
        <f t="shared" si="0"/>
        <v>4</v>
      </c>
      <c r="B5" s="1" t="s">
        <v>166</v>
      </c>
      <c r="C5" s="1">
        <v>5</v>
      </c>
      <c r="D5" s="1" t="s">
        <v>171</v>
      </c>
      <c r="E5" s="1" t="s">
        <v>81</v>
      </c>
      <c r="F5" s="1" t="s">
        <v>78</v>
      </c>
    </row>
    <row r="6" spans="1:6" customFormat="1" ht="18.75" hidden="1">
      <c r="A6" s="1">
        <f t="shared" si="0"/>
        <v>5</v>
      </c>
      <c r="B6" s="1" t="s">
        <v>166</v>
      </c>
      <c r="C6" s="1">
        <v>5</v>
      </c>
      <c r="D6" s="1" t="s">
        <v>171</v>
      </c>
      <c r="E6" s="1" t="s">
        <v>82</v>
      </c>
      <c r="F6" s="1" t="s">
        <v>78</v>
      </c>
    </row>
    <row r="7" spans="1:6" customFormat="1" ht="18.75" hidden="1">
      <c r="A7" s="1">
        <f t="shared" si="0"/>
        <v>6</v>
      </c>
      <c r="B7" s="1" t="s">
        <v>166</v>
      </c>
      <c r="C7" s="1">
        <v>5</v>
      </c>
      <c r="D7" s="1" t="s">
        <v>171</v>
      </c>
      <c r="E7" s="1" t="s">
        <v>83</v>
      </c>
      <c r="F7" s="1" t="s">
        <v>78</v>
      </c>
    </row>
    <row r="8" spans="1:6" customFormat="1" ht="18.75" hidden="1">
      <c r="A8" s="1">
        <f t="shared" si="0"/>
        <v>7</v>
      </c>
      <c r="B8" s="1" t="s">
        <v>166</v>
      </c>
      <c r="C8" s="1">
        <v>5</v>
      </c>
      <c r="D8" s="1" t="s">
        <v>171</v>
      </c>
      <c r="E8" s="1" t="s">
        <v>84</v>
      </c>
      <c r="F8" s="1" t="s">
        <v>78</v>
      </c>
    </row>
    <row r="9" spans="1:6" customFormat="1" ht="18.75" hidden="1">
      <c r="A9" s="1">
        <f t="shared" si="0"/>
        <v>8</v>
      </c>
      <c r="B9" s="1" t="s">
        <v>166</v>
      </c>
      <c r="C9" s="1">
        <v>5</v>
      </c>
      <c r="D9" s="1" t="s">
        <v>171</v>
      </c>
      <c r="E9" s="1" t="s">
        <v>85</v>
      </c>
      <c r="F9" s="1" t="s">
        <v>78</v>
      </c>
    </row>
    <row r="10" spans="1:6" customFormat="1" ht="18.75" hidden="1">
      <c r="A10" s="1">
        <f t="shared" si="0"/>
        <v>9</v>
      </c>
      <c r="B10" s="1" t="s">
        <v>166</v>
      </c>
      <c r="C10" s="1">
        <v>5</v>
      </c>
      <c r="D10" s="1" t="s">
        <v>171</v>
      </c>
      <c r="E10" s="1" t="s">
        <v>86</v>
      </c>
      <c r="F10" s="1" t="s">
        <v>78</v>
      </c>
    </row>
    <row r="11" spans="1:6" customFormat="1" ht="18.75" hidden="1">
      <c r="A11" s="1">
        <f t="shared" si="0"/>
        <v>10</v>
      </c>
      <c r="B11" s="1" t="s">
        <v>166</v>
      </c>
      <c r="C11" s="1">
        <v>5</v>
      </c>
      <c r="D11" s="1" t="s">
        <v>171</v>
      </c>
      <c r="E11" s="1" t="s">
        <v>87</v>
      </c>
      <c r="F11" s="1" t="s">
        <v>78</v>
      </c>
    </row>
    <row r="12" spans="1:6" customFormat="1" ht="18.75" hidden="1">
      <c r="A12" s="1">
        <f>ROW()-1</f>
        <v>11</v>
      </c>
      <c r="B12" s="1" t="s">
        <v>166</v>
      </c>
      <c r="C12" s="1">
        <v>4</v>
      </c>
      <c r="D12" s="1" t="s">
        <v>171</v>
      </c>
      <c r="E12" s="1" t="s">
        <v>4</v>
      </c>
      <c r="F12" s="2" t="s">
        <v>5</v>
      </c>
    </row>
    <row r="13" spans="1:6" customFormat="1" ht="18.75" hidden="1">
      <c r="A13" s="1">
        <f t="shared" ref="A13:A78" si="1">ROW()-1</f>
        <v>12</v>
      </c>
      <c r="B13" s="1" t="s">
        <v>166</v>
      </c>
      <c r="C13" s="1">
        <v>4</v>
      </c>
      <c r="D13" s="1" t="s">
        <v>171</v>
      </c>
      <c r="E13" s="1" t="s">
        <v>6</v>
      </c>
      <c r="F13" s="2" t="s">
        <v>5</v>
      </c>
    </row>
    <row r="14" spans="1:6" customFormat="1" ht="18.75" hidden="1">
      <c r="A14" s="1">
        <f t="shared" si="1"/>
        <v>13</v>
      </c>
      <c r="B14" s="1" t="s">
        <v>166</v>
      </c>
      <c r="C14" s="1">
        <v>4</v>
      </c>
      <c r="D14" s="1" t="s">
        <v>171</v>
      </c>
      <c r="E14" s="1" t="s">
        <v>7</v>
      </c>
      <c r="F14" s="2" t="s">
        <v>5</v>
      </c>
    </row>
    <row r="15" spans="1:6" customFormat="1" ht="18.75" hidden="1">
      <c r="A15" s="1">
        <f t="shared" si="1"/>
        <v>14</v>
      </c>
      <c r="B15" s="1" t="s">
        <v>166</v>
      </c>
      <c r="C15" s="1">
        <v>4</v>
      </c>
      <c r="D15" s="1" t="s">
        <v>171</v>
      </c>
      <c r="E15" s="1" t="s">
        <v>8</v>
      </c>
      <c r="F15" s="2" t="s">
        <v>5</v>
      </c>
    </row>
    <row r="16" spans="1:6" customFormat="1" ht="18.75" hidden="1">
      <c r="A16" s="1">
        <f t="shared" si="1"/>
        <v>15</v>
      </c>
      <c r="B16" s="1" t="s">
        <v>166</v>
      </c>
      <c r="C16" s="1">
        <v>4</v>
      </c>
      <c r="D16" s="1" t="s">
        <v>171</v>
      </c>
      <c r="E16" s="1" t="s">
        <v>9</v>
      </c>
      <c r="F16" s="2" t="s">
        <v>5</v>
      </c>
    </row>
    <row r="17" spans="1:6" customFormat="1" ht="18.75" hidden="1">
      <c r="A17" s="1">
        <f t="shared" si="1"/>
        <v>16</v>
      </c>
      <c r="B17" s="1" t="s">
        <v>166</v>
      </c>
      <c r="C17" s="1">
        <v>4</v>
      </c>
      <c r="D17" s="1" t="s">
        <v>171</v>
      </c>
      <c r="E17" s="1" t="s">
        <v>10</v>
      </c>
      <c r="F17" s="2" t="s">
        <v>5</v>
      </c>
    </row>
    <row r="18" spans="1:6" customFormat="1" ht="18.75" hidden="1">
      <c r="A18" s="1">
        <f t="shared" si="1"/>
        <v>17</v>
      </c>
      <c r="B18" s="1" t="s">
        <v>166</v>
      </c>
      <c r="C18" s="1">
        <v>4</v>
      </c>
      <c r="D18" s="1" t="s">
        <v>171</v>
      </c>
      <c r="E18" s="1" t="s">
        <v>11</v>
      </c>
      <c r="F18" s="2" t="s">
        <v>5</v>
      </c>
    </row>
    <row r="19" spans="1:6" customFormat="1" ht="18.75" hidden="1">
      <c r="A19" s="1">
        <f t="shared" si="1"/>
        <v>18</v>
      </c>
      <c r="B19" s="1" t="s">
        <v>166</v>
      </c>
      <c r="C19" s="1">
        <v>4</v>
      </c>
      <c r="D19" s="1" t="s">
        <v>171</v>
      </c>
      <c r="E19" s="1" t="s">
        <v>12</v>
      </c>
      <c r="F19" s="2" t="s">
        <v>5</v>
      </c>
    </row>
    <row r="20" spans="1:6" customFormat="1" ht="18.75" hidden="1">
      <c r="A20" s="1">
        <f t="shared" si="1"/>
        <v>19</v>
      </c>
      <c r="B20" s="1" t="s">
        <v>166</v>
      </c>
      <c r="C20" s="1">
        <v>4</v>
      </c>
      <c r="D20" s="1" t="s">
        <v>171</v>
      </c>
      <c r="E20" s="1" t="s">
        <v>13</v>
      </c>
      <c r="F20" s="2" t="s">
        <v>5</v>
      </c>
    </row>
    <row r="21" spans="1:6" customFormat="1" ht="18.75" hidden="1">
      <c r="A21" s="1">
        <f t="shared" si="1"/>
        <v>20</v>
      </c>
      <c r="B21" s="1" t="s">
        <v>166</v>
      </c>
      <c r="C21" s="1">
        <v>4</v>
      </c>
      <c r="D21" s="1" t="s">
        <v>171</v>
      </c>
      <c r="E21" s="1" t="s">
        <v>14</v>
      </c>
      <c r="F21" s="2" t="s">
        <v>5</v>
      </c>
    </row>
    <row r="22" spans="1:6" customFormat="1" ht="18.75" hidden="1">
      <c r="A22" s="1">
        <f t="shared" si="1"/>
        <v>21</v>
      </c>
      <c r="B22" s="1" t="s">
        <v>166</v>
      </c>
      <c r="C22" s="1">
        <v>4</v>
      </c>
      <c r="D22" s="1" t="s">
        <v>171</v>
      </c>
      <c r="E22" s="1" t="s">
        <v>15</v>
      </c>
      <c r="F22" s="2" t="s">
        <v>5</v>
      </c>
    </row>
    <row r="23" spans="1:6" customFormat="1" ht="18.75" hidden="1">
      <c r="A23" s="1">
        <f t="shared" si="1"/>
        <v>22</v>
      </c>
      <c r="B23" s="1" t="s">
        <v>166</v>
      </c>
      <c r="C23" s="1">
        <v>4</v>
      </c>
      <c r="D23" s="1" t="s">
        <v>171</v>
      </c>
      <c r="E23" s="1" t="s">
        <v>16</v>
      </c>
      <c r="F23" s="2" t="s">
        <v>5</v>
      </c>
    </row>
    <row r="24" spans="1:6" customFormat="1" ht="18.75" hidden="1">
      <c r="A24" s="1">
        <f t="shared" si="1"/>
        <v>23</v>
      </c>
      <c r="B24" s="1" t="s">
        <v>166</v>
      </c>
      <c r="C24" s="1">
        <v>4</v>
      </c>
      <c r="D24" s="1" t="s">
        <v>171</v>
      </c>
      <c r="E24" s="1" t="s">
        <v>17</v>
      </c>
      <c r="F24" s="2" t="s">
        <v>5</v>
      </c>
    </row>
    <row r="25" spans="1:6" customFormat="1" ht="18.75" hidden="1">
      <c r="A25" s="1">
        <f t="shared" si="1"/>
        <v>24</v>
      </c>
      <c r="B25" s="1" t="s">
        <v>166</v>
      </c>
      <c r="C25" s="1">
        <v>3</v>
      </c>
      <c r="D25" s="1" t="s">
        <v>171</v>
      </c>
      <c r="E25" s="1" t="s">
        <v>60</v>
      </c>
      <c r="F25" s="2" t="s">
        <v>61</v>
      </c>
    </row>
    <row r="26" spans="1:6" customFormat="1" ht="18.75" hidden="1">
      <c r="A26" s="1">
        <f t="shared" si="1"/>
        <v>25</v>
      </c>
      <c r="B26" s="1" t="s">
        <v>166</v>
      </c>
      <c r="C26" s="1">
        <v>3</v>
      </c>
      <c r="D26" s="1" t="s">
        <v>171</v>
      </c>
      <c r="E26" s="1" t="s">
        <v>62</v>
      </c>
      <c r="F26" s="2" t="s">
        <v>61</v>
      </c>
    </row>
    <row r="27" spans="1:6" customFormat="1" ht="18.75" hidden="1">
      <c r="A27" s="1">
        <f t="shared" si="1"/>
        <v>26</v>
      </c>
      <c r="B27" s="1" t="s">
        <v>166</v>
      </c>
      <c r="C27" s="1">
        <v>3</v>
      </c>
      <c r="D27" s="1" t="s">
        <v>171</v>
      </c>
      <c r="E27" s="1" t="s">
        <v>63</v>
      </c>
      <c r="F27" s="2" t="s">
        <v>61</v>
      </c>
    </row>
    <row r="28" spans="1:6" customFormat="1" ht="18.75" hidden="1">
      <c r="A28" s="1">
        <f t="shared" si="1"/>
        <v>27</v>
      </c>
      <c r="B28" s="1" t="s">
        <v>166</v>
      </c>
      <c r="C28" s="1">
        <v>3</v>
      </c>
      <c r="D28" s="1" t="s">
        <v>171</v>
      </c>
      <c r="E28" s="1" t="s">
        <v>64</v>
      </c>
      <c r="F28" s="2" t="s">
        <v>61</v>
      </c>
    </row>
    <row r="29" spans="1:6" customFormat="1" ht="18.75" hidden="1">
      <c r="A29" s="1">
        <f t="shared" si="1"/>
        <v>28</v>
      </c>
      <c r="B29" s="1" t="s">
        <v>166</v>
      </c>
      <c r="C29" s="1">
        <v>3</v>
      </c>
      <c r="D29" s="1" t="s">
        <v>171</v>
      </c>
      <c r="E29" s="1" t="s">
        <v>65</v>
      </c>
      <c r="F29" s="2" t="s">
        <v>61</v>
      </c>
    </row>
    <row r="30" spans="1:6" customFormat="1" ht="18.75" hidden="1">
      <c r="A30" s="1">
        <f t="shared" si="1"/>
        <v>29</v>
      </c>
      <c r="B30" s="1" t="s">
        <v>166</v>
      </c>
      <c r="C30" s="1">
        <v>3</v>
      </c>
      <c r="D30" s="1" t="s">
        <v>171</v>
      </c>
      <c r="E30" s="1" t="s">
        <v>66</v>
      </c>
      <c r="F30" s="2" t="s">
        <v>61</v>
      </c>
    </row>
    <row r="31" spans="1:6" customFormat="1" ht="18.75" hidden="1">
      <c r="A31" s="1">
        <f t="shared" si="1"/>
        <v>30</v>
      </c>
      <c r="B31" s="1" t="s">
        <v>166</v>
      </c>
      <c r="C31" s="1">
        <v>3</v>
      </c>
      <c r="D31" s="1" t="s">
        <v>171</v>
      </c>
      <c r="E31" s="1" t="s">
        <v>67</v>
      </c>
      <c r="F31" s="2" t="s">
        <v>61</v>
      </c>
    </row>
    <row r="32" spans="1:6" customFormat="1" ht="18.75" hidden="1">
      <c r="A32" s="1">
        <f t="shared" si="1"/>
        <v>31</v>
      </c>
      <c r="B32" s="1" t="s">
        <v>166</v>
      </c>
      <c r="C32" s="1">
        <v>3</v>
      </c>
      <c r="D32" s="1" t="s">
        <v>171</v>
      </c>
      <c r="E32" s="1" t="s">
        <v>68</v>
      </c>
      <c r="F32" s="2" t="s">
        <v>61</v>
      </c>
    </row>
    <row r="33" spans="1:6" customFormat="1" ht="18.75" hidden="1">
      <c r="A33" s="1">
        <f t="shared" si="1"/>
        <v>32</v>
      </c>
      <c r="B33" s="1" t="s">
        <v>166</v>
      </c>
      <c r="C33" s="1">
        <v>3</v>
      </c>
      <c r="D33" s="1" t="s">
        <v>171</v>
      </c>
      <c r="E33" s="1" t="s">
        <v>69</v>
      </c>
      <c r="F33" s="2" t="s">
        <v>61</v>
      </c>
    </row>
    <row r="34" spans="1:6" customFormat="1" ht="18.75" hidden="1">
      <c r="A34" s="1">
        <f t="shared" si="1"/>
        <v>33</v>
      </c>
      <c r="B34" s="1" t="s">
        <v>166</v>
      </c>
      <c r="C34" s="1">
        <v>3</v>
      </c>
      <c r="D34" s="1" t="s">
        <v>171</v>
      </c>
      <c r="E34" s="1" t="s">
        <v>70</v>
      </c>
      <c r="F34" s="2" t="s">
        <v>61</v>
      </c>
    </row>
    <row r="35" spans="1:6" customFormat="1" ht="18.75" hidden="1">
      <c r="A35" s="1">
        <f t="shared" si="1"/>
        <v>34</v>
      </c>
      <c r="B35" s="1" t="s">
        <v>166</v>
      </c>
      <c r="C35" s="1">
        <v>3</v>
      </c>
      <c r="D35" s="1" t="s">
        <v>171</v>
      </c>
      <c r="E35" s="1" t="s">
        <v>71</v>
      </c>
      <c r="F35" s="2" t="s">
        <v>61</v>
      </c>
    </row>
    <row r="36" spans="1:6" customFormat="1" ht="18.75" hidden="1">
      <c r="A36" s="1">
        <f t="shared" si="1"/>
        <v>35</v>
      </c>
      <c r="B36" s="1" t="s">
        <v>166</v>
      </c>
      <c r="C36" s="1">
        <v>3</v>
      </c>
      <c r="D36" s="1" t="s">
        <v>171</v>
      </c>
      <c r="E36" s="1" t="s">
        <v>72</v>
      </c>
      <c r="F36" s="2" t="s">
        <v>61</v>
      </c>
    </row>
    <row r="37" spans="1:6" customFormat="1" ht="18.75" hidden="1">
      <c r="A37" s="1">
        <f t="shared" si="1"/>
        <v>36</v>
      </c>
      <c r="B37" s="1" t="s">
        <v>166</v>
      </c>
      <c r="C37" s="1">
        <v>3</v>
      </c>
      <c r="D37" s="1" t="s">
        <v>171</v>
      </c>
      <c r="E37" s="1" t="s">
        <v>73</v>
      </c>
      <c r="F37" s="2" t="s">
        <v>61</v>
      </c>
    </row>
    <row r="38" spans="1:6" customFormat="1" ht="18.75" hidden="1">
      <c r="A38" s="1">
        <f t="shared" si="1"/>
        <v>37</v>
      </c>
      <c r="B38" s="1" t="s">
        <v>166</v>
      </c>
      <c r="C38" s="1">
        <v>3</v>
      </c>
      <c r="D38" s="1" t="s">
        <v>171</v>
      </c>
      <c r="E38" s="1" t="s">
        <v>74</v>
      </c>
      <c r="F38" s="2" t="s">
        <v>61</v>
      </c>
    </row>
    <row r="39" spans="1:6" customFormat="1" ht="18.75" hidden="1">
      <c r="A39" s="1">
        <f t="shared" si="0"/>
        <v>38</v>
      </c>
      <c r="B39" s="1" t="s">
        <v>166</v>
      </c>
      <c r="C39" s="1">
        <v>3</v>
      </c>
      <c r="D39" s="1" t="s">
        <v>171</v>
      </c>
      <c r="E39" s="1" t="s">
        <v>75</v>
      </c>
      <c r="F39" s="2" t="s">
        <v>61</v>
      </c>
    </row>
    <row r="40" spans="1:6" customFormat="1" ht="18.75" hidden="1">
      <c r="A40" s="1">
        <f t="shared" si="0"/>
        <v>39</v>
      </c>
      <c r="B40" s="1" t="s">
        <v>166</v>
      </c>
      <c r="C40" s="1">
        <v>3</v>
      </c>
      <c r="D40" s="1" t="s">
        <v>171</v>
      </c>
      <c r="E40" s="1" t="s">
        <v>76</v>
      </c>
      <c r="F40" s="2" t="s">
        <v>61</v>
      </c>
    </row>
    <row r="41" spans="1:6" s="3" customFormat="1">
      <c r="A41" s="5">
        <f t="shared" si="1"/>
        <v>40</v>
      </c>
      <c r="B41" s="5" t="s">
        <v>166</v>
      </c>
      <c r="C41" s="5">
        <v>2</v>
      </c>
      <c r="D41" s="5" t="s">
        <v>171</v>
      </c>
      <c r="E41" s="5" t="s">
        <v>45</v>
      </c>
      <c r="F41" s="6" t="s">
        <v>46</v>
      </c>
    </row>
    <row r="42" spans="1:6" s="3" customFormat="1">
      <c r="A42" s="5">
        <f t="shared" si="1"/>
        <v>41</v>
      </c>
      <c r="B42" s="5" t="s">
        <v>166</v>
      </c>
      <c r="C42" s="5">
        <v>2</v>
      </c>
      <c r="D42" s="5" t="s">
        <v>171</v>
      </c>
      <c r="E42" s="5" t="s">
        <v>47</v>
      </c>
      <c r="F42" s="6" t="s">
        <v>46</v>
      </c>
    </row>
    <row r="43" spans="1:6" s="3" customFormat="1">
      <c r="A43" s="5">
        <f t="shared" si="1"/>
        <v>42</v>
      </c>
      <c r="B43" s="5" t="s">
        <v>166</v>
      </c>
      <c r="C43" s="5">
        <v>2</v>
      </c>
      <c r="D43" s="5" t="s">
        <v>171</v>
      </c>
      <c r="E43" s="5" t="s">
        <v>48</v>
      </c>
      <c r="F43" s="6" t="s">
        <v>46</v>
      </c>
    </row>
    <row r="44" spans="1:6" s="3" customFormat="1">
      <c r="A44" s="5">
        <f t="shared" si="1"/>
        <v>43</v>
      </c>
      <c r="B44" s="5" t="s">
        <v>166</v>
      </c>
      <c r="C44" s="5">
        <v>2</v>
      </c>
      <c r="D44" s="5" t="s">
        <v>171</v>
      </c>
      <c r="E44" s="5" t="s">
        <v>49</v>
      </c>
      <c r="F44" s="6" t="s">
        <v>46</v>
      </c>
    </row>
    <row r="45" spans="1:6" s="3" customFormat="1">
      <c r="A45" s="5">
        <f t="shared" si="1"/>
        <v>44</v>
      </c>
      <c r="B45" s="5" t="s">
        <v>166</v>
      </c>
      <c r="C45" s="5">
        <v>2</v>
      </c>
      <c r="D45" s="5" t="s">
        <v>171</v>
      </c>
      <c r="E45" s="5" t="s">
        <v>50</v>
      </c>
      <c r="F45" s="6" t="s">
        <v>46</v>
      </c>
    </row>
    <row r="46" spans="1:6" s="3" customFormat="1">
      <c r="A46" s="5">
        <f t="shared" si="1"/>
        <v>45</v>
      </c>
      <c r="B46" s="5" t="s">
        <v>166</v>
      </c>
      <c r="C46" s="5">
        <v>2</v>
      </c>
      <c r="D46" s="5" t="s">
        <v>171</v>
      </c>
      <c r="E46" s="5" t="s">
        <v>51</v>
      </c>
      <c r="F46" s="6" t="s">
        <v>46</v>
      </c>
    </row>
    <row r="47" spans="1:6" s="3" customFormat="1">
      <c r="A47" s="5">
        <f t="shared" si="1"/>
        <v>46</v>
      </c>
      <c r="B47" s="5" t="s">
        <v>166</v>
      </c>
      <c r="C47" s="5">
        <v>2</v>
      </c>
      <c r="D47" s="5" t="s">
        <v>171</v>
      </c>
      <c r="E47" s="5" t="s">
        <v>52</v>
      </c>
      <c r="F47" s="6" t="s">
        <v>46</v>
      </c>
    </row>
    <row r="48" spans="1:6" s="3" customFormat="1">
      <c r="A48" s="5">
        <f t="shared" si="1"/>
        <v>47</v>
      </c>
      <c r="B48" s="5" t="s">
        <v>166</v>
      </c>
      <c r="C48" s="5">
        <v>2</v>
      </c>
      <c r="D48" s="5" t="s">
        <v>171</v>
      </c>
      <c r="E48" s="5" t="s">
        <v>53</v>
      </c>
      <c r="F48" s="6" t="s">
        <v>46</v>
      </c>
    </row>
    <row r="49" spans="1:6" s="3" customFormat="1">
      <c r="A49" s="5">
        <f t="shared" si="1"/>
        <v>48</v>
      </c>
      <c r="B49" s="5" t="s">
        <v>166</v>
      </c>
      <c r="C49" s="5">
        <v>2</v>
      </c>
      <c r="D49" s="5" t="s">
        <v>171</v>
      </c>
      <c r="E49" s="5" t="s">
        <v>54</v>
      </c>
      <c r="F49" s="6" t="s">
        <v>46</v>
      </c>
    </row>
    <row r="50" spans="1:6" s="3" customFormat="1">
      <c r="A50" s="5">
        <f t="shared" si="1"/>
        <v>49</v>
      </c>
      <c r="B50" s="5" t="s">
        <v>166</v>
      </c>
      <c r="C50" s="5">
        <v>2</v>
      </c>
      <c r="D50" s="5" t="s">
        <v>171</v>
      </c>
      <c r="E50" s="5" t="s">
        <v>55</v>
      </c>
      <c r="F50" s="6" t="s">
        <v>46</v>
      </c>
    </row>
    <row r="51" spans="1:6" s="3" customFormat="1">
      <c r="A51" s="5">
        <f t="shared" si="1"/>
        <v>50</v>
      </c>
      <c r="B51" s="5" t="s">
        <v>166</v>
      </c>
      <c r="C51" s="5">
        <v>2</v>
      </c>
      <c r="D51" s="5" t="s">
        <v>171</v>
      </c>
      <c r="E51" s="5" t="s">
        <v>56</v>
      </c>
      <c r="F51" s="6" t="s">
        <v>46</v>
      </c>
    </row>
    <row r="52" spans="1:6" s="3" customFormat="1">
      <c r="A52" s="5">
        <f t="shared" si="1"/>
        <v>51</v>
      </c>
      <c r="B52" s="5" t="s">
        <v>166</v>
      </c>
      <c r="C52" s="5">
        <v>2</v>
      </c>
      <c r="D52" s="5" t="s">
        <v>171</v>
      </c>
      <c r="E52" s="5" t="s">
        <v>57</v>
      </c>
      <c r="F52" s="6" t="s">
        <v>46</v>
      </c>
    </row>
    <row r="53" spans="1:6" s="3" customFormat="1">
      <c r="A53" s="5">
        <f t="shared" si="1"/>
        <v>52</v>
      </c>
      <c r="B53" s="5" t="s">
        <v>166</v>
      </c>
      <c r="C53" s="5">
        <v>2</v>
      </c>
      <c r="D53" s="5" t="s">
        <v>171</v>
      </c>
      <c r="E53" s="5" t="s">
        <v>58</v>
      </c>
      <c r="F53" s="6" t="s">
        <v>46</v>
      </c>
    </row>
    <row r="54" spans="1:6" s="3" customFormat="1">
      <c r="A54" s="5">
        <f t="shared" si="1"/>
        <v>53</v>
      </c>
      <c r="B54" s="5" t="s">
        <v>166</v>
      </c>
      <c r="C54" s="5">
        <v>2</v>
      </c>
      <c r="D54" s="5" t="s">
        <v>171</v>
      </c>
      <c r="E54" s="5" t="s">
        <v>59</v>
      </c>
      <c r="F54" s="6" t="s">
        <v>46</v>
      </c>
    </row>
    <row r="55" spans="1:6" customFormat="1" ht="18.75" hidden="1">
      <c r="A55" s="1">
        <f t="shared" si="1"/>
        <v>54</v>
      </c>
      <c r="B55" s="1" t="s">
        <v>166</v>
      </c>
      <c r="C55" s="1" t="s">
        <v>31</v>
      </c>
      <c r="D55" s="1" t="s">
        <v>171</v>
      </c>
      <c r="E55" s="1" t="s">
        <v>32</v>
      </c>
      <c r="F55" s="2" t="s">
        <v>33</v>
      </c>
    </row>
    <row r="56" spans="1:6" customFormat="1" ht="18.75" hidden="1">
      <c r="A56" s="1">
        <f t="shared" si="1"/>
        <v>55</v>
      </c>
      <c r="B56" s="1" t="s">
        <v>166</v>
      </c>
      <c r="C56" s="1" t="s">
        <v>31</v>
      </c>
      <c r="D56" s="1" t="s">
        <v>171</v>
      </c>
      <c r="E56" s="1" t="s">
        <v>34</v>
      </c>
      <c r="F56" s="2" t="s">
        <v>33</v>
      </c>
    </row>
    <row r="57" spans="1:6" customFormat="1" ht="18.75" hidden="1">
      <c r="A57" s="1">
        <f t="shared" si="1"/>
        <v>56</v>
      </c>
      <c r="B57" s="1" t="s">
        <v>166</v>
      </c>
      <c r="C57" s="1" t="s">
        <v>31</v>
      </c>
      <c r="D57" s="1" t="s">
        <v>171</v>
      </c>
      <c r="E57" s="1" t="s">
        <v>35</v>
      </c>
      <c r="F57" s="2" t="s">
        <v>33</v>
      </c>
    </row>
    <row r="58" spans="1:6" customFormat="1" ht="18.75" hidden="1">
      <c r="A58" s="1">
        <f t="shared" si="1"/>
        <v>57</v>
      </c>
      <c r="B58" s="1" t="s">
        <v>166</v>
      </c>
      <c r="C58" s="1" t="s">
        <v>31</v>
      </c>
      <c r="D58" s="1" t="s">
        <v>171</v>
      </c>
      <c r="E58" s="1" t="s">
        <v>36</v>
      </c>
      <c r="F58" s="2" t="s">
        <v>33</v>
      </c>
    </row>
    <row r="59" spans="1:6" customFormat="1" ht="18.75" hidden="1">
      <c r="A59" s="1">
        <f t="shared" si="1"/>
        <v>58</v>
      </c>
      <c r="B59" s="1" t="s">
        <v>166</v>
      </c>
      <c r="C59" s="1" t="s">
        <v>31</v>
      </c>
      <c r="D59" s="1" t="s">
        <v>171</v>
      </c>
      <c r="E59" s="1" t="s">
        <v>37</v>
      </c>
      <c r="F59" s="2" t="s">
        <v>33</v>
      </c>
    </row>
    <row r="60" spans="1:6" customFormat="1" ht="18.75" hidden="1">
      <c r="A60" s="1">
        <f t="shared" si="1"/>
        <v>59</v>
      </c>
      <c r="B60" s="1" t="s">
        <v>166</v>
      </c>
      <c r="C60" s="1" t="s">
        <v>31</v>
      </c>
      <c r="D60" s="1" t="s">
        <v>171</v>
      </c>
      <c r="E60" s="1" t="s">
        <v>38</v>
      </c>
      <c r="F60" s="2" t="s">
        <v>33</v>
      </c>
    </row>
    <row r="61" spans="1:6" customFormat="1" ht="18.75" hidden="1">
      <c r="A61" s="1">
        <f t="shared" si="1"/>
        <v>60</v>
      </c>
      <c r="B61" s="1" t="s">
        <v>166</v>
      </c>
      <c r="C61" s="1" t="s">
        <v>31</v>
      </c>
      <c r="D61" s="1" t="s">
        <v>171</v>
      </c>
      <c r="E61" s="1" t="s">
        <v>39</v>
      </c>
      <c r="F61" s="2" t="s">
        <v>33</v>
      </c>
    </row>
    <row r="62" spans="1:6" customFormat="1" ht="18.75" hidden="1">
      <c r="A62" s="1">
        <f t="shared" si="1"/>
        <v>61</v>
      </c>
      <c r="B62" s="1" t="s">
        <v>166</v>
      </c>
      <c r="C62" s="1" t="s">
        <v>31</v>
      </c>
      <c r="D62" s="1" t="s">
        <v>171</v>
      </c>
      <c r="E62" s="1" t="s">
        <v>40</v>
      </c>
      <c r="F62" s="2" t="s">
        <v>33</v>
      </c>
    </row>
    <row r="63" spans="1:6" customFormat="1" ht="18.75" hidden="1">
      <c r="A63" s="1">
        <f t="shared" si="1"/>
        <v>62</v>
      </c>
      <c r="B63" s="1" t="s">
        <v>166</v>
      </c>
      <c r="C63" s="1" t="s">
        <v>31</v>
      </c>
      <c r="D63" s="1" t="s">
        <v>171</v>
      </c>
      <c r="E63" s="1" t="s">
        <v>41</v>
      </c>
      <c r="F63" s="2" t="s">
        <v>33</v>
      </c>
    </row>
    <row r="64" spans="1:6" customFormat="1" ht="18.75" hidden="1">
      <c r="A64" s="1">
        <f t="shared" si="1"/>
        <v>63</v>
      </c>
      <c r="B64" s="1" t="s">
        <v>166</v>
      </c>
      <c r="C64" s="1" t="s">
        <v>31</v>
      </c>
      <c r="D64" s="1" t="s">
        <v>171</v>
      </c>
      <c r="E64" s="1" t="s">
        <v>42</v>
      </c>
      <c r="F64" s="2" t="s">
        <v>33</v>
      </c>
    </row>
    <row r="65" spans="1:6" customFormat="1" ht="18.75" hidden="1">
      <c r="A65" s="1">
        <f t="shared" si="1"/>
        <v>64</v>
      </c>
      <c r="B65" s="1" t="s">
        <v>166</v>
      </c>
      <c r="C65" s="1" t="s">
        <v>31</v>
      </c>
      <c r="D65" s="1" t="s">
        <v>171</v>
      </c>
      <c r="E65" s="1" t="s">
        <v>43</v>
      </c>
      <c r="F65" s="2" t="s">
        <v>33</v>
      </c>
    </row>
    <row r="66" spans="1:6" customFormat="1" ht="18.75" hidden="1">
      <c r="A66" s="1">
        <f t="shared" si="1"/>
        <v>65</v>
      </c>
      <c r="B66" s="1" t="s">
        <v>166</v>
      </c>
      <c r="C66" s="1" t="s">
        <v>31</v>
      </c>
      <c r="D66" s="1" t="s">
        <v>171</v>
      </c>
      <c r="E66" s="1" t="s">
        <v>44</v>
      </c>
      <c r="F66" s="2" t="s">
        <v>33</v>
      </c>
    </row>
    <row r="67" spans="1:6" customFormat="1" ht="18.75" hidden="1">
      <c r="A67" s="1">
        <f t="shared" si="1"/>
        <v>66</v>
      </c>
      <c r="B67" s="1" t="s">
        <v>166</v>
      </c>
      <c r="C67" s="1">
        <v>1</v>
      </c>
      <c r="D67" s="1" t="s">
        <v>171</v>
      </c>
      <c r="E67" s="1" t="s">
        <v>18</v>
      </c>
      <c r="F67" s="2" t="s">
        <v>19</v>
      </c>
    </row>
    <row r="68" spans="1:6" customFormat="1" ht="18.75" hidden="1">
      <c r="A68" s="1">
        <f t="shared" si="1"/>
        <v>67</v>
      </c>
      <c r="B68" s="1" t="s">
        <v>166</v>
      </c>
      <c r="C68" s="1">
        <v>1</v>
      </c>
      <c r="D68" s="1" t="s">
        <v>171</v>
      </c>
      <c r="E68" s="1" t="s">
        <v>20</v>
      </c>
      <c r="F68" s="2" t="s">
        <v>19</v>
      </c>
    </row>
    <row r="69" spans="1:6" customFormat="1" ht="18.75" hidden="1">
      <c r="A69" s="1">
        <f t="shared" si="1"/>
        <v>68</v>
      </c>
      <c r="B69" s="1" t="s">
        <v>166</v>
      </c>
      <c r="C69" s="1">
        <v>1</v>
      </c>
      <c r="D69" s="1" t="s">
        <v>171</v>
      </c>
      <c r="E69" s="1" t="s">
        <v>21</v>
      </c>
      <c r="F69" s="2" t="s">
        <v>19</v>
      </c>
    </row>
    <row r="70" spans="1:6" customFormat="1" ht="18.75" hidden="1">
      <c r="A70" s="1">
        <f t="shared" si="1"/>
        <v>69</v>
      </c>
      <c r="B70" s="1" t="s">
        <v>166</v>
      </c>
      <c r="C70" s="1">
        <v>1</v>
      </c>
      <c r="D70" s="1" t="s">
        <v>171</v>
      </c>
      <c r="E70" s="1" t="s">
        <v>22</v>
      </c>
      <c r="F70" s="2" t="s">
        <v>19</v>
      </c>
    </row>
    <row r="71" spans="1:6" customFormat="1" ht="18.75" hidden="1">
      <c r="A71" s="1">
        <f t="shared" si="1"/>
        <v>70</v>
      </c>
      <c r="B71" s="1" t="s">
        <v>166</v>
      </c>
      <c r="C71" s="1">
        <v>1</v>
      </c>
      <c r="D71" s="1" t="s">
        <v>171</v>
      </c>
      <c r="E71" s="1" t="s">
        <v>23</v>
      </c>
      <c r="F71" s="2" t="s">
        <v>19</v>
      </c>
    </row>
    <row r="72" spans="1:6" customFormat="1" ht="18.75" hidden="1">
      <c r="A72" s="1">
        <f t="shared" si="1"/>
        <v>71</v>
      </c>
      <c r="B72" s="1" t="s">
        <v>166</v>
      </c>
      <c r="C72" s="1">
        <v>1</v>
      </c>
      <c r="D72" s="1" t="s">
        <v>171</v>
      </c>
      <c r="E72" s="1" t="s">
        <v>24</v>
      </c>
      <c r="F72" s="2" t="s">
        <v>19</v>
      </c>
    </row>
    <row r="73" spans="1:6" customFormat="1" ht="18.75" hidden="1">
      <c r="A73" s="1">
        <f t="shared" si="1"/>
        <v>72</v>
      </c>
      <c r="B73" s="1" t="s">
        <v>166</v>
      </c>
      <c r="C73" s="1">
        <v>1</v>
      </c>
      <c r="D73" s="1" t="s">
        <v>171</v>
      </c>
      <c r="E73" s="1" t="s">
        <v>25</v>
      </c>
      <c r="F73" s="2" t="s">
        <v>19</v>
      </c>
    </row>
    <row r="74" spans="1:6" customFormat="1" ht="18.75" hidden="1">
      <c r="A74" s="1">
        <f t="shared" si="1"/>
        <v>73</v>
      </c>
      <c r="B74" s="1" t="s">
        <v>166</v>
      </c>
      <c r="C74" s="1">
        <v>1</v>
      </c>
      <c r="D74" s="1" t="s">
        <v>171</v>
      </c>
      <c r="E74" s="1" t="s">
        <v>26</v>
      </c>
      <c r="F74" s="2" t="s">
        <v>19</v>
      </c>
    </row>
    <row r="75" spans="1:6" customFormat="1" ht="18.75" hidden="1">
      <c r="A75" s="1">
        <f t="shared" si="1"/>
        <v>74</v>
      </c>
      <c r="B75" s="1" t="s">
        <v>166</v>
      </c>
      <c r="C75" s="1">
        <v>1</v>
      </c>
      <c r="D75" s="1" t="s">
        <v>171</v>
      </c>
      <c r="E75" s="1" t="s">
        <v>27</v>
      </c>
      <c r="F75" s="2" t="s">
        <v>19</v>
      </c>
    </row>
    <row r="76" spans="1:6" customFormat="1" ht="18.75" hidden="1">
      <c r="A76" s="1">
        <f t="shared" si="1"/>
        <v>75</v>
      </c>
      <c r="B76" s="1" t="s">
        <v>166</v>
      </c>
      <c r="C76" s="1">
        <v>1</v>
      </c>
      <c r="D76" s="1" t="s">
        <v>171</v>
      </c>
      <c r="E76" s="1" t="s">
        <v>28</v>
      </c>
      <c r="F76" s="2" t="s">
        <v>19</v>
      </c>
    </row>
    <row r="77" spans="1:6" customFormat="1" ht="18.75" hidden="1">
      <c r="A77" s="1">
        <f t="shared" si="1"/>
        <v>76</v>
      </c>
      <c r="B77" s="1" t="s">
        <v>166</v>
      </c>
      <c r="C77" s="1">
        <v>1</v>
      </c>
      <c r="D77" s="1" t="s">
        <v>171</v>
      </c>
      <c r="E77" s="1" t="s">
        <v>29</v>
      </c>
      <c r="F77" s="2" t="s">
        <v>19</v>
      </c>
    </row>
    <row r="78" spans="1:6" customFormat="1" ht="18.75" hidden="1">
      <c r="A78" s="1">
        <f t="shared" si="1"/>
        <v>77</v>
      </c>
      <c r="B78" s="1" t="s">
        <v>166</v>
      </c>
      <c r="C78" s="1">
        <v>1</v>
      </c>
      <c r="D78" s="1" t="s">
        <v>171</v>
      </c>
      <c r="E78" s="1" t="s">
        <v>30</v>
      </c>
      <c r="F78" s="2" t="s">
        <v>19</v>
      </c>
    </row>
  </sheetData>
  <autoFilter ref="A1:F78" xr:uid="{8B6B432B-FD1A-465A-996A-D68068EA881F}">
    <filterColumn colId="2">
      <filters>
        <filter val="2"/>
      </filters>
    </filterColumn>
  </autoFilter>
  <phoneticPr fontId="3"/>
  <hyperlinks>
    <hyperlink ref="F12" r:id="rId1" xr:uid="{DFD40187-E81F-4C58-B5B2-76F0FC3FD553}"/>
    <hyperlink ref="F13:F24" r:id="rId2" display="https://ameblo.jp/motohiko-in-kumano-2013/entry-12823050275.html" xr:uid="{BF81306F-34FB-45F0-96FB-CE671817A109}"/>
    <hyperlink ref="F67" r:id="rId3" xr:uid="{D3AA53CB-9780-44CD-AC9B-65D1BDC574E5}"/>
    <hyperlink ref="F68:F78" r:id="rId4" display="https://ameblo.jp/motohiko-in-kumano-2013/entry-12824169617.html?frm=theme" xr:uid="{5F21F2B6-86C0-4A19-BBD5-E81E712CFA88}"/>
    <hyperlink ref="F55" r:id="rId5" xr:uid="{AF6E7269-5CF7-41BD-AC95-A1EDFD27D580}"/>
    <hyperlink ref="F56:F66" r:id="rId6" display="https://ameblo.jp/motohiko-in-kumano-2013/entry-12823828682.html?frm=theme" xr:uid="{1940E4CF-8ABF-4880-941F-13BB23A0D445}"/>
    <hyperlink ref="F41" r:id="rId7" xr:uid="{01D8A98F-7B61-47E8-BFFC-7F2FF0E9D1F8}"/>
    <hyperlink ref="F42:F54" r:id="rId8" display="https://ameblo.jp/motohiko-in-kumano-2013/entry-12823178426.html?frm=theme" xr:uid="{4BD3CBB1-9518-42CE-87FF-15850728AA0C}"/>
    <hyperlink ref="F25" r:id="rId9" xr:uid="{83C5936A-3EE9-4B94-A9AD-883A3641B023}"/>
    <hyperlink ref="F26:F40" r:id="rId10" display="https://ameblo.jp/motohiko-in-kumano-2013/entry-12823059933.html?frm=theme" xr:uid="{6BE8CF79-04DF-438E-8982-1FE9E01EA835}"/>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zoomScale="85" zoomScaleNormal="85" workbookViewId="0">
      <pane ySplit="1" topLeftCell="A2" activePane="bottomLeft" state="frozen"/>
      <selection pane="bottomLeft"/>
    </sheetView>
  </sheetViews>
  <sheetFormatPr defaultRowHeight="15.75"/>
  <cols>
    <col min="1" max="4" width="9" style="3"/>
    <col min="5" max="5" width="82.375" style="3" customWidth="1"/>
    <col min="6" max="6" width="36.25" style="3" customWidth="1"/>
    <col min="7" max="16384" width="9" style="3"/>
  </cols>
  <sheetData>
    <row r="1" spans="1:8">
      <c r="A1" s="3" t="s">
        <v>0</v>
      </c>
      <c r="B1" s="3" t="s">
        <v>167</v>
      </c>
      <c r="C1" s="3" t="s">
        <v>1</v>
      </c>
      <c r="D1" s="3" t="s">
        <v>168</v>
      </c>
      <c r="E1" s="3" t="s">
        <v>88</v>
      </c>
      <c r="F1" s="3" t="s">
        <v>89</v>
      </c>
      <c r="G1" s="3" t="s">
        <v>173</v>
      </c>
      <c r="H1" s="3" t="s">
        <v>90</v>
      </c>
    </row>
    <row r="2" spans="1:8" ht="63">
      <c r="A2" s="3">
        <f>ROW()-1</f>
        <v>1</v>
      </c>
      <c r="B2" s="3">
        <v>2023</v>
      </c>
      <c r="C2" s="3">
        <v>2</v>
      </c>
      <c r="D2" s="3" t="s">
        <v>169</v>
      </c>
      <c r="E2" s="3" t="s">
        <v>91</v>
      </c>
      <c r="F2" s="4" t="s">
        <v>92</v>
      </c>
      <c r="G2" s="3">
        <v>2</v>
      </c>
      <c r="H2" s="3" t="s">
        <v>174</v>
      </c>
    </row>
    <row r="3" spans="1:8" ht="110.25">
      <c r="A3" s="3">
        <f t="shared" ref="A3:A34" si="0">ROW()-1</f>
        <v>2</v>
      </c>
      <c r="B3" s="3">
        <v>2023</v>
      </c>
      <c r="C3" s="3">
        <v>2</v>
      </c>
      <c r="D3" s="3" t="s">
        <v>169</v>
      </c>
      <c r="E3" s="3" t="s">
        <v>93</v>
      </c>
      <c r="F3" s="4" t="s">
        <v>94</v>
      </c>
      <c r="G3" s="3">
        <v>1</v>
      </c>
      <c r="H3" s="3" t="s">
        <v>175</v>
      </c>
    </row>
    <row r="4" spans="1:8" ht="63">
      <c r="A4" s="3">
        <f t="shared" si="0"/>
        <v>3</v>
      </c>
      <c r="B4" s="3">
        <v>2023</v>
      </c>
      <c r="C4" s="3">
        <v>2</v>
      </c>
      <c r="D4" s="3" t="s">
        <v>169</v>
      </c>
      <c r="E4" s="3" t="s">
        <v>95</v>
      </c>
      <c r="F4" s="4" t="s">
        <v>96</v>
      </c>
      <c r="G4" s="3">
        <v>4</v>
      </c>
      <c r="H4" s="3" t="s">
        <v>176</v>
      </c>
    </row>
    <row r="5" spans="1:8" ht="63">
      <c r="A5" s="3">
        <f t="shared" si="0"/>
        <v>4</v>
      </c>
      <c r="B5" s="3">
        <v>2023</v>
      </c>
      <c r="C5" s="3">
        <v>2</v>
      </c>
      <c r="D5" s="3" t="s">
        <v>169</v>
      </c>
      <c r="E5" s="3" t="s">
        <v>97</v>
      </c>
      <c r="F5" s="4" t="s">
        <v>98</v>
      </c>
      <c r="G5" s="3">
        <v>2</v>
      </c>
      <c r="H5" s="3" t="s">
        <v>177</v>
      </c>
    </row>
    <row r="6" spans="1:8" ht="63">
      <c r="A6" s="3">
        <f t="shared" si="0"/>
        <v>5</v>
      </c>
      <c r="B6" s="3">
        <v>2023</v>
      </c>
      <c r="C6" s="3">
        <v>2</v>
      </c>
      <c r="D6" s="3" t="s">
        <v>169</v>
      </c>
      <c r="E6" s="3" t="s">
        <v>99</v>
      </c>
      <c r="F6" s="4" t="s">
        <v>100</v>
      </c>
      <c r="G6" s="3">
        <v>1</v>
      </c>
      <c r="H6" s="3" t="s">
        <v>178</v>
      </c>
    </row>
    <row r="7" spans="1:8" ht="63">
      <c r="A7" s="3">
        <f t="shared" si="0"/>
        <v>6</v>
      </c>
      <c r="B7" s="3">
        <v>2023</v>
      </c>
      <c r="C7" s="3">
        <v>2</v>
      </c>
      <c r="D7" s="3" t="s">
        <v>169</v>
      </c>
      <c r="E7" s="3" t="s">
        <v>101</v>
      </c>
      <c r="F7" s="4" t="s">
        <v>102</v>
      </c>
      <c r="G7" s="3">
        <v>3</v>
      </c>
      <c r="H7" s="3" t="s">
        <v>179</v>
      </c>
    </row>
    <row r="8" spans="1:8" ht="126">
      <c r="A8" s="3">
        <f t="shared" si="0"/>
        <v>7</v>
      </c>
      <c r="B8" s="3">
        <v>2023</v>
      </c>
      <c r="C8" s="3">
        <v>2</v>
      </c>
      <c r="D8" s="3" t="s">
        <v>169</v>
      </c>
      <c r="E8" s="3" t="s">
        <v>103</v>
      </c>
      <c r="F8" s="4" t="s">
        <v>104</v>
      </c>
      <c r="G8" s="3">
        <v>3</v>
      </c>
      <c r="H8" s="3" t="s">
        <v>180</v>
      </c>
    </row>
    <row r="9" spans="1:8" ht="63">
      <c r="A9" s="3">
        <f t="shared" si="0"/>
        <v>8</v>
      </c>
      <c r="B9" s="3">
        <v>2023</v>
      </c>
      <c r="C9" s="3">
        <v>2</v>
      </c>
      <c r="D9" s="3" t="s">
        <v>169</v>
      </c>
      <c r="E9" s="3" t="s">
        <v>105</v>
      </c>
      <c r="F9" s="4" t="s">
        <v>106</v>
      </c>
      <c r="G9" s="3">
        <v>3</v>
      </c>
      <c r="H9" s="3" t="s">
        <v>181</v>
      </c>
    </row>
    <row r="10" spans="1:8" ht="78.75">
      <c r="A10" s="3">
        <f t="shared" si="0"/>
        <v>9</v>
      </c>
      <c r="B10" s="3">
        <v>2023</v>
      </c>
      <c r="C10" s="3">
        <v>2</v>
      </c>
      <c r="D10" s="3" t="s">
        <v>169</v>
      </c>
      <c r="E10" s="3" t="s">
        <v>107</v>
      </c>
      <c r="F10" s="4" t="s">
        <v>108</v>
      </c>
      <c r="G10" s="3">
        <v>4</v>
      </c>
      <c r="H10" s="3" t="s">
        <v>182</v>
      </c>
    </row>
    <row r="11" spans="1:8" ht="63">
      <c r="A11" s="3">
        <f t="shared" si="0"/>
        <v>10</v>
      </c>
      <c r="B11" s="3">
        <v>2023</v>
      </c>
      <c r="C11" s="3">
        <v>2</v>
      </c>
      <c r="D11" s="3" t="s">
        <v>169</v>
      </c>
      <c r="E11" s="3" t="s">
        <v>109</v>
      </c>
      <c r="F11" s="4" t="s">
        <v>110</v>
      </c>
      <c r="G11" s="3">
        <v>2</v>
      </c>
      <c r="H11" s="3" t="s">
        <v>183</v>
      </c>
    </row>
    <row r="12" spans="1:8" ht="63">
      <c r="A12" s="3">
        <f t="shared" si="0"/>
        <v>11</v>
      </c>
      <c r="B12" s="3">
        <v>2023</v>
      </c>
      <c r="C12" s="3">
        <v>2</v>
      </c>
      <c r="D12" s="3" t="s">
        <v>169</v>
      </c>
      <c r="E12" s="3" t="s">
        <v>111</v>
      </c>
      <c r="F12" s="4" t="s">
        <v>112</v>
      </c>
      <c r="G12" s="3">
        <v>1</v>
      </c>
      <c r="H12" s="3" t="s">
        <v>184</v>
      </c>
    </row>
    <row r="13" spans="1:8" ht="63">
      <c r="A13" s="3">
        <f t="shared" si="0"/>
        <v>12</v>
      </c>
      <c r="B13" s="3">
        <v>2023</v>
      </c>
      <c r="C13" s="3">
        <v>2</v>
      </c>
      <c r="D13" s="3" t="s">
        <v>169</v>
      </c>
      <c r="E13" s="3" t="s">
        <v>113</v>
      </c>
      <c r="F13" s="4" t="s">
        <v>114</v>
      </c>
      <c r="G13" s="3">
        <v>3</v>
      </c>
      <c r="H13" s="3" t="s">
        <v>185</v>
      </c>
    </row>
    <row r="14" spans="1:8" ht="63">
      <c r="A14" s="3">
        <f t="shared" si="0"/>
        <v>13</v>
      </c>
      <c r="B14" s="3">
        <v>2023</v>
      </c>
      <c r="C14" s="3">
        <v>2</v>
      </c>
      <c r="D14" s="3" t="s">
        <v>169</v>
      </c>
      <c r="E14" s="3" t="s">
        <v>115</v>
      </c>
      <c r="F14" s="4" t="s">
        <v>116</v>
      </c>
      <c r="G14" s="3">
        <v>3</v>
      </c>
      <c r="H14" s="3" t="s">
        <v>186</v>
      </c>
    </row>
    <row r="15" spans="1:8" ht="63">
      <c r="A15" s="3">
        <f t="shared" si="0"/>
        <v>14</v>
      </c>
      <c r="B15" s="3">
        <v>2023</v>
      </c>
      <c r="C15" s="3">
        <v>2</v>
      </c>
      <c r="D15" s="3" t="s">
        <v>169</v>
      </c>
      <c r="E15" s="3" t="s">
        <v>118</v>
      </c>
      <c r="F15" s="4" t="s">
        <v>117</v>
      </c>
      <c r="G15" s="3">
        <v>4</v>
      </c>
      <c r="H15" s="3" t="s">
        <v>187</v>
      </c>
    </row>
    <row r="16" spans="1:8" ht="63">
      <c r="A16" s="3">
        <f t="shared" si="0"/>
        <v>15</v>
      </c>
      <c r="B16" s="3">
        <v>2023</v>
      </c>
      <c r="C16" s="3">
        <v>2</v>
      </c>
      <c r="D16" s="3" t="s">
        <v>169</v>
      </c>
      <c r="E16" s="3" t="s">
        <v>119</v>
      </c>
      <c r="F16" s="4" t="s">
        <v>120</v>
      </c>
      <c r="G16" s="3">
        <v>2</v>
      </c>
      <c r="H16" s="3" t="s">
        <v>188</v>
      </c>
    </row>
    <row r="17" spans="1:8" ht="94.5">
      <c r="A17" s="3">
        <f t="shared" si="0"/>
        <v>16</v>
      </c>
      <c r="B17" s="3">
        <v>2023</v>
      </c>
      <c r="C17" s="3">
        <v>2</v>
      </c>
      <c r="D17" s="3" t="s">
        <v>169</v>
      </c>
      <c r="E17" s="3" t="s">
        <v>121</v>
      </c>
      <c r="F17" s="4" t="s">
        <v>122</v>
      </c>
      <c r="G17" s="3">
        <v>1</v>
      </c>
      <c r="H17" s="3" t="s">
        <v>189</v>
      </c>
    </row>
    <row r="18" spans="1:8" ht="63">
      <c r="A18" s="3">
        <f t="shared" si="0"/>
        <v>17</v>
      </c>
      <c r="B18" s="3">
        <v>2023</v>
      </c>
      <c r="C18" s="3">
        <v>2</v>
      </c>
      <c r="D18" s="3" t="s">
        <v>169</v>
      </c>
      <c r="E18" s="3" t="s">
        <v>123</v>
      </c>
      <c r="F18" s="4" t="s">
        <v>124</v>
      </c>
      <c r="G18" s="3">
        <v>1</v>
      </c>
      <c r="H18" s="3" t="s">
        <v>190</v>
      </c>
    </row>
    <row r="19" spans="1:8" ht="63">
      <c r="A19" s="3">
        <f t="shared" si="0"/>
        <v>18</v>
      </c>
      <c r="B19" s="3">
        <v>2023</v>
      </c>
      <c r="C19" s="3">
        <v>2</v>
      </c>
      <c r="D19" s="3" t="s">
        <v>169</v>
      </c>
      <c r="E19" s="3" t="s">
        <v>125</v>
      </c>
      <c r="F19" s="4" t="s">
        <v>126</v>
      </c>
      <c r="G19" s="3">
        <v>2</v>
      </c>
      <c r="H19" s="3" t="s">
        <v>191</v>
      </c>
    </row>
    <row r="20" spans="1:8" ht="63">
      <c r="A20" s="3">
        <f t="shared" si="0"/>
        <v>19</v>
      </c>
      <c r="B20" s="3">
        <v>2023</v>
      </c>
      <c r="C20" s="3">
        <v>2</v>
      </c>
      <c r="D20" s="3" t="s">
        <v>169</v>
      </c>
      <c r="E20" s="3" t="s">
        <v>127</v>
      </c>
      <c r="F20" s="4" t="s">
        <v>128</v>
      </c>
      <c r="G20" s="3">
        <v>2</v>
      </c>
      <c r="H20" s="3" t="s">
        <v>192</v>
      </c>
    </row>
    <row r="21" spans="1:8" ht="63">
      <c r="A21" s="3">
        <f t="shared" si="0"/>
        <v>20</v>
      </c>
      <c r="B21" s="3">
        <v>2023</v>
      </c>
      <c r="C21" s="3">
        <v>2</v>
      </c>
      <c r="D21" s="3" t="s">
        <v>169</v>
      </c>
      <c r="E21" s="3" t="s">
        <v>129</v>
      </c>
      <c r="F21" s="4" t="s">
        <v>130</v>
      </c>
      <c r="G21" s="3">
        <v>3</v>
      </c>
      <c r="H21" s="3" t="s">
        <v>193</v>
      </c>
    </row>
    <row r="22" spans="1:8" ht="63">
      <c r="A22" s="3">
        <f t="shared" si="0"/>
        <v>21</v>
      </c>
      <c r="B22" s="3">
        <v>2023</v>
      </c>
      <c r="C22" s="3">
        <v>2</v>
      </c>
      <c r="D22" s="3" t="s">
        <v>169</v>
      </c>
      <c r="E22" s="3" t="s">
        <v>131</v>
      </c>
      <c r="F22" s="4" t="s">
        <v>132</v>
      </c>
      <c r="G22" s="3">
        <v>4</v>
      </c>
      <c r="H22" s="3" t="s">
        <v>194</v>
      </c>
    </row>
    <row r="23" spans="1:8" ht="63">
      <c r="A23" s="3">
        <f t="shared" si="0"/>
        <v>22</v>
      </c>
      <c r="B23" s="3">
        <v>2023</v>
      </c>
      <c r="C23" s="3">
        <v>2</v>
      </c>
      <c r="D23" s="3" t="s">
        <v>169</v>
      </c>
      <c r="E23" s="3" t="s">
        <v>133</v>
      </c>
      <c r="F23" s="4" t="s">
        <v>134</v>
      </c>
      <c r="G23" s="3">
        <v>2</v>
      </c>
      <c r="H23" s="3" t="s">
        <v>195</v>
      </c>
    </row>
    <row r="24" spans="1:8" ht="63">
      <c r="A24" s="3">
        <f t="shared" si="0"/>
        <v>23</v>
      </c>
      <c r="B24" s="3">
        <v>2023</v>
      </c>
      <c r="C24" s="3">
        <v>2</v>
      </c>
      <c r="D24" s="3" t="s">
        <v>169</v>
      </c>
      <c r="E24" s="3" t="s">
        <v>135</v>
      </c>
      <c r="F24" s="4" t="s">
        <v>136</v>
      </c>
      <c r="G24" s="3">
        <v>1</v>
      </c>
      <c r="H24" s="3" t="s">
        <v>196</v>
      </c>
    </row>
    <row r="25" spans="1:8" ht="63">
      <c r="A25" s="3">
        <f t="shared" si="0"/>
        <v>24</v>
      </c>
      <c r="B25" s="3">
        <v>2023</v>
      </c>
      <c r="C25" s="3">
        <v>2</v>
      </c>
      <c r="D25" s="3" t="s">
        <v>169</v>
      </c>
      <c r="E25" s="3" t="s">
        <v>137</v>
      </c>
      <c r="F25" s="4" t="s">
        <v>138</v>
      </c>
      <c r="G25" s="3">
        <v>2</v>
      </c>
      <c r="H25" s="3" t="s">
        <v>197</v>
      </c>
    </row>
    <row r="26" spans="1:8" ht="63">
      <c r="A26" s="3">
        <f t="shared" si="0"/>
        <v>25</v>
      </c>
      <c r="B26" s="3">
        <v>2023</v>
      </c>
      <c r="C26" s="3">
        <v>2</v>
      </c>
      <c r="D26" s="3" t="s">
        <v>169</v>
      </c>
      <c r="E26" s="3" t="s">
        <v>139</v>
      </c>
      <c r="F26" s="4" t="s">
        <v>140</v>
      </c>
      <c r="G26" s="3">
        <v>1</v>
      </c>
      <c r="H26" s="3" t="s">
        <v>198</v>
      </c>
    </row>
    <row r="27" spans="1:8" ht="157.5">
      <c r="A27" s="3">
        <f t="shared" si="0"/>
        <v>26</v>
      </c>
      <c r="B27" s="3">
        <v>2023</v>
      </c>
      <c r="C27" s="3" t="s">
        <v>31</v>
      </c>
      <c r="D27" s="3" t="s">
        <v>170</v>
      </c>
      <c r="E27" s="3" t="s">
        <v>141</v>
      </c>
      <c r="F27" s="4" t="s">
        <v>142</v>
      </c>
      <c r="G27" s="3" t="s">
        <v>143</v>
      </c>
      <c r="H27" s="3" t="s">
        <v>199</v>
      </c>
    </row>
    <row r="28" spans="1:8" ht="126">
      <c r="A28" s="3">
        <f t="shared" si="0"/>
        <v>27</v>
      </c>
      <c r="B28" s="3">
        <v>2023</v>
      </c>
      <c r="C28" s="3" t="s">
        <v>31</v>
      </c>
      <c r="D28" s="3" t="s">
        <v>170</v>
      </c>
      <c r="E28" s="3" t="s">
        <v>144</v>
      </c>
      <c r="F28" s="4" t="s">
        <v>145</v>
      </c>
      <c r="G28" s="3" t="s">
        <v>146</v>
      </c>
      <c r="H28" s="3" t="s">
        <v>200</v>
      </c>
    </row>
    <row r="29" spans="1:8" ht="126">
      <c r="A29" s="3">
        <f t="shared" si="0"/>
        <v>28</v>
      </c>
      <c r="B29" s="3">
        <v>2023</v>
      </c>
      <c r="C29" s="3" t="s">
        <v>31</v>
      </c>
      <c r="D29" s="3" t="s">
        <v>170</v>
      </c>
      <c r="E29" s="3" t="s">
        <v>147</v>
      </c>
      <c r="F29" s="4" t="s">
        <v>148</v>
      </c>
      <c r="G29" s="3" t="s">
        <v>149</v>
      </c>
      <c r="H29" s="3" t="s">
        <v>201</v>
      </c>
    </row>
    <row r="30" spans="1:8" ht="126">
      <c r="A30" s="3">
        <f t="shared" si="0"/>
        <v>29</v>
      </c>
      <c r="B30" s="3">
        <v>2023</v>
      </c>
      <c r="C30" s="3" t="s">
        <v>31</v>
      </c>
      <c r="D30" s="3" t="s">
        <v>170</v>
      </c>
      <c r="E30" s="3" t="s">
        <v>150</v>
      </c>
      <c r="F30" s="4" t="s">
        <v>151</v>
      </c>
      <c r="G30" s="3" t="s">
        <v>152</v>
      </c>
      <c r="H30" s="3" t="s">
        <v>202</v>
      </c>
    </row>
    <row r="31" spans="1:8" ht="126">
      <c r="A31" s="3">
        <f t="shared" si="0"/>
        <v>30</v>
      </c>
      <c r="B31" s="3">
        <v>2023</v>
      </c>
      <c r="C31" s="3" t="s">
        <v>31</v>
      </c>
      <c r="D31" s="3" t="s">
        <v>170</v>
      </c>
      <c r="E31" s="3" t="s">
        <v>153</v>
      </c>
      <c r="F31" s="4" t="s">
        <v>154</v>
      </c>
      <c r="G31" s="3" t="s">
        <v>149</v>
      </c>
      <c r="H31" s="3" t="s">
        <v>203</v>
      </c>
    </row>
    <row r="32" spans="1:8" ht="126">
      <c r="A32" s="3">
        <f t="shared" si="0"/>
        <v>31</v>
      </c>
      <c r="B32" s="3">
        <v>2023</v>
      </c>
      <c r="C32" s="3" t="s">
        <v>31</v>
      </c>
      <c r="D32" s="3" t="s">
        <v>170</v>
      </c>
      <c r="E32" s="3" t="s">
        <v>155</v>
      </c>
      <c r="F32" s="4" t="s">
        <v>156</v>
      </c>
      <c r="G32" s="3" t="s">
        <v>157</v>
      </c>
      <c r="H32" s="3" t="s">
        <v>204</v>
      </c>
    </row>
    <row r="33" spans="1:8" ht="126">
      <c r="A33" s="3">
        <f t="shared" si="0"/>
        <v>32</v>
      </c>
      <c r="B33" s="3">
        <v>2023</v>
      </c>
      <c r="C33" s="3" t="s">
        <v>31</v>
      </c>
      <c r="D33" s="3" t="s">
        <v>170</v>
      </c>
      <c r="E33" s="3" t="s">
        <v>158</v>
      </c>
      <c r="F33" s="4" t="s">
        <v>159</v>
      </c>
      <c r="G33" s="3" t="s">
        <v>160</v>
      </c>
      <c r="H33" s="3" t="s">
        <v>205</v>
      </c>
    </row>
    <row r="34" spans="1:8" ht="126">
      <c r="A34" s="3">
        <f t="shared" si="0"/>
        <v>33</v>
      </c>
      <c r="B34" s="3">
        <v>2023</v>
      </c>
      <c r="C34" s="3" t="s">
        <v>31</v>
      </c>
      <c r="D34" s="3" t="s">
        <v>170</v>
      </c>
      <c r="E34" s="3" t="s">
        <v>161</v>
      </c>
      <c r="F34" s="4" t="s">
        <v>162</v>
      </c>
      <c r="G34" s="3" t="s">
        <v>163</v>
      </c>
      <c r="H34" s="3" t="s">
        <v>206</v>
      </c>
    </row>
  </sheetData>
  <autoFilter ref="A1:H34" xr:uid="{00000000-0001-0000-0000-000000000000}"/>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5B8D2-F877-4248-9F84-98705CBE43D6}">
  <dimension ref="A1:I34"/>
  <sheetViews>
    <sheetView zoomScale="85" zoomScaleNormal="85" workbookViewId="0">
      <selection activeCell="C22" sqref="C22"/>
    </sheetView>
  </sheetViews>
  <sheetFormatPr defaultRowHeight="15.75"/>
  <cols>
    <col min="1" max="1" width="79.125" style="7" customWidth="1"/>
    <col min="2" max="2" width="8.375" style="7" bestFit="1" customWidth="1"/>
    <col min="3" max="3" width="34.75" style="7" customWidth="1"/>
    <col min="4" max="16384" width="9" style="7"/>
  </cols>
  <sheetData>
    <row r="1" spans="1:9">
      <c r="A1" s="7" t="s">
        <v>207</v>
      </c>
      <c r="B1" s="7" t="s">
        <v>172</v>
      </c>
      <c r="C1" s="7" t="s">
        <v>208</v>
      </c>
      <c r="I1" s="7" t="s">
        <v>209</v>
      </c>
    </row>
    <row r="2" spans="1:9" ht="63">
      <c r="A2" s="8" t="s">
        <v>210</v>
      </c>
      <c r="B2" s="7">
        <v>2</v>
      </c>
      <c r="C2" s="7" t="s">
        <v>211</v>
      </c>
      <c r="D2" s="7" t="str" cm="1">
        <f t="array" ref="D2:G2">_xlfn.LET(_xlpm.sp,CHAR(10),_xlpm.txt,_xlfn.TEXTJOIN(_xlpm.sp,TRUE,A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触手話</v>
      </c>
      <c r="E2" s="7" t="str">
        <v>2. 要約筆記</v>
      </c>
      <c r="F2" s="7" t="str">
        <v>3. 点字通訳</v>
      </c>
      <c r="G2" s="7" t="str">
        <v>4. 指文字</v>
      </c>
      <c r="H2" s="7" t="str" cm="1">
        <f t="array" ref="H2">INDEX(_xlfn.ANCHORARRAY(D2),B2)</f>
        <v>2. 要約筆記</v>
      </c>
      <c r="I2" s="7" t="str">
        <f>H2&amp;"。"&amp;C2</f>
        <v>2. 要約筆記。要約筆記は聴覚障害者の中でも中途失聴者や難聴者に対する支援方法。手書きやパソコンテイクといった方法がある。</v>
      </c>
    </row>
    <row r="3" spans="1:9">
      <c r="A3" s="7" t="s">
        <v>212</v>
      </c>
      <c r="B3" s="7">
        <v>1</v>
      </c>
      <c r="C3" s="7" t="s">
        <v>213</v>
      </c>
      <c r="D3" s="7" t="str" cm="1">
        <f t="array" ref="D3:G3">_xlfn.LET(_xlpm.sp,CHAR(10),_xlpm.txt,_xlfn.TEXTJOIN(_xlpm.sp,TRUE,A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話し手の表情や口元が見える位置や顔の向きを考えて話すのがいい</v>
      </c>
      <c r="E3" s="7" t="str">
        <v>2. 筆談は簡単な文章がいいので、漢字は使わずひらがなで書くのがいい</v>
      </c>
      <c r="F3" s="7" t="str">
        <v>3. 空所は分かりやすいので、多用するほうがいい</v>
      </c>
      <c r="G3" s="7" t="str">
        <v>4. 手話を使うときは口型は全くつけない方がいい</v>
      </c>
      <c r="H3" s="7" t="str" cm="1">
        <f t="array" ref="H3">INDEX(_xlfn.ANCHORARRAY(D3),B3)</f>
        <v>1. 話し手の表情や口元が見える位置や顔の向きを考えて話すのがいい</v>
      </c>
      <c r="I3" s="7" t="str">
        <f t="shared" ref="I3:I26" si="0">H3&amp;"。"&amp;C3</f>
        <v>1. 話し手の表情や口元が見える位置や顔の向きを考えて話すのがいい。手話は口元も含めて顔の表情が見やすい工夫をすることが重要である</v>
      </c>
    </row>
    <row r="4" spans="1:9">
      <c r="A4" s="7" t="s">
        <v>214</v>
      </c>
      <c r="B4" s="7">
        <v>4</v>
      </c>
      <c r="C4" s="7" t="s">
        <v>215</v>
      </c>
      <c r="D4" s="7" t="str" cm="1">
        <f t="array" ref="D4:G4">_xlfn.LET(_xlpm.sp,CHAR(10),_xlpm.txt,_xlfn.TEXTJOIN(_xlpm.sp,TRUE,A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コ</v>
      </c>
      <c r="E4" s="7" t="str">
        <v>2. ク</v>
      </c>
      <c r="F4" s="7" t="str">
        <v>3. セ</v>
      </c>
      <c r="G4" s="7" t="str">
        <v>4. ラ</v>
      </c>
      <c r="H4" s="7" t="str" cm="1">
        <f t="array" ref="H4">INDEX(_xlfn.ANCHORARRAY(D4),B4)</f>
        <v>4. ラ</v>
      </c>
      <c r="I4" s="7" t="str">
        <f t="shared" si="0"/>
        <v>4. ラ。ラはアルファベットのRからきている</v>
      </c>
    </row>
    <row r="5" spans="1:9">
      <c r="A5" s="7" t="s">
        <v>216</v>
      </c>
      <c r="B5" s="7">
        <v>2</v>
      </c>
      <c r="C5" s="7" t="s">
        <v>217</v>
      </c>
      <c r="D5" s="7" t="str" cm="1">
        <f t="array" ref="D5:G5">_xlfn.LET(_xlpm.sp,CHAR(10),_xlpm.txt,_xlfn.TEXTJOIN(_xlpm.sp,TRUE,A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手話には文法がある</v>
      </c>
      <c r="E5" s="7" t="str">
        <v>2. 手話はどの国も同じである</v>
      </c>
      <c r="F5" s="7" t="str">
        <v>3. 手話は伝承することができる</v>
      </c>
      <c r="G5" s="7" t="str">
        <v>4. 手話には方言がある</v>
      </c>
      <c r="H5" s="7" t="str" cm="1">
        <f t="array" ref="H5">INDEX(_xlfn.ANCHORARRAY(D5),B5)</f>
        <v>2. 手話はどの国も同じである</v>
      </c>
      <c r="I5" s="7" t="str">
        <f t="shared" si="0"/>
        <v>2. 手話はどの国も同じである。手話は各国で異なる。</v>
      </c>
    </row>
    <row r="6" spans="1:9">
      <c r="A6" s="7" t="s">
        <v>218</v>
      </c>
      <c r="B6" s="7">
        <v>1</v>
      </c>
      <c r="C6" s="7" t="s">
        <v>219</v>
      </c>
      <c r="D6" s="7" t="str" cm="1">
        <f t="array" ref="D6:G6">_xlfn.LET(_xlpm.sp,CHAR(10),_xlpm.txt,_xlfn.TEXTJOIN(_xlpm.sp,TRUE,A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補聴器を使用すると音の聞き分けが良くなる</v>
      </c>
      <c r="E6" s="7" t="str">
        <v>2. 大きい音がうるさく聞こえる</v>
      </c>
      <c r="F6" s="7" t="str">
        <v>3. 小さい音が聞こえない</v>
      </c>
      <c r="G6" s="7" t="str">
        <v>4. 話し言葉の弁別がしにくい</v>
      </c>
      <c r="H6" s="7" t="str" cm="1">
        <f t="array" ref="H6">INDEX(_xlfn.ANCHORARRAY(D6),B6)</f>
        <v>1. 補聴器を使用すると音の聞き分けが良くなる</v>
      </c>
      <c r="I6" s="7" t="str">
        <f t="shared" si="0"/>
        <v>1. 補聴器を使用すると音の聞き分けが良くなる。1は伝音声難聴の特徴である。</v>
      </c>
    </row>
    <row r="7" spans="1:9">
      <c r="A7" s="7" t="s">
        <v>220</v>
      </c>
      <c r="B7" s="7">
        <v>3</v>
      </c>
      <c r="C7" s="7" t="s">
        <v>221</v>
      </c>
      <c r="D7" s="7" t="str" cm="1">
        <f t="array" ref="D7:G7">_xlfn.LET(_xlpm.sp,CHAR(10),_xlpm.txt,_xlfn.TEXTJOIN(_xlpm.sp,TRUE,A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障害者差別撤廃条約</v>
      </c>
      <c r="E7" s="7" t="str">
        <v>2. 子どもの権利条約</v>
      </c>
      <c r="F7" s="7" t="str">
        <v>3. 障害者権利条約</v>
      </c>
      <c r="G7" s="7" t="str">
        <v>4. 女性差別撤廃条約</v>
      </c>
      <c r="H7" s="7" t="str" cm="1">
        <f t="array" ref="H7">INDEX(_xlfn.ANCHORARRAY(D7),B7)</f>
        <v>3. 障害者権利条約</v>
      </c>
      <c r="I7" s="7" t="str">
        <f t="shared" si="0"/>
        <v>3. 障害者権利条約。日本障害フォーラムは全日本ろうあ連盟などの13団体で構成されている。障害者施策の推進やイエローリボン運動などの啓発活動も行う。</v>
      </c>
    </row>
    <row r="8" spans="1:9">
      <c r="A8" s="7" t="s">
        <v>222</v>
      </c>
      <c r="B8" s="7">
        <v>3</v>
      </c>
      <c r="C8" s="7" t="s">
        <v>223</v>
      </c>
      <c r="D8" s="7" t="str" cm="1">
        <f t="array" ref="D8:G8">_xlfn.LET(_xlpm.sp,CHAR(10),_xlpm.txt,_xlfn.TEXTJOIN(_xlpm.sp,TRUE,A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いつも同じ人が継続的なミーティングの中で語り合いをするカウンセリング</v>
      </c>
      <c r="E8" s="7" t="str">
        <v>2. 夫婦の間の問題解決のために2人で受けるカウンセリング</v>
      </c>
      <c r="F8" s="7" t="str">
        <v>3. 同じ立場や障害を持っている人同士で行うカウンセリング</v>
      </c>
      <c r="G8" s="7" t="str">
        <v>4. 日頃悩んでいる家庭のこと・仕事のこと・病気のことなどについてメールで受けるカウンセリング</v>
      </c>
      <c r="H8" s="7" t="str" cm="1">
        <f t="array" ref="H8">INDEX(_xlfn.ANCHORARRAY(D8),B8)</f>
        <v>3. 同じ立場や障害を持っている人同士で行うカウンセリング</v>
      </c>
      <c r="I8" s="7" t="str">
        <f t="shared" si="0"/>
        <v>3. 同じ立場や障害を持っている人同士で行うカウンセリング。さまざまな場面で自分自身で選択し決定する自立生活を目指す仲間を（ピア）を作り、お互いに平等な立場で話を聞きあってサポートすること</v>
      </c>
    </row>
    <row r="9" spans="1:9">
      <c r="A9" s="7" t="s">
        <v>224</v>
      </c>
      <c r="B9" s="7">
        <v>3</v>
      </c>
      <c r="C9" s="7" t="s">
        <v>225</v>
      </c>
      <c r="D9" s="7" t="str" cm="1">
        <f t="array" ref="D9:G9">_xlfn.LET(_xlpm.sp,CHAR(10),_xlpm.txt,_xlfn.TEXTJOIN(_xlpm.sp,TRUE,A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総務省</v>
      </c>
      <c r="E9" s="7" t="str">
        <v>2. 文部科学省</v>
      </c>
      <c r="F9" s="7" t="str">
        <v>3. 厚生労働省</v>
      </c>
      <c r="G9" s="7" t="str">
        <v>4. 国土交通省</v>
      </c>
      <c r="H9" s="7" t="str" cm="1">
        <f t="array" ref="H9">INDEX(_xlfn.ANCHORARRAY(D9),B9)</f>
        <v>3. 厚生労働省</v>
      </c>
      <c r="I9" s="7" t="str">
        <f t="shared" si="0"/>
        <v>3. 厚生労働省。1973年に労働省（厚生労働省）が聴覚障害者の求職相談などのために手話協力員を設置した。</v>
      </c>
    </row>
    <row r="10" spans="1:9">
      <c r="A10" s="7" t="s">
        <v>226</v>
      </c>
      <c r="B10" s="7">
        <v>4</v>
      </c>
      <c r="C10" s="7" t="s">
        <v>227</v>
      </c>
      <c r="D10" s="7" t="str" cm="1">
        <f t="array" ref="D10:G10">_xlfn.LET(_xlpm.sp,CHAR(10),_xlpm.txt,_xlfn.TEXTJOIN(_xlpm.sp,TRUE,A10)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出会い、触れあい、心の輪</v>
      </c>
      <c r="E10" s="7" t="str">
        <v>2. 壁を取り払い、扉を開こう: すべての人々が参加できる社会のために</v>
      </c>
      <c r="F10" s="7" t="str">
        <v>3. わたしたち抜きで私たちのことを決めるな</v>
      </c>
      <c r="G10" s="7" t="str">
        <v>4. 完全参加と平等</v>
      </c>
      <c r="H10" s="7" t="str" cm="1">
        <f t="array" ref="H10">INDEX(_xlfn.ANCHORARRAY(D10),B10)</f>
        <v>4. 完全参加と平等</v>
      </c>
      <c r="I10" s="7" t="str">
        <f t="shared" si="0"/>
        <v>4. 完全参加と平等。障害者が社会生活および社会への発展へ完全に参加できること、ほかの人々との平等な生活が営めること、経済的および社会的発展によって改善される生活状況を享受できることを目的とした。</v>
      </c>
    </row>
    <row r="11" spans="1:9">
      <c r="A11" s="7" t="s">
        <v>228</v>
      </c>
      <c r="B11" s="7">
        <v>2</v>
      </c>
      <c r="C11" s="7" t="s">
        <v>229</v>
      </c>
      <c r="D11" s="7" t="str" cm="1">
        <f t="array" ref="D11:G11">_xlfn.LET(_xlpm.sp,CHAR(10),_xlpm.txt,_xlfn.TEXTJOIN(_xlpm.sp,TRUE,A11)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高次脳機能障害</v>
      </c>
      <c r="E11" s="7" t="str">
        <v>2. 頸肩腕障害</v>
      </c>
      <c r="F11" s="7" t="str">
        <v>3. 言語障害</v>
      </c>
      <c r="G11" s="7" t="str">
        <v>4. 肝機能障害</v>
      </c>
      <c r="H11" s="7" t="str" cm="1">
        <f t="array" ref="H11">INDEX(_xlfn.ANCHORARRAY(D11),B11)</f>
        <v>2. 頸肩腕障害</v>
      </c>
      <c r="I11" s="7" t="str">
        <f t="shared" si="0"/>
        <v>2. 頸肩腕障害。上腕から前腕にかけて疲労感や脱力感・痛みなどが起き、重なることで慢性的なだるさや食用低下などが現れる状態</v>
      </c>
    </row>
    <row r="12" spans="1:9">
      <c r="A12" s="7" t="s">
        <v>230</v>
      </c>
      <c r="B12" s="7">
        <v>1</v>
      </c>
      <c r="C12" s="7" t="s">
        <v>231</v>
      </c>
      <c r="D12" s="7" t="str" cm="1">
        <f t="array" ref="D12:G12">_xlfn.LET(_xlpm.sp,CHAR(10),_xlpm.txt,_xlfn.TEXTJOIN(_xlpm.sp,TRUE,A12)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デフリンピック</v>
      </c>
      <c r="E12" s="7" t="str">
        <v>2. パラリンピック</v>
      </c>
      <c r="F12" s="7" t="str">
        <v>3. オリンピック</v>
      </c>
      <c r="G12" s="7" t="str">
        <v>4. アビリンピック</v>
      </c>
      <c r="H12" s="7" t="str" cm="1">
        <f t="array" ref="H12">INDEX(_xlfn.ANCHORARRAY(D12),B12)</f>
        <v>1. デフリンピック</v>
      </c>
      <c r="I12" s="7" t="str">
        <f t="shared" si="0"/>
        <v>1. デフリンピック。聞こえないことをデフという。ろう者のオリンピックという意味合いでデフリンピックという。</v>
      </c>
    </row>
    <row r="13" spans="1:9">
      <c r="A13" s="7" t="s">
        <v>232</v>
      </c>
      <c r="B13" s="7">
        <v>3</v>
      </c>
      <c r="C13" s="7" t="s">
        <v>233</v>
      </c>
      <c r="D13" s="7" t="str" cm="1">
        <f t="array" ref="D13:G13">_xlfn.LET(_xlpm.sp,CHAR(10),_xlpm.txt,_xlfn.TEXTJOIN(_xlpm.sp,TRUE,A13)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北海道</v>
      </c>
      <c r="E13" s="7" t="str">
        <v>2. 神奈川県</v>
      </c>
      <c r="F13" s="7" t="str">
        <v>3. 鳥取県</v>
      </c>
      <c r="G13" s="7" t="str">
        <v>4. 福岡県</v>
      </c>
      <c r="H13" s="7" t="str" cm="1">
        <f t="array" ref="H13">INDEX(_xlfn.ANCHORARRAY(D13),B13)</f>
        <v>3. 鳥取県</v>
      </c>
      <c r="I13" s="7" t="str">
        <f t="shared" si="0"/>
        <v>3. 鳥取県。2013年に鳥取県で制定され、全国の自治体へと波及して2024年時点では38都道府県21区357市110町6村、計532自治体で制定された。</v>
      </c>
    </row>
    <row r="14" spans="1:9">
      <c r="A14" s="7" t="s">
        <v>234</v>
      </c>
      <c r="B14" s="7">
        <v>3</v>
      </c>
      <c r="C14" s="7" t="s">
        <v>235</v>
      </c>
      <c r="D14" s="7" t="str" cm="1">
        <f t="array" ref="D14:G14">_xlfn.LET(_xlpm.sp,CHAR(10),_xlpm.txt,_xlfn.TEXTJOIN(_xlpm.sp,TRUE,A14)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聴覚言語障害センター</v>
      </c>
      <c r="E14" s="7" t="str">
        <v>2. 聴覚障害者情報センター</v>
      </c>
      <c r="F14" s="7" t="str">
        <v>3. 聴覚障害者情報提供施設</v>
      </c>
      <c r="G14" s="7" t="str">
        <v>4. 聴覚障害者手話通訳派遣センター</v>
      </c>
      <c r="H14" s="7" t="str" cm="1">
        <f t="array" ref="H14">INDEX(_xlfn.ANCHORARRAY(D14),B14)</f>
        <v>3. 聴覚障害者情報提供施設</v>
      </c>
      <c r="I14" s="7" t="str">
        <f t="shared" si="0"/>
        <v>3. 聴覚障害者情報提供施設。1990年に身体障害者福祉法が改正されて、聴覚障害者情報提供施設を設置することができると定められた。</v>
      </c>
    </row>
    <row r="15" spans="1:9">
      <c r="A15" s="7" t="s">
        <v>236</v>
      </c>
      <c r="B15" s="7">
        <v>4</v>
      </c>
      <c r="C15" s="7" t="s">
        <v>237</v>
      </c>
      <c r="D15" s="7" t="str" cm="1">
        <f t="array" ref="D15:G15">_xlfn.LET(_xlpm.sp,CHAR(10),_xlpm.txt,_xlfn.TEXTJOIN(_xlpm.sp,TRUE,A15)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人権週間</v>
      </c>
      <c r="E15" s="7" t="str">
        <v>2. 教育週間</v>
      </c>
      <c r="F15" s="7" t="str">
        <v>3. 福祉週間</v>
      </c>
      <c r="G15" s="7" t="str">
        <v>4. 障害者週間</v>
      </c>
      <c r="H15" s="7" t="str" cm="1">
        <f t="array" ref="H15">INDEX(_xlfn.ANCHORARRAY(D15),B15)</f>
        <v>4. 障害者週間</v>
      </c>
      <c r="I15" s="7" t="str">
        <f t="shared" si="0"/>
        <v>4. 障害者週間。2004年6月に障害者基本法が改正されて12月9日を障害者の日と定めていたものを12月3日～9日を障害者週間と定めた。</v>
      </c>
    </row>
    <row r="16" spans="1:9">
      <c r="A16" s="7" t="s">
        <v>238</v>
      </c>
      <c r="B16" s="7">
        <v>2</v>
      </c>
      <c r="C16" s="7" t="s">
        <v>239</v>
      </c>
      <c r="D16" s="7" t="str" cm="1">
        <f t="array" ref="D16:G16">_xlfn.LET(_xlpm.sp,CHAR(10),_xlpm.txt,_xlfn.TEXTJOIN(_xlpm.sp,TRUE,A16)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義務雇用率</v>
      </c>
      <c r="E16" s="7" t="str">
        <v>2. 法定雇用率</v>
      </c>
      <c r="F16" s="7" t="str">
        <v>3. 目標雇用率</v>
      </c>
      <c r="G16" s="7" t="str">
        <v>4. 最低雇用率</v>
      </c>
      <c r="H16" s="7" t="str" cm="1">
        <f t="array" ref="H16">INDEX(_xlfn.ANCHORARRAY(D16),B16)</f>
        <v>2. 法定雇用率</v>
      </c>
      <c r="I16" s="7" t="str">
        <f t="shared" si="0"/>
        <v>2. 法定雇用率。障害者雇用促進法は障害者の職業安定を図ることを目的とする法律。職業リハビリテーションの促進や障害に対する差別の禁止などが規定される。</v>
      </c>
    </row>
    <row r="17" spans="1:9">
      <c r="A17" s="7" t="s">
        <v>240</v>
      </c>
      <c r="B17" s="7">
        <v>1</v>
      </c>
      <c r="C17" s="7" t="s">
        <v>241</v>
      </c>
      <c r="D17" s="7" t="str" cm="1">
        <f t="array" ref="D17:G17">_xlfn.LET(_xlpm.sp,CHAR(10),_xlpm.txt,_xlfn.TEXTJOIN(_xlpm.sp,TRUE,A17)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手話の語彙の一部になることがある</v>
      </c>
      <c r="E17" s="7" t="str">
        <v>2. 主にカタカナで書かれる言葉について表現するためのものである</v>
      </c>
      <c r="F17" s="7" t="str">
        <v>3. 指文字は年々改良されている</v>
      </c>
      <c r="G17" s="7" t="str">
        <v>4. 五十音に対応しているが、「が」などの濁音は表現できない</v>
      </c>
      <c r="H17" s="7" t="str" cm="1">
        <f t="array" ref="H17">INDEX(_xlfn.ANCHORARRAY(D17),B17)</f>
        <v>1. 手話の語彙の一部になることがある</v>
      </c>
      <c r="I17" s="7" t="str">
        <f t="shared" si="0"/>
        <v>1. 手話の語彙の一部になることがある。指文字を表現の一部にする手話単語もたくさんあります。施設の手話は指文字のシを用います。</v>
      </c>
    </row>
    <row r="18" spans="1:9">
      <c r="A18" s="7" t="s">
        <v>242</v>
      </c>
      <c r="B18" s="7">
        <v>1</v>
      </c>
      <c r="C18" s="7" t="s">
        <v>243</v>
      </c>
      <c r="D18" s="7" t="str" cm="1">
        <f t="array" ref="D18:G18">_xlfn.LET(_xlpm.sp,CHAR(10),_xlpm.txt,_xlfn.TEXTJOIN(_xlpm.sp,TRUE,A18)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経済と商売</v>
      </c>
      <c r="E18" s="7" t="str">
        <v>2. 遊びと会社</v>
      </c>
      <c r="F18" s="7" t="str">
        <v>3. 姉と弟</v>
      </c>
      <c r="G18" s="7" t="str">
        <v>4. 考えると私</v>
      </c>
      <c r="H18" s="7" t="str" cm="1">
        <f t="array" ref="H18">INDEX(_xlfn.ANCHORARRAY(D18),B18)</f>
        <v>1. 経済と商売</v>
      </c>
      <c r="I18" s="7" t="str">
        <f t="shared" si="0"/>
        <v>1. 経済と商売。全日本ろうあ連盟発行「わたしたちの手話 学習辞典1」などを参照。</v>
      </c>
    </row>
    <row r="19" spans="1:9">
      <c r="A19" s="7" t="s">
        <v>244</v>
      </c>
      <c r="B19" s="7">
        <v>2</v>
      </c>
      <c r="C19" s="7" t="s">
        <v>245</v>
      </c>
      <c r="D19" s="7" t="str" cm="1">
        <f t="array" ref="D19:G19">_xlfn.LET(_xlpm.sp,CHAR(10),_xlpm.txt,_xlfn.TEXTJOIN(_xlpm.sp,TRUE,A19)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香川</v>
      </c>
      <c r="E19" s="7" t="str">
        <v>2. 広島</v>
      </c>
      <c r="F19" s="7" t="str">
        <v>3. 長野</v>
      </c>
      <c r="G19" s="7" t="str">
        <v>4. 秋田</v>
      </c>
      <c r="H19" s="7" t="str" cm="1">
        <f t="array" ref="H19">INDEX(_xlfn.ANCHORARRAY(D19),B19)</f>
        <v>2. 広島</v>
      </c>
      <c r="I19" s="7" t="str">
        <f t="shared" si="0"/>
        <v>2. 広島。広島の手話は宮島にある厳島神社の鳥居の形から作られています。</v>
      </c>
    </row>
    <row r="20" spans="1:9">
      <c r="A20" s="7" t="s">
        <v>246</v>
      </c>
      <c r="B20" s="7">
        <v>2</v>
      </c>
      <c r="C20" s="7" t="s">
        <v>243</v>
      </c>
      <c r="D20" s="7" t="str" cm="1">
        <f t="array" ref="D20:G20">_xlfn.LET(_xlpm.sp,CHAR(10),_xlpm.txt,_xlfn.TEXTJOIN(_xlpm.sp,TRUE,A20)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気温</v>
      </c>
      <c r="E20" s="7" t="str">
        <v>2. プライバシー</v>
      </c>
      <c r="F20" s="7" t="str">
        <v>3. オーバー</v>
      </c>
      <c r="G20" s="7" t="str">
        <v>4. 詳細</v>
      </c>
      <c r="H20" s="7" t="str" cm="1">
        <f t="array" ref="H20">INDEX(_xlfn.ANCHORARRAY(D20),B20)</f>
        <v>2. プライバシー</v>
      </c>
      <c r="I20" s="7" t="str">
        <f t="shared" si="0"/>
        <v>2. プライバシー。全日本ろうあ連盟発行「わたしたちの手話 学習辞典1」などを参照。</v>
      </c>
    </row>
    <row r="21" spans="1:9">
      <c r="A21" s="7" t="s">
        <v>247</v>
      </c>
      <c r="B21" s="7">
        <v>3</v>
      </c>
      <c r="C21" s="7" t="s">
        <v>248</v>
      </c>
      <c r="D21" s="7" t="str" cm="1">
        <f t="array" ref="D21:G21">_xlfn.LET(_xlpm.sp,CHAR(10),_xlpm.txt,_xlfn.TEXTJOIN(_xlpm.sp,TRUE,A21)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生きる</v>
      </c>
      <c r="E21" s="7" t="str">
        <v>2. 訓練</v>
      </c>
      <c r="F21" s="7" t="str">
        <v>3. 基準</v>
      </c>
      <c r="G21" s="7" t="str">
        <v>4. 材料</v>
      </c>
      <c r="H21" s="7" t="str" cm="1">
        <f t="array" ref="H21">INDEX(_xlfn.ANCHORARRAY(D21),B21)</f>
        <v>3. 基準</v>
      </c>
      <c r="I21" s="7" t="str">
        <f t="shared" si="0"/>
        <v>3. 基準。【基準】以外はすべて両手こぶしを使った手話表現です。</v>
      </c>
    </row>
    <row r="22" spans="1:9">
      <c r="A22" s="7" t="s">
        <v>249</v>
      </c>
      <c r="B22" s="7">
        <v>4</v>
      </c>
      <c r="C22" s="7" t="s">
        <v>250</v>
      </c>
      <c r="D22" s="7" t="str" cm="1">
        <f t="array" ref="D22:G22">_xlfn.LET(_xlpm.sp,CHAR(10),_xlpm.txt,_xlfn.TEXTJOIN(_xlpm.sp,TRUE,A22)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災害</v>
      </c>
      <c r="E22" s="7" t="str">
        <v>2. 非</v>
      </c>
      <c r="F22" s="7" t="str">
        <v>3. 北陸</v>
      </c>
      <c r="G22" s="7" t="str">
        <v>4. 虹</v>
      </c>
      <c r="H22" s="7" t="str" cm="1">
        <f t="array" ref="H22">INDEX(_xlfn.ANCHORARRAY(D22),B22)</f>
        <v>4. 虹</v>
      </c>
      <c r="I22" s="7" t="str">
        <f t="shared" si="0"/>
        <v>4. 虹。【虹】の手話は事象そのものから成り立っています。ちなみに虹を七色と認識しているのは日本の特徴のようです。</v>
      </c>
    </row>
    <row r="23" spans="1:9">
      <c r="A23" s="7" t="s">
        <v>251</v>
      </c>
      <c r="B23" s="7">
        <v>2</v>
      </c>
      <c r="C23" s="7" t="s">
        <v>252</v>
      </c>
      <c r="D23" s="7" t="str" cm="1">
        <f t="array" ref="D23:G23">_xlfn.LET(_xlpm.sp,CHAR(10),_xlpm.txt,_xlfn.TEXTJOIN(_xlpm.sp,TRUE,A23)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音の大きさ</v>
      </c>
      <c r="E23" s="7" t="str">
        <v>2. 音の長さ</v>
      </c>
      <c r="F23" s="7" t="str">
        <v>3. 音の高さ</v>
      </c>
      <c r="G23" s="7" t="str">
        <v>4. 音色</v>
      </c>
      <c r="H23" s="7" t="str" cm="1">
        <f t="array" ref="H23">INDEX(_xlfn.ANCHORARRAY(D23),B23)</f>
        <v>2. 音の長さ</v>
      </c>
      <c r="I23" s="7" t="str">
        <f t="shared" si="0"/>
        <v>2. 音の長さ。音の三要素は「音の高さ」「音の大きさ」「音色」の３つからなります。</v>
      </c>
    </row>
    <row r="24" spans="1:9">
      <c r="A24" s="7" t="s">
        <v>253</v>
      </c>
      <c r="B24" s="7">
        <v>1</v>
      </c>
      <c r="C24" s="7" t="s">
        <v>254</v>
      </c>
      <c r="D24" s="7" t="str" cm="1">
        <f t="array" ref="D24:G24">_xlfn.LET(_xlpm.sp,CHAR(10),_xlpm.txt,_xlfn.TEXTJOIN(_xlpm.sp,TRUE,A24)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障害者基本法</v>
      </c>
      <c r="E24" s="7" t="str">
        <v>2. 障害者差別解消法</v>
      </c>
      <c r="F24" s="7" t="str">
        <v>3. 障害者総合支援法</v>
      </c>
      <c r="G24" s="7" t="str">
        <v>4. 障害者自立支援法</v>
      </c>
      <c r="H24" s="7" t="str" cm="1">
        <f t="array" ref="H24">INDEX(_xlfn.ANCHORARRAY(D24),B24)</f>
        <v>1. 障害者基本法</v>
      </c>
      <c r="I24" s="7" t="str">
        <f t="shared" si="0"/>
        <v>1. 障害者基本法。2011年の障害者基本法改正で第3条第11項第3号に規定されたことによって言語性が認められたといわれています。</v>
      </c>
    </row>
    <row r="25" spans="1:9">
      <c r="A25" s="7" t="s">
        <v>255</v>
      </c>
      <c r="B25" s="7">
        <v>2</v>
      </c>
      <c r="C25" s="7" t="s">
        <v>256</v>
      </c>
      <c r="D25" s="7" t="str" cm="1">
        <f t="array" ref="D25:G25">_xlfn.LET(_xlpm.sp,CHAR(10),_xlpm.txt,_xlfn.TEXTJOIN(_xlpm.sp,TRUE,A25)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目で見るテレビ</v>
      </c>
      <c r="E25" s="7" t="str">
        <v>2. 目で聴くテレビ</v>
      </c>
      <c r="F25" s="7" t="str">
        <v>3. 耳で見るテレビ</v>
      </c>
      <c r="G25" s="7" t="str">
        <v>4. 耳で聴くテレビ</v>
      </c>
      <c r="H25" s="7" t="str" cm="1">
        <f t="array" ref="H25">INDEX(_xlfn.ANCHORARRAY(D25),B25)</f>
        <v>2. 目で聴くテレビ</v>
      </c>
      <c r="I25" s="7" t="str">
        <f t="shared" si="0"/>
        <v>2. 目で聴くテレビ。1995年の阪神淡路大震災の反省を踏まえて1998年から手話と字幕を付けた目で聴くテレビがスタートしました。</v>
      </c>
    </row>
    <row r="26" spans="1:9">
      <c r="A26" s="7" t="s">
        <v>257</v>
      </c>
      <c r="B26" s="7">
        <v>1</v>
      </c>
      <c r="C26" s="7" t="s">
        <v>258</v>
      </c>
      <c r="D26" s="7" t="str" cm="1">
        <f t="array" ref="D26:G26">_xlfn.LET(_xlpm.sp,CHAR(10),_xlpm.txt,_xlfn.TEXTJOIN(_xlpm.sp,TRUE,A26)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バリアフリー</v>
      </c>
      <c r="E26" s="7" t="str">
        <v>2. 社会モデル</v>
      </c>
      <c r="F26" s="7" t="str">
        <v>3. インクルージョン</v>
      </c>
      <c r="G26" s="7" t="str">
        <v>4. リハビリテーション</v>
      </c>
      <c r="H26" s="7" t="str" cm="1">
        <f t="array" ref="H26">INDEX(_xlfn.ANCHORARRAY(D26),B26)</f>
        <v>1. バリアフリー</v>
      </c>
      <c r="I26" s="7" t="str">
        <f t="shared" si="0"/>
        <v>1. バリアフリー。バリアフリーは高齢者や障害者等が生活する上での障壁（バリア）を除去（フリー）することです。社会モデルは高齢者や障害者等が生活するうえで障壁となっているものは社会にあるという考え方です。</v>
      </c>
    </row>
    <row r="27" spans="1:9">
      <c r="A27" s="7" t="s">
        <v>259</v>
      </c>
      <c r="B27" s="7" t="s">
        <v>260</v>
      </c>
      <c r="C27" s="7" t="s">
        <v>261</v>
      </c>
    </row>
    <row r="28" spans="1:9">
      <c r="A28" s="7" t="s">
        <v>262</v>
      </c>
      <c r="B28" s="7" t="s">
        <v>263</v>
      </c>
      <c r="C28" s="7" t="s">
        <v>264</v>
      </c>
    </row>
    <row r="29" spans="1:9">
      <c r="A29" s="7" t="s">
        <v>265</v>
      </c>
      <c r="B29" s="7" t="s">
        <v>266</v>
      </c>
      <c r="C29" s="7" t="s">
        <v>267</v>
      </c>
    </row>
    <row r="30" spans="1:9">
      <c r="A30" s="7" t="s">
        <v>268</v>
      </c>
      <c r="B30" s="7" t="s">
        <v>269</v>
      </c>
      <c r="C30" s="7" t="s">
        <v>243</v>
      </c>
    </row>
    <row r="31" spans="1:9">
      <c r="A31" s="7" t="s">
        <v>270</v>
      </c>
      <c r="B31" s="7" t="s">
        <v>266</v>
      </c>
      <c r="C31" s="7" t="s">
        <v>271</v>
      </c>
    </row>
    <row r="32" spans="1:9">
      <c r="A32" s="7" t="s">
        <v>272</v>
      </c>
      <c r="B32" s="7" t="s">
        <v>273</v>
      </c>
      <c r="C32" s="7" t="s">
        <v>274</v>
      </c>
    </row>
    <row r="33" spans="1:3">
      <c r="A33" s="7" t="s">
        <v>275</v>
      </c>
      <c r="B33" s="7" t="s">
        <v>276</v>
      </c>
      <c r="C33" s="7" t="s">
        <v>277</v>
      </c>
    </row>
    <row r="34" spans="1:3">
      <c r="A34" s="7" t="s">
        <v>278</v>
      </c>
      <c r="B34" s="7" t="s">
        <v>279</v>
      </c>
      <c r="C34" s="7" t="s">
        <v>280</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86BD-78D6-4445-A094-DE4C0FAEAC70}">
  <dimension ref="A1:T9"/>
  <sheetViews>
    <sheetView topLeftCell="B7" zoomScale="70" zoomScaleNormal="70" workbookViewId="0">
      <selection activeCell="B16" sqref="B16"/>
    </sheetView>
  </sheetViews>
  <sheetFormatPr defaultRowHeight="15.75"/>
  <cols>
    <col min="1" max="1" width="72.5" style="7" customWidth="1"/>
    <col min="2" max="2" width="52.875" style="7" customWidth="1"/>
    <col min="3" max="16384" width="9" style="7"/>
  </cols>
  <sheetData>
    <row r="1" spans="1:20">
      <c r="A1" s="7" t="s">
        <v>281</v>
      </c>
      <c r="B1" s="7" t="s">
        <v>207</v>
      </c>
      <c r="C1" s="7" t="s">
        <v>172</v>
      </c>
      <c r="D1" s="7" t="s">
        <v>208</v>
      </c>
    </row>
    <row r="2" spans="1:20" ht="157.5">
      <c r="A2" s="7" t="s">
        <v>282</v>
      </c>
      <c r="B2" s="8" t="s">
        <v>259</v>
      </c>
      <c r="C2" s="7" t="s">
        <v>260</v>
      </c>
      <c r="D2" s="7" t="s">
        <v>261</v>
      </c>
      <c r="E2" s="7" t="str" cm="1">
        <f t="array" ref="E2:N2">_xlfn.LET(_xlpm.sp,CHAR(10),_xlpm.txt,_xlfn.TEXTJOIN(_xlpm.sp,TRUE,B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中耳</v>
      </c>
      <c r="F2" s="7" t="str">
        <v>2. 内耳</v>
      </c>
      <c r="G2" s="7" t="str">
        <v>3. 外耳</v>
      </c>
      <c r="H2" s="7" t="str">
        <v>4. 補聴器</v>
      </c>
      <c r="I2" s="7" t="str">
        <v>5. 集音器</v>
      </c>
      <c r="J2" s="7" t="str">
        <v>6. 低い</v>
      </c>
      <c r="K2" s="7" t="str">
        <v>7. 高い</v>
      </c>
      <c r="L2" s="7" t="str">
        <v>8. 伝音声</v>
      </c>
      <c r="M2" s="7" t="str">
        <v>9. 感音性</v>
      </c>
      <c r="N2" s="7" t="str">
        <v>10. 突発性</v>
      </c>
      <c r="O2" s="7" t="str" cm="1">
        <f t="array" ref="O2:R2">_xlfn.LET(_xlpm.sp,",",_xlpm.txt,_xlfn.TEXTJOIN(_xlpm.sp,TRUE,C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2" s="7" t="str">
        <v>2</v>
      </c>
      <c r="Q2" s="7" t="str">
        <v>4</v>
      </c>
      <c r="R2" s="7" t="str">
        <v>7</v>
      </c>
      <c r="S2" s="7" t="str" cm="1">
        <f t="array" ref="S2">"(ア): "&amp;INDEX(_xlfn.ANCHORARRAY(E2),O2)&amp;" (イ): "&amp;INDEX(_xlfn.ANCHORARRAY(E2),P2)&amp;" (ウ): "&amp;INDEX(_xlfn.ANCHORARRAY(E2),Q2)&amp;" (エ): "&amp;INDEX(_xlfn.ANCHORARRAY(E2),R2)</f>
        <v>(ア): 8. 伝音声 (イ): 2. 内耳 (ウ): 4. 補聴器 (エ): 7. 高い</v>
      </c>
      <c r="T2" s="7" t="str">
        <f>S2&amp;"。"&amp;D2</f>
        <v>(ア): 8. 伝音声 (イ): 2. 内耳 (ウ): 4. 補聴器 (エ): 7. 高い。伝音性難聴は空気の振動としての音を内耳に伝える外耳道、鼓膜、耳小骨の部分に障害があるため、振動が伝わりに肉なって音が小さく聞こえる障害です。</v>
      </c>
    </row>
    <row r="3" spans="1:20" ht="126">
      <c r="A3" s="7" t="s">
        <v>283</v>
      </c>
      <c r="B3" s="8" t="s">
        <v>262</v>
      </c>
      <c r="C3" s="7" t="s">
        <v>263</v>
      </c>
      <c r="D3" s="7" t="s">
        <v>264</v>
      </c>
      <c r="E3" s="7" t="str" cm="1">
        <f t="array" ref="E3:L3">_xlfn.LET(_xlpm.sp,CHAR(10),_xlpm.txt,_xlfn.TEXTJOIN(_xlpm.sp,TRUE,B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盲唖院</v>
      </c>
      <c r="F3" s="7" t="str">
        <v>2. ろうあ協会</v>
      </c>
      <c r="G3" s="7" t="str">
        <v>3. 歴史</v>
      </c>
      <c r="H3" s="7" t="str">
        <v>4. 手話サークル</v>
      </c>
      <c r="I3" s="7" t="str">
        <v>5. 平等</v>
      </c>
      <c r="J3" s="7" t="str">
        <v>6. 教育</v>
      </c>
      <c r="K3" s="7" t="str">
        <v>7. 差別</v>
      </c>
      <c r="L3" s="7" t="str">
        <v>8. 自然</v>
      </c>
      <c r="O3" s="7" t="str" cm="1">
        <f t="array" ref="O3:Q3">_xlfn.LET(_xlpm.sp,",",_xlpm.txt,_xlfn.TEXTJOIN(_xlpm.sp,TRUE,C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v>
      </c>
      <c r="P3" s="7" t="str">
        <v>6</v>
      </c>
      <c r="Q3" s="7" t="str">
        <v>7</v>
      </c>
      <c r="S3" s="7" t="str" cm="1">
        <f t="array" ref="S3">"(ア): "&amp;INDEX(_xlfn.ANCHORARRAY(E3),O3)&amp;" (イ): "&amp;INDEX(_xlfn.ANCHORARRAY(E3),P3)&amp;" (ウ): "&amp;INDEX(_xlfn.ANCHORARRAY(E3),Q3)</f>
        <v>(ア): 1. 盲唖院 (イ): 6. 教育 (ウ): 7. 差別</v>
      </c>
      <c r="T3" s="7" t="str">
        <f t="shared" ref="T3:T9" si="0">S3&amp;"。"&amp;D3</f>
        <v>(ア): 1. 盲唖院 (イ): 6. 教育 (ウ): 7. 差別。日本最初の聾学校として1878年に京都盲唖院、1880年には東京に訓盲院が設立され、教育の場で手話が取り入れられました。</v>
      </c>
    </row>
    <row r="4" spans="1:20" ht="126">
      <c r="A4" s="7" t="s">
        <v>284</v>
      </c>
      <c r="B4" s="8" t="s">
        <v>265</v>
      </c>
      <c r="C4" s="7" t="s">
        <v>266</v>
      </c>
      <c r="D4" s="7" t="s">
        <v>267</v>
      </c>
      <c r="E4" s="7" t="str" cm="1">
        <f t="array" ref="E4:L4">_xlfn.LET(_xlpm.sp,CHAR(10),_xlpm.txt,_xlfn.TEXTJOIN(_xlpm.sp,TRUE,B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仕事</v>
      </c>
      <c r="F4" s="7" t="str">
        <v>2. 集会</v>
      </c>
      <c r="G4" s="7" t="str">
        <v>3. 活動</v>
      </c>
      <c r="H4" s="7" t="str">
        <v>4. 円滑な</v>
      </c>
      <c r="I4" s="7" t="str">
        <v>5. 一定の</v>
      </c>
      <c r="J4" s="7" t="str">
        <v>6. お互いの</v>
      </c>
      <c r="K4" s="7" t="str">
        <v>7. 共存社会</v>
      </c>
      <c r="L4" s="7" t="str">
        <v>8. 共生社会</v>
      </c>
      <c r="O4" s="7" t="str" cm="1">
        <f t="array" ref="O4:Q4">_xlfn.LET(_xlpm.sp,",",_xlpm.txt,_xlfn.TEXTJOIN(_xlpm.sp,TRUE,C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4" s="7" t="str">
        <v>4</v>
      </c>
      <c r="Q4" s="7" t="str">
        <v>8</v>
      </c>
      <c r="S4" s="7" t="str" cm="1">
        <f t="array" ref="S4">"(ア): "&amp;INDEX(_xlfn.ANCHORARRAY(E4),O4)&amp;" (イ): "&amp;INDEX(_xlfn.ANCHORARRAY(E4),P4)&amp;" (ウ): "&amp;INDEX(_xlfn.ANCHORARRAY(E4),Q4)</f>
        <v>(ア): 3. 活動 (イ): 4. 円滑な (ウ): 8. 共生社会</v>
      </c>
      <c r="T4" s="7" t="str">
        <f t="shared" si="0"/>
        <v>(ア):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v>
      </c>
    </row>
    <row r="5" spans="1:20" ht="126">
      <c r="A5" s="7" t="s">
        <v>285</v>
      </c>
      <c r="B5" s="8" t="s">
        <v>268</v>
      </c>
      <c r="C5" s="7" t="s">
        <v>269</v>
      </c>
      <c r="D5" s="7" t="s">
        <v>243</v>
      </c>
      <c r="E5" s="7" t="str" cm="1">
        <f t="array" ref="E5:L5">_xlfn.LET(_xlpm.sp,CHAR(10),_xlpm.txt,_xlfn.TEXTJOIN(_xlpm.sp,TRUE,B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手話の位置</v>
      </c>
      <c r="F5" s="7" t="str">
        <v>2. 手指の動き</v>
      </c>
      <c r="G5" s="7" t="str">
        <v>3. 語順</v>
      </c>
      <c r="H5" s="7" t="str">
        <v>4. 趣旨の形</v>
      </c>
      <c r="I5" s="7" t="str">
        <v>5. 頭の動き</v>
      </c>
      <c r="J5" s="7" t="str">
        <v>6. 顔の表情</v>
      </c>
      <c r="K5" s="7" t="str">
        <v>7. 体の向き</v>
      </c>
      <c r="L5" s="7" t="str">
        <v>8. 手のひらの向き</v>
      </c>
      <c r="O5" s="7" t="str" cm="1">
        <f t="array" ref="O5:Q5">_xlfn.LET(_xlpm.sp,",",_xlpm.txt,_xlfn.TEXTJOIN(_xlpm.sp,TRUE,C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5" s="7" t="str">
        <v>1</v>
      </c>
      <c r="Q5" s="7" t="str">
        <v>2</v>
      </c>
      <c r="S5" s="7" t="str" cm="1">
        <f t="array" ref="S5">"(ア): "&amp;INDEX(_xlfn.ANCHORARRAY(E5),O5)&amp;" (イ): "&amp;INDEX(_xlfn.ANCHORARRAY(E5),P5)&amp;" (ウ): "&amp;INDEX(_xlfn.ANCHORARRAY(E5),Q5)</f>
        <v>(ア): 8. 手のひらの向き (イ): 1. 手話の位置 (ウ): 2. 手指の動き</v>
      </c>
      <c r="T5" s="7" t="str">
        <f t="shared" si="0"/>
        <v>(ア): 8. 手のひらの向き (イ): 1. 手話の位置 (ウ): 2. 手指の動き。全日本ろうあ連盟発行「わたしたちの手話 学習辞典1」などを参照。</v>
      </c>
    </row>
    <row r="6" spans="1:20" ht="126">
      <c r="A6" s="7" t="s">
        <v>286</v>
      </c>
      <c r="B6" s="8" t="s">
        <v>270</v>
      </c>
      <c r="C6" s="7" t="s">
        <v>266</v>
      </c>
      <c r="D6" s="7" t="s">
        <v>271</v>
      </c>
      <c r="E6" s="7" t="str" cm="1">
        <f t="array" ref="E6:L6">_xlfn.LET(_xlpm.sp,CHAR(10),_xlpm.txt,_xlfn.TEXTJOIN(_xlpm.sp,TRUE,B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全国手話研修センター</v>
      </c>
      <c r="F6" s="7" t="str">
        <v>2. 全国手話通訳問題研究会</v>
      </c>
      <c r="G6" s="7" t="str">
        <v>3. 全日本ろうあ連盟</v>
      </c>
      <c r="H6" s="7" t="str">
        <v>4. イラスト</v>
      </c>
      <c r="I6" s="7" t="str">
        <v>5. 文章</v>
      </c>
      <c r="J6" s="7" t="str">
        <v>6. 日本語対応手話</v>
      </c>
      <c r="K6" s="7" t="str">
        <v>7. 映像</v>
      </c>
      <c r="L6" s="7" t="str">
        <v>8. 標準手話</v>
      </c>
      <c r="O6" s="7" t="str" cm="1">
        <f t="array" ref="O6:Q6">_xlfn.LET(_xlpm.sp,",",_xlpm.txt,_xlfn.TEXTJOIN(_xlpm.sp,TRUE,C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6" s="7" t="str">
        <v>4</v>
      </c>
      <c r="Q6" s="7" t="str">
        <v>8</v>
      </c>
      <c r="S6" s="7" t="str" cm="1">
        <f t="array" ref="S6">"(ア): "&amp;INDEX(_xlfn.ANCHORARRAY(E6),O6)&amp;" (イ): "&amp;INDEX(_xlfn.ANCHORARRAY(E6),P6)&amp;" (ウ): "&amp;INDEX(_xlfn.ANCHORARRAY(E6),Q6)</f>
        <v>(ア): 3. 全日本ろうあ連盟 (イ): 4. イラスト (ウ): 8. 標準手話</v>
      </c>
      <c r="T6" s="7" t="str">
        <f t="shared" si="0"/>
        <v>(ア): 3. 全日本ろうあ連盟 (イ): 4. イラスト (ウ): 8. 標準手話。標準手話の全国的な普及と手話サークルの発展に貢献し、日本手話研究所設立への流れを作りました。</v>
      </c>
    </row>
    <row r="7" spans="1:20" ht="126">
      <c r="A7" s="7" t="s">
        <v>287</v>
      </c>
      <c r="B7" s="8" t="s">
        <v>272</v>
      </c>
      <c r="C7" s="7" t="s">
        <v>273</v>
      </c>
      <c r="D7" s="7" t="s">
        <v>274</v>
      </c>
      <c r="E7" s="7" t="str" cm="1">
        <f t="array" ref="E7:L7">_xlfn.LET(_xlpm.sp,CHAR(10),_xlpm.txt,_xlfn.TEXTJOIN(_xlpm.sp,TRUE,B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障害者年金手帳</v>
      </c>
      <c r="F7" s="7" t="str">
        <v>2. 身体障害者手帳</v>
      </c>
      <c r="G7" s="7" t="str">
        <v>3. 厚生年金手帳</v>
      </c>
      <c r="H7" s="7" t="str">
        <v>4. 筆談ボード</v>
      </c>
      <c r="I7" s="7" t="str">
        <v>5. 補聴器</v>
      </c>
      <c r="J7" s="7" t="str">
        <v>6. 携帯電話</v>
      </c>
      <c r="K7" s="7" t="str">
        <v>7. 40デシベル</v>
      </c>
      <c r="L7" s="7" t="str">
        <v>8. 70デシベル</v>
      </c>
      <c r="O7" s="7" t="str" cm="1">
        <f t="array" ref="O7:Q7">_xlfn.LET(_xlpm.sp,",",_xlpm.txt,_xlfn.TEXTJOIN(_xlpm.sp,TRUE,C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7" s="7" t="str">
        <v>5</v>
      </c>
      <c r="Q7" s="7" t="str">
        <v>8</v>
      </c>
      <c r="S7" s="7" t="str" cm="1">
        <f t="array" ref="S7">"(ア): "&amp;INDEX(_xlfn.ANCHORARRAY(E7),O7)&amp;" (イ): "&amp;INDEX(_xlfn.ANCHORARRAY(E7),P7)&amp;" (ウ): "&amp;INDEX(_xlfn.ANCHORARRAY(E7),Q7)</f>
        <v>(ア): 2. 身体障害者手帳 (イ): 5. 補聴器 (ウ): 8. 70デシベル</v>
      </c>
      <c r="T7" s="7" t="str">
        <f t="shared" si="0"/>
        <v>(ア):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v>
      </c>
    </row>
    <row r="8" spans="1:20" ht="126">
      <c r="A8" s="7" t="s">
        <v>288</v>
      </c>
      <c r="B8" s="8" t="s">
        <v>275</v>
      </c>
      <c r="C8" s="7" t="s">
        <v>276</v>
      </c>
      <c r="D8" s="7" t="s">
        <v>277</v>
      </c>
      <c r="E8" s="7" t="str" cm="1">
        <f t="array" ref="E8:L8">_xlfn.LET(_xlpm.sp,CHAR(10),_xlpm.txt,_xlfn.TEXTJOIN(_xlpm.sp,TRUE,B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頭脳</v>
      </c>
      <c r="F8" s="7" t="str">
        <v>2. ことば</v>
      </c>
      <c r="G8" s="7" t="str">
        <v>3. 声の調子</v>
      </c>
      <c r="H8" s="7" t="str">
        <v>4. 指文字</v>
      </c>
      <c r="I8" s="7" t="str">
        <v>5. 言語コミュニケーション</v>
      </c>
      <c r="J8" s="7" t="str">
        <v>6. 非言語コミュニケーション</v>
      </c>
      <c r="K8" s="7" t="str">
        <v>7. 文字</v>
      </c>
      <c r="L8" s="7" t="str">
        <v>8. メール</v>
      </c>
      <c r="O8" s="7" t="str" cm="1">
        <f t="array" ref="O8:Q8">_xlfn.LET(_xlpm.sp,",",_xlpm.txt,_xlfn.TEXTJOIN(_xlpm.sp,TRUE,C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8" s="7" t="str">
        <v>6</v>
      </c>
      <c r="Q8" s="7" t="str">
        <v>3</v>
      </c>
      <c r="S8" s="7" t="str" cm="1">
        <f t="array" ref="S8">"(ア): "&amp;INDEX(_xlfn.ANCHORARRAY(E8),O8)&amp;" (イ): "&amp;INDEX(_xlfn.ANCHORARRAY(E8),P8)&amp;" (ウ): "&amp;INDEX(_xlfn.ANCHORARRAY(E8),Q8)</f>
        <v>(ア): 2. ことば (イ): 6. 非言語コミュニケーション (ウ): 3. 声の調子</v>
      </c>
      <c r="T8" s="7" t="str">
        <f t="shared" si="0"/>
        <v>(ア): 2. ことば (イ): 6. 非言語コミュニケーション (ウ): 3. 声の調子。言葉以外の手段を使って伝える非言語コミュニケーションをうまく使うことで相手により分かりやすく伝えることもあります。</v>
      </c>
    </row>
    <row r="9" spans="1:20" ht="126">
      <c r="A9" s="7" t="s">
        <v>289</v>
      </c>
      <c r="B9" s="8" t="s">
        <v>278</v>
      </c>
      <c r="C9" s="7" t="s">
        <v>279</v>
      </c>
      <c r="D9" s="7" t="s">
        <v>280</v>
      </c>
      <c r="E9" s="7" t="str" cm="1">
        <f t="array" ref="E9:L9">_xlfn.LET(_xlpm.sp,CHAR(10),_xlpm.txt,_xlfn.TEXTJOIN(_xlpm.sp,TRUE,B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視覚化</v>
      </c>
      <c r="F9" s="7" t="str">
        <v>2. 視覚</v>
      </c>
      <c r="G9" s="7" t="str">
        <v>3. 聴覚</v>
      </c>
      <c r="H9" s="7" t="str">
        <v>4. 標準化</v>
      </c>
      <c r="I9" s="7" t="str">
        <v>5. 方言</v>
      </c>
      <c r="J9" s="7" t="str">
        <v>6. 概念</v>
      </c>
      <c r="K9" s="7" t="str">
        <v>7. 筆談</v>
      </c>
      <c r="L9" s="7" t="str">
        <v>8. 手話</v>
      </c>
      <c r="O9" s="7" t="str" cm="1">
        <f t="array" ref="O9:Q9">_xlfn.LET(_xlpm.sp,",",_xlpm.txt,_xlfn.TEXTJOIN(_xlpm.sp,TRUE,C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9" s="7" t="str">
        <v>3</v>
      </c>
      <c r="Q9" s="7" t="str">
        <v>1</v>
      </c>
      <c r="S9" s="7" t="str" cm="1">
        <f t="array" ref="S9">"(ア): "&amp;INDEX(_xlfn.ANCHORARRAY(E9),O9)&amp;" (イ): "&amp;INDEX(_xlfn.ANCHORARRAY(E9),P9)&amp;" (ウ): "&amp;INDEX(_xlfn.ANCHORARRAY(E9),Q9)</f>
        <v>(ア): 8. 手話 (イ): 3. 聴覚 (ウ): 1. 視覚化</v>
      </c>
      <c r="T9" s="7" t="str">
        <f t="shared" si="0"/>
        <v>(ア):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shuwa</vt:lpstr>
      <vt:lpstr>writing</vt:lpstr>
      <vt:lpstr>筆記２級関数</vt:lpstr>
      <vt:lpstr>筆記準１級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yamada</dc:creator>
  <cp:lastModifiedBy>ken yamada</cp:lastModifiedBy>
  <dcterms:created xsi:type="dcterms:W3CDTF">2015-06-05T18:19:34Z</dcterms:created>
  <dcterms:modified xsi:type="dcterms:W3CDTF">2024-09-16T09:29:14Z</dcterms:modified>
</cp:coreProperties>
</file>