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lorob/OneDrive - Queen's University/Dryad/male choice/"/>
    </mc:Choice>
  </mc:AlternateContent>
  <xr:revisionPtr revIDLastSave="0" documentId="13_ncr:1_{5B24BEA3-B811-174C-8540-4BA840D08B9D}" xr6:coauthVersionLast="47" xr6:coauthVersionMax="47" xr10:uidLastSave="{00000000-0000-0000-0000-000000000000}"/>
  <bookViews>
    <workbookView xWindow="0" yWindow="500" windowWidth="25600" windowHeight="147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J53" i="1" s="1"/>
  <c r="H47" i="1"/>
  <c r="J47" i="1" s="1"/>
  <c r="I38" i="1"/>
  <c r="K38" i="1" s="1"/>
  <c r="I32" i="1"/>
  <c r="K32" i="1" s="1"/>
  <c r="I26" i="1"/>
  <c r="K26" i="1" s="1"/>
  <c r="K19" i="1"/>
  <c r="K13" i="1"/>
  <c r="I13" i="1"/>
  <c r="I7" i="1"/>
  <c r="K7" i="1" s="1"/>
</calcChain>
</file>

<file path=xl/sharedStrings.xml><?xml version="1.0" encoding="utf-8"?>
<sst xmlns="http://schemas.openxmlformats.org/spreadsheetml/2006/main" count="153" uniqueCount="28">
  <si>
    <t>1. trial--&gt; replicate pops</t>
  </si>
  <si>
    <t>A1</t>
  </si>
  <si>
    <t>trial</t>
  </si>
  <si>
    <t>population</t>
  </si>
  <si>
    <t>individual G-value</t>
  </si>
  <si>
    <t>df</t>
  </si>
  <si>
    <t>p-value</t>
  </si>
  <si>
    <t>type</t>
  </si>
  <si>
    <t>G value</t>
  </si>
  <si>
    <t>heterogeneity</t>
  </si>
  <si>
    <t>pooled</t>
  </si>
  <si>
    <t xml:space="preserve">total </t>
  </si>
  <si>
    <t>A3</t>
  </si>
  <si>
    <t>A5</t>
  </si>
  <si>
    <t>C1</t>
  </si>
  <si>
    <t>C3</t>
  </si>
  <si>
    <t>C5</t>
  </si>
  <si>
    <t>2. replicate pops --&gt; overall populations</t>
  </si>
  <si>
    <t>A</t>
  </si>
  <si>
    <t>C</t>
  </si>
  <si>
    <t>Population</t>
  </si>
  <si>
    <t>Heterogeneity G</t>
  </si>
  <si>
    <t>P-value</t>
  </si>
  <si>
    <t>Pooled G</t>
  </si>
  <si>
    <t>Total G</t>
  </si>
  <si>
    <t>Overall A</t>
  </si>
  <si>
    <t>Overall C</t>
  </si>
  <si>
    <t>Overall results for manuscript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</si>
</sst>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_x0000_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Border="1"/>
    <xf numFmtId="3" fontId="0" fillId="0" borderId="0" xfId="0" applyNumberFormat="1" applyBorder="1"/>
    <xf numFmtId="11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6"/>
  <sheetViews>
    <sheetView tabSelected="1" workbookViewId="0">
      <selection activeCell="M13" sqref="M13"/>
    </sheetView>
  </sheetViews>
  <sheetFormatPr baseColWidth="10" defaultRowHeight="16"/>
  <cols>
    <col min="4" max="4" width="15.83203125" bestFit="1" customWidth="1"/>
    <col min="8" max="8" width="12.6640625" bestFit="1" customWidth="1"/>
    <col min="10" max="11" width="12.1640625" bestFit="1" customWidth="1"/>
  </cols>
  <sheetData>
    <row r="1" spans="2:11">
      <c r="B1" s="1" t="s">
        <v>0</v>
      </c>
    </row>
    <row r="2" spans="2:11">
      <c r="B2" s="1"/>
    </row>
    <row r="3" spans="2:11">
      <c r="B3" s="9" t="s">
        <v>1</v>
      </c>
      <c r="C3" s="5"/>
      <c r="D3" s="5"/>
      <c r="E3" s="5"/>
      <c r="F3" s="5"/>
      <c r="G3" s="5"/>
      <c r="H3" s="5"/>
      <c r="I3" s="5"/>
      <c r="J3" s="5"/>
      <c r="K3" s="5"/>
    </row>
    <row r="4" spans="2:11">
      <c r="B4" s="10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/>
      <c r="H4" s="10" t="s">
        <v>7</v>
      </c>
      <c r="I4" s="10" t="s">
        <v>8</v>
      </c>
      <c r="J4" s="10" t="s">
        <v>5</v>
      </c>
      <c r="K4" s="10" t="s">
        <v>6</v>
      </c>
    </row>
    <row r="5" spans="2:11">
      <c r="B5" s="5">
        <v>1</v>
      </c>
      <c r="C5" s="5" t="s">
        <v>1</v>
      </c>
      <c r="D5" s="5">
        <v>10.47</v>
      </c>
      <c r="E5" s="5">
        <v>1</v>
      </c>
      <c r="F5" s="5">
        <v>1.2130000000000001E-3</v>
      </c>
      <c r="G5" s="5"/>
      <c r="H5" s="10" t="s">
        <v>9</v>
      </c>
      <c r="I5" s="5">
        <v>11.615</v>
      </c>
      <c r="J5" s="5">
        <v>3</v>
      </c>
      <c r="K5" s="5">
        <v>8.8260000000000005E-3</v>
      </c>
    </row>
    <row r="6" spans="2:11">
      <c r="B6" s="5">
        <v>2</v>
      </c>
      <c r="C6" s="5" t="s">
        <v>1</v>
      </c>
      <c r="D6" s="5">
        <v>10.191000000000001</v>
      </c>
      <c r="E6" s="5">
        <v>1</v>
      </c>
      <c r="F6" s="5">
        <v>1.4109999999999999E-3</v>
      </c>
      <c r="G6" s="5"/>
      <c r="H6" s="10" t="s">
        <v>10</v>
      </c>
      <c r="I6" s="5">
        <v>13.608000000000001</v>
      </c>
      <c r="J6" s="5">
        <v>1</v>
      </c>
      <c r="K6" s="5">
        <v>2.253E-4</v>
      </c>
    </row>
    <row r="7" spans="2:11">
      <c r="B7" s="5">
        <v>3</v>
      </c>
      <c r="C7" s="5" t="s">
        <v>1</v>
      </c>
      <c r="D7" s="5">
        <v>3.8096000000000001</v>
      </c>
      <c r="E7" s="5">
        <v>1</v>
      </c>
      <c r="F7" s="5">
        <v>5.0959999999999998E-2</v>
      </c>
      <c r="G7" s="5"/>
      <c r="H7" s="10" t="s">
        <v>11</v>
      </c>
      <c r="I7" s="5">
        <f>I5+I6</f>
        <v>25.222999999999999</v>
      </c>
      <c r="J7" s="5">
        <v>4</v>
      </c>
      <c r="K7" s="5">
        <f>CHIDIST(I7,J7)</f>
        <v>4.5373379644496193E-5</v>
      </c>
    </row>
    <row r="8" spans="2:11">
      <c r="B8" s="5">
        <v>4</v>
      </c>
      <c r="C8" s="5" t="s">
        <v>1</v>
      </c>
      <c r="D8" s="5">
        <v>0.75197000000000003</v>
      </c>
      <c r="E8" s="5">
        <v>1</v>
      </c>
      <c r="F8" s="5">
        <v>0.38590000000000002</v>
      </c>
      <c r="G8" s="5"/>
      <c r="H8" s="5"/>
      <c r="I8" s="5"/>
      <c r="J8" s="5"/>
      <c r="K8" s="5"/>
    </row>
    <row r="9" spans="2:11">
      <c r="B9" s="9" t="s">
        <v>12</v>
      </c>
      <c r="C9" s="5"/>
      <c r="D9" s="5"/>
      <c r="E9" s="5"/>
      <c r="F9" s="5"/>
      <c r="G9" s="5"/>
      <c r="H9" s="5"/>
      <c r="I9" s="5"/>
      <c r="J9" s="5"/>
      <c r="K9" s="5"/>
    </row>
    <row r="10" spans="2:11">
      <c r="B10" s="10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/>
      <c r="H10" s="10" t="s">
        <v>7</v>
      </c>
      <c r="I10" s="10" t="s">
        <v>8</v>
      </c>
      <c r="J10" s="10" t="s">
        <v>5</v>
      </c>
      <c r="K10" s="10" t="s">
        <v>6</v>
      </c>
    </row>
    <row r="11" spans="2:11">
      <c r="B11" s="5">
        <v>1</v>
      </c>
      <c r="C11" s="5" t="s">
        <v>12</v>
      </c>
      <c r="D11" s="5">
        <v>1.7341</v>
      </c>
      <c r="E11" s="5">
        <v>1</v>
      </c>
      <c r="F11" s="5">
        <v>0.18790000000000001</v>
      </c>
      <c r="G11" s="5"/>
      <c r="H11" s="10" t="s">
        <v>9</v>
      </c>
      <c r="I11" s="5">
        <v>1.4247000000000001</v>
      </c>
      <c r="J11" s="5">
        <v>3</v>
      </c>
      <c r="K11" s="5">
        <v>0.69979999999999998</v>
      </c>
    </row>
    <row r="12" spans="2:11">
      <c r="B12" s="5">
        <v>2</v>
      </c>
      <c r="C12" s="5" t="s">
        <v>12</v>
      </c>
      <c r="D12" s="5">
        <v>1.8122</v>
      </c>
      <c r="E12" s="5">
        <v>1</v>
      </c>
      <c r="F12" s="5">
        <v>0.1782</v>
      </c>
      <c r="G12" s="5"/>
      <c r="H12" s="10" t="s">
        <v>10</v>
      </c>
      <c r="I12" s="5">
        <v>11.37</v>
      </c>
      <c r="J12" s="5">
        <v>1</v>
      </c>
      <c r="K12" s="5">
        <v>7.4620000000000003E-4</v>
      </c>
    </row>
    <row r="13" spans="2:11">
      <c r="B13" s="5">
        <v>3</v>
      </c>
      <c r="C13" s="5" t="s">
        <v>12</v>
      </c>
      <c r="D13" s="5">
        <v>2.0135999999999998</v>
      </c>
      <c r="E13" s="5">
        <v>1</v>
      </c>
      <c r="F13" s="5">
        <v>0.15590000000000001</v>
      </c>
      <c r="G13" s="5"/>
      <c r="H13" s="10" t="s">
        <v>11</v>
      </c>
      <c r="I13" s="5">
        <f>I11+I12</f>
        <v>12.794699999999999</v>
      </c>
      <c r="J13" s="5">
        <v>4</v>
      </c>
      <c r="K13" s="5">
        <f>CHIDIST(I13,J13)</f>
        <v>1.2323735359899201E-2</v>
      </c>
    </row>
    <row r="14" spans="2:11">
      <c r="B14" s="5">
        <v>4</v>
      </c>
      <c r="C14" s="5" t="s">
        <v>12</v>
      </c>
      <c r="D14" s="5">
        <v>7.2351999999999999</v>
      </c>
      <c r="E14" s="5">
        <v>1</v>
      </c>
      <c r="F14" s="5">
        <v>7.149E-3</v>
      </c>
      <c r="G14" s="5"/>
      <c r="H14" s="5"/>
      <c r="I14" s="5"/>
      <c r="J14" s="5"/>
      <c r="K14" s="5"/>
    </row>
    <row r="15" spans="2:11">
      <c r="B15" s="9" t="s">
        <v>13</v>
      </c>
      <c r="C15" s="5"/>
      <c r="D15" s="5"/>
      <c r="E15" s="5"/>
      <c r="F15" s="5"/>
      <c r="G15" s="5"/>
      <c r="H15" s="5"/>
      <c r="I15" s="5"/>
      <c r="J15" s="5"/>
      <c r="K15" s="5"/>
    </row>
    <row r="16" spans="2:11">
      <c r="B16" s="10" t="s">
        <v>2</v>
      </c>
      <c r="C16" s="11" t="s">
        <v>3</v>
      </c>
      <c r="D16" s="11" t="s">
        <v>4</v>
      </c>
      <c r="E16" s="11" t="s">
        <v>5</v>
      </c>
      <c r="F16" s="11" t="s">
        <v>6</v>
      </c>
      <c r="G16" s="11"/>
      <c r="H16" s="10" t="s">
        <v>7</v>
      </c>
      <c r="I16" s="10" t="s">
        <v>8</v>
      </c>
      <c r="J16" s="10" t="s">
        <v>5</v>
      </c>
      <c r="K16" s="10" t="s">
        <v>6</v>
      </c>
    </row>
    <row r="17" spans="2:11">
      <c r="B17" s="5">
        <v>1</v>
      </c>
      <c r="C17" s="5" t="s">
        <v>13</v>
      </c>
      <c r="D17" s="5">
        <v>13.846</v>
      </c>
      <c r="E17" s="5">
        <v>1</v>
      </c>
      <c r="F17" s="5">
        <v>1.984E-4</v>
      </c>
      <c r="G17" s="5"/>
      <c r="H17" s="10" t="s">
        <v>9</v>
      </c>
      <c r="I17" s="5">
        <v>3.1072000000000002</v>
      </c>
      <c r="J17" s="5">
        <v>3</v>
      </c>
      <c r="K17" s="5">
        <v>0.37540000000000001</v>
      </c>
    </row>
    <row r="18" spans="2:11">
      <c r="B18" s="5">
        <v>2</v>
      </c>
      <c r="C18" s="5" t="s">
        <v>13</v>
      </c>
      <c r="D18" s="5">
        <v>2.2113</v>
      </c>
      <c r="E18" s="5">
        <v>1</v>
      </c>
      <c r="F18" s="5">
        <v>0.13700000000000001</v>
      </c>
      <c r="G18" s="5"/>
      <c r="H18" s="10" t="s">
        <v>10</v>
      </c>
      <c r="I18" s="6">
        <v>17.850999999999999</v>
      </c>
      <c r="J18" s="5">
        <v>1</v>
      </c>
      <c r="K18" s="7">
        <v>2.389E-5</v>
      </c>
    </row>
    <row r="19" spans="2:11">
      <c r="B19" s="5">
        <v>3</v>
      </c>
      <c r="C19" s="5" t="s">
        <v>13</v>
      </c>
      <c r="D19" s="5">
        <v>3.1669</v>
      </c>
      <c r="E19" s="5">
        <v>1</v>
      </c>
      <c r="F19" s="5">
        <v>7.5139999999999998E-2</v>
      </c>
      <c r="G19" s="5"/>
      <c r="H19" s="10" t="s">
        <v>11</v>
      </c>
      <c r="I19" s="6">
        <v>21.107199999999999</v>
      </c>
      <c r="J19" s="5">
        <v>4</v>
      </c>
      <c r="K19" s="5">
        <f>CHIDIST(I19,J19)</f>
        <v>3.0154149483647546E-4</v>
      </c>
    </row>
    <row r="20" spans="2:11">
      <c r="B20" s="5">
        <v>4</v>
      </c>
      <c r="C20" s="5" t="s">
        <v>13</v>
      </c>
      <c r="D20" s="5">
        <v>1.7341</v>
      </c>
      <c r="E20" s="5">
        <v>1</v>
      </c>
      <c r="F20" s="5">
        <v>0.18790000000000001</v>
      </c>
      <c r="G20" s="5"/>
      <c r="H20" s="5"/>
      <c r="I20" s="5"/>
      <c r="J20" s="5"/>
      <c r="K20" s="5"/>
    </row>
    <row r="21" spans="2:11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>
      <c r="B22" s="9" t="s">
        <v>14</v>
      </c>
      <c r="C22" s="5"/>
      <c r="D22" s="5"/>
      <c r="E22" s="5"/>
      <c r="F22" s="5"/>
      <c r="G22" s="5"/>
      <c r="H22" s="5"/>
      <c r="I22" s="5"/>
      <c r="J22" s="5"/>
      <c r="K22" s="5"/>
    </row>
    <row r="23" spans="2:11">
      <c r="B23" s="10" t="s">
        <v>2</v>
      </c>
      <c r="C23" s="11" t="s">
        <v>3</v>
      </c>
      <c r="D23" s="11" t="s">
        <v>4</v>
      </c>
      <c r="E23" s="11" t="s">
        <v>5</v>
      </c>
      <c r="F23" s="11" t="s">
        <v>6</v>
      </c>
      <c r="G23" s="11"/>
      <c r="H23" s="10" t="s">
        <v>7</v>
      </c>
      <c r="I23" s="10" t="s">
        <v>8</v>
      </c>
      <c r="J23" s="10" t="s">
        <v>5</v>
      </c>
      <c r="K23" s="10" t="s">
        <v>6</v>
      </c>
    </row>
    <row r="24" spans="2:11">
      <c r="B24" s="5">
        <v>1</v>
      </c>
      <c r="C24" s="5" t="s">
        <v>14</v>
      </c>
      <c r="D24" s="5">
        <v>2.0410000000000001E-2</v>
      </c>
      <c r="E24" s="5">
        <v>1</v>
      </c>
      <c r="F24" s="5">
        <v>0.88639999999999997</v>
      </c>
      <c r="G24" s="5"/>
      <c r="H24" s="10" t="s">
        <v>9</v>
      </c>
      <c r="I24" s="5">
        <v>0.23308000000000001</v>
      </c>
      <c r="J24" s="5">
        <v>3</v>
      </c>
      <c r="K24" s="5">
        <v>0.97209999999999996</v>
      </c>
    </row>
    <row r="25" spans="2:11">
      <c r="B25" s="5">
        <v>2</v>
      </c>
      <c r="C25" s="5" t="s">
        <v>14</v>
      </c>
      <c r="D25" s="5">
        <v>2.5644E-2</v>
      </c>
      <c r="E25" s="5">
        <v>1</v>
      </c>
      <c r="F25" s="5">
        <v>0.87280000000000002</v>
      </c>
      <c r="G25" s="5"/>
      <c r="H25" s="10" t="s">
        <v>10</v>
      </c>
      <c r="I25" s="5">
        <v>0</v>
      </c>
      <c r="J25" s="5">
        <v>1</v>
      </c>
      <c r="K25" s="5">
        <v>1</v>
      </c>
    </row>
    <row r="26" spans="2:11">
      <c r="B26" s="5">
        <v>3</v>
      </c>
      <c r="C26" s="5" t="s">
        <v>14</v>
      </c>
      <c r="D26" s="5">
        <v>0.10004</v>
      </c>
      <c r="E26" s="5">
        <v>1</v>
      </c>
      <c r="F26" s="5">
        <v>0.75180000000000002</v>
      </c>
      <c r="G26" s="5"/>
      <c r="H26" s="10" t="s">
        <v>11</v>
      </c>
      <c r="I26" s="5">
        <f>I24</f>
        <v>0.23308000000000001</v>
      </c>
      <c r="J26" s="5">
        <v>4</v>
      </c>
      <c r="K26" s="5">
        <f>CHIDIST(I26,J26)</f>
        <v>0.9937144551051531</v>
      </c>
    </row>
    <row r="27" spans="2:11">
      <c r="B27" s="5">
        <v>4</v>
      </c>
      <c r="C27" s="5" t="s">
        <v>14</v>
      </c>
      <c r="D27" s="5">
        <v>8.6984000000000006E-2</v>
      </c>
      <c r="E27" s="5">
        <v>1</v>
      </c>
      <c r="F27" s="5">
        <v>0.76800000000000002</v>
      </c>
      <c r="G27" s="5"/>
      <c r="H27" s="5"/>
      <c r="I27" s="5"/>
      <c r="J27" s="5"/>
      <c r="K27" s="5"/>
    </row>
    <row r="28" spans="2:11">
      <c r="B28" s="9" t="s">
        <v>15</v>
      </c>
      <c r="C28" s="5"/>
      <c r="D28" s="5"/>
      <c r="E28" s="5"/>
      <c r="F28" s="5"/>
      <c r="G28" s="5"/>
      <c r="H28" s="5"/>
      <c r="I28" s="5"/>
      <c r="J28" s="5"/>
      <c r="K28" s="5"/>
    </row>
    <row r="29" spans="2:11">
      <c r="B29" s="10" t="s">
        <v>2</v>
      </c>
      <c r="C29" s="11" t="s">
        <v>3</v>
      </c>
      <c r="D29" s="11" t="s">
        <v>4</v>
      </c>
      <c r="E29" s="11" t="s">
        <v>5</v>
      </c>
      <c r="F29" s="11" t="s">
        <v>6</v>
      </c>
      <c r="G29" s="11"/>
      <c r="H29" s="10" t="s">
        <v>7</v>
      </c>
      <c r="I29" s="10" t="s">
        <v>8</v>
      </c>
      <c r="J29" s="10" t="s">
        <v>5</v>
      </c>
      <c r="K29" s="10" t="s">
        <v>6</v>
      </c>
    </row>
    <row r="30" spans="2:11">
      <c r="B30" s="5">
        <v>1</v>
      </c>
      <c r="C30" s="5" t="s">
        <v>15</v>
      </c>
      <c r="D30" s="5">
        <v>0.95133999999999996</v>
      </c>
      <c r="E30" s="5">
        <v>1</v>
      </c>
      <c r="F30" s="5">
        <v>0.32940000000000003</v>
      </c>
      <c r="G30" s="5"/>
      <c r="H30" s="10" t="s">
        <v>9</v>
      </c>
      <c r="I30" s="5">
        <v>2.1846000000000001</v>
      </c>
      <c r="J30" s="5">
        <v>3</v>
      </c>
      <c r="K30" s="5">
        <v>0.53500000000000003</v>
      </c>
    </row>
    <row r="31" spans="2:11">
      <c r="B31" s="5">
        <v>2</v>
      </c>
      <c r="C31" s="5" t="s">
        <v>15</v>
      </c>
      <c r="D31" s="5">
        <v>1.0464</v>
      </c>
      <c r="E31" s="5">
        <v>1</v>
      </c>
      <c r="F31" s="5">
        <v>0.30630000000000002</v>
      </c>
      <c r="G31" s="5"/>
      <c r="H31" s="10" t="s">
        <v>10</v>
      </c>
      <c r="I31" s="5">
        <v>0.29002</v>
      </c>
      <c r="J31" s="5">
        <v>1</v>
      </c>
      <c r="K31" s="5">
        <v>0.59019999999999995</v>
      </c>
    </row>
    <row r="32" spans="2:11">
      <c r="B32" s="5">
        <v>3</v>
      </c>
      <c r="C32" s="5" t="s">
        <v>15</v>
      </c>
      <c r="D32" s="5">
        <v>0.38152999999999998</v>
      </c>
      <c r="E32" s="5">
        <v>1</v>
      </c>
      <c r="F32" s="5">
        <v>0.53680000000000005</v>
      </c>
      <c r="G32" s="5"/>
      <c r="H32" s="10" t="s">
        <v>11</v>
      </c>
      <c r="I32" s="5">
        <f>I30+I31</f>
        <v>2.4746200000000003</v>
      </c>
      <c r="J32" s="5">
        <v>4</v>
      </c>
      <c r="K32" s="5">
        <f>CHIDIST(I32,J32)</f>
        <v>0.64918616874779533</v>
      </c>
    </row>
    <row r="33" spans="2:22">
      <c r="B33" s="5">
        <v>4</v>
      </c>
      <c r="C33" s="5" t="s">
        <v>15</v>
      </c>
      <c r="D33" s="5">
        <v>9.5273999999999998E-2</v>
      </c>
      <c r="E33" s="5">
        <v>1</v>
      </c>
      <c r="F33" s="5">
        <v>0.75760000000000005</v>
      </c>
      <c r="G33" s="5"/>
      <c r="H33" s="5"/>
      <c r="I33" s="5"/>
      <c r="J33" s="5"/>
      <c r="K33" s="5"/>
    </row>
    <row r="34" spans="2:22">
      <c r="B34" s="9" t="s">
        <v>16</v>
      </c>
      <c r="C34" s="5"/>
      <c r="D34" s="5"/>
      <c r="E34" s="5"/>
      <c r="F34" s="5"/>
      <c r="G34" s="5"/>
      <c r="H34" s="5"/>
      <c r="I34" s="5"/>
      <c r="J34" s="5"/>
      <c r="K34" s="5"/>
    </row>
    <row r="35" spans="2:22">
      <c r="B35" s="10" t="s">
        <v>2</v>
      </c>
      <c r="C35" s="11" t="s">
        <v>3</v>
      </c>
      <c r="D35" s="11" t="s">
        <v>4</v>
      </c>
      <c r="E35" s="11" t="s">
        <v>5</v>
      </c>
      <c r="F35" s="11" t="s">
        <v>6</v>
      </c>
      <c r="G35" s="11"/>
      <c r="H35" s="10" t="s">
        <v>7</v>
      </c>
      <c r="I35" s="10" t="s">
        <v>8</v>
      </c>
      <c r="J35" s="10" t="s">
        <v>5</v>
      </c>
      <c r="K35" s="10" t="s">
        <v>6</v>
      </c>
    </row>
    <row r="36" spans="2:22">
      <c r="B36" s="5">
        <v>1</v>
      </c>
      <c r="C36" s="5" t="s">
        <v>16</v>
      </c>
      <c r="D36" s="5">
        <v>2.5644E-2</v>
      </c>
      <c r="E36" s="5">
        <v>1</v>
      </c>
      <c r="F36" s="5">
        <v>0.87280000000000002</v>
      </c>
      <c r="G36" s="5"/>
      <c r="H36" s="10" t="s">
        <v>9</v>
      </c>
      <c r="I36" s="5">
        <v>0.55056000000000005</v>
      </c>
      <c r="J36" s="5">
        <v>3</v>
      </c>
      <c r="K36" s="5">
        <v>0.90769999999999995</v>
      </c>
    </row>
    <row r="37" spans="2:22">
      <c r="B37" s="5">
        <v>2</v>
      </c>
      <c r="C37" s="5" t="s">
        <v>16</v>
      </c>
      <c r="D37" s="5">
        <v>1.8183000000000001E-2</v>
      </c>
      <c r="E37" s="5">
        <v>1</v>
      </c>
      <c r="F37" s="5">
        <v>0.89270000000000005</v>
      </c>
      <c r="G37" s="5"/>
      <c r="H37" s="10" t="s">
        <v>10</v>
      </c>
      <c r="I37" s="5">
        <v>4.5686999999999998E-2</v>
      </c>
      <c r="J37" s="5">
        <v>1</v>
      </c>
      <c r="K37" s="5">
        <v>0.83069999999999999</v>
      </c>
    </row>
    <row r="38" spans="2:22">
      <c r="B38" s="5">
        <v>3</v>
      </c>
      <c r="C38" s="5" t="s">
        <v>16</v>
      </c>
      <c r="D38" s="5">
        <v>8.0020999999999995E-2</v>
      </c>
      <c r="E38" s="5">
        <v>1</v>
      </c>
      <c r="F38" s="5">
        <v>0.77729999999999999</v>
      </c>
      <c r="G38" s="5"/>
      <c r="H38" s="10" t="s">
        <v>11</v>
      </c>
      <c r="I38" s="5">
        <f>I36+I37</f>
        <v>0.59624700000000008</v>
      </c>
      <c r="J38" s="5">
        <v>4</v>
      </c>
      <c r="K38" s="5">
        <f>CHIDIST(I38,J38)</f>
        <v>0.96347981610286126</v>
      </c>
    </row>
    <row r="39" spans="2:22">
      <c r="B39" s="5">
        <v>4</v>
      </c>
      <c r="C39" s="5" t="s">
        <v>16</v>
      </c>
      <c r="D39" s="5">
        <v>0.47239999999999999</v>
      </c>
      <c r="E39" s="5">
        <v>1</v>
      </c>
      <c r="F39" s="5">
        <v>0.4919</v>
      </c>
      <c r="G39" s="5"/>
      <c r="H39" s="5"/>
      <c r="I39" s="5"/>
      <c r="J39" s="5"/>
      <c r="K39" s="5"/>
    </row>
    <row r="41" spans="2:22">
      <c r="B41" s="1" t="s">
        <v>17</v>
      </c>
    </row>
    <row r="42" spans="2:22">
      <c r="B42" s="1"/>
      <c r="M42" s="8"/>
      <c r="N42" s="8"/>
      <c r="O42" s="8"/>
    </row>
    <row r="43" spans="2:22">
      <c r="B43" s="2" t="s">
        <v>18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>
      <c r="B44" t="s">
        <v>3</v>
      </c>
      <c r="C44" s="3" t="s">
        <v>4</v>
      </c>
      <c r="D44" s="3" t="s">
        <v>5</v>
      </c>
      <c r="E44" s="3" t="s">
        <v>6</v>
      </c>
      <c r="G44" t="s">
        <v>7</v>
      </c>
      <c r="H44" t="s">
        <v>8</v>
      </c>
      <c r="I44" t="s">
        <v>5</v>
      </c>
      <c r="J44" t="s">
        <v>6</v>
      </c>
      <c r="M44" s="1"/>
      <c r="N44" s="5"/>
      <c r="O44" s="5"/>
      <c r="P44" s="5"/>
      <c r="Q44" s="5"/>
      <c r="R44" s="5"/>
      <c r="S44" s="5"/>
      <c r="T44" s="5"/>
      <c r="U44" s="5"/>
      <c r="V44" s="5"/>
    </row>
    <row r="45" spans="2:22">
      <c r="B45" t="s">
        <v>1</v>
      </c>
      <c r="C45">
        <v>13.608000000000001</v>
      </c>
      <c r="D45">
        <v>1</v>
      </c>
      <c r="E45">
        <v>2.253E-4</v>
      </c>
      <c r="G45" t="s">
        <v>9</v>
      </c>
      <c r="H45">
        <v>0.41342000000000001</v>
      </c>
      <c r="I45">
        <v>2</v>
      </c>
      <c r="J45">
        <v>0.81330000000000002</v>
      </c>
      <c r="M45" s="1"/>
      <c r="N45" s="5"/>
      <c r="O45" s="5"/>
      <c r="P45" s="5"/>
      <c r="Q45" s="5"/>
      <c r="R45" s="5"/>
      <c r="S45" s="5"/>
      <c r="T45" s="5"/>
      <c r="U45" s="5"/>
      <c r="V45" s="5"/>
    </row>
    <row r="46" spans="2:22">
      <c r="B46" t="s">
        <v>12</v>
      </c>
      <c r="C46">
        <v>11.37</v>
      </c>
      <c r="D46">
        <v>1</v>
      </c>
      <c r="E46">
        <v>7.4620000000000003E-4</v>
      </c>
      <c r="G46" t="s">
        <v>10</v>
      </c>
      <c r="H46">
        <v>46.851999999999997</v>
      </c>
      <c r="I46">
        <v>1</v>
      </c>
      <c r="J46" s="4">
        <v>7.6560000000000005E-12</v>
      </c>
      <c r="M46" s="1"/>
      <c r="N46" s="5"/>
      <c r="O46" s="5"/>
      <c r="P46" s="5"/>
      <c r="Q46" s="6"/>
      <c r="R46" s="5"/>
      <c r="S46" s="7"/>
      <c r="T46" s="6"/>
      <c r="U46" s="5"/>
      <c r="V46" s="5"/>
    </row>
    <row r="47" spans="2:22">
      <c r="B47" t="s">
        <v>13</v>
      </c>
      <c r="C47">
        <v>17.850999999999999</v>
      </c>
      <c r="D47">
        <v>1</v>
      </c>
      <c r="E47" s="4">
        <v>2.389E-5</v>
      </c>
      <c r="G47" t="s">
        <v>11</v>
      </c>
      <c r="H47">
        <f>H45+H46</f>
        <v>47.265419999999999</v>
      </c>
      <c r="I47">
        <v>3</v>
      </c>
      <c r="J47">
        <f>CHIDIST(H47,I47)</f>
        <v>3.0518936822525488E-10</v>
      </c>
      <c r="M47" s="1"/>
      <c r="S47" s="4"/>
      <c r="T47" s="5"/>
      <c r="U47" s="5"/>
      <c r="V47" s="5"/>
    </row>
    <row r="48" spans="2:22">
      <c r="M48" s="1"/>
      <c r="N48" s="5"/>
      <c r="O48" s="5"/>
      <c r="P48" s="5"/>
      <c r="Q48" s="5"/>
      <c r="R48" s="5"/>
      <c r="S48" s="5"/>
      <c r="T48" s="5"/>
      <c r="U48" s="5"/>
      <c r="V48" s="5"/>
    </row>
    <row r="49" spans="2:22">
      <c r="B49" s="2" t="s">
        <v>19</v>
      </c>
      <c r="M49" s="1"/>
      <c r="N49" s="5"/>
      <c r="O49" s="5"/>
      <c r="P49" s="5"/>
      <c r="Q49" s="5"/>
      <c r="R49" s="5"/>
      <c r="S49" s="5"/>
      <c r="T49" s="5"/>
      <c r="U49" s="5"/>
      <c r="V49" s="5"/>
    </row>
    <row r="50" spans="2:22">
      <c r="B50" t="s">
        <v>3</v>
      </c>
      <c r="C50" s="3" t="s">
        <v>4</v>
      </c>
      <c r="D50" s="3" t="s">
        <v>5</v>
      </c>
      <c r="E50" s="3" t="s">
        <v>6</v>
      </c>
      <c r="G50" t="s">
        <v>7</v>
      </c>
      <c r="H50" t="s">
        <v>8</v>
      </c>
      <c r="I50" t="s">
        <v>5</v>
      </c>
      <c r="J50" t="s">
        <v>6</v>
      </c>
      <c r="M50" s="1"/>
      <c r="N50" s="5"/>
      <c r="O50" s="5"/>
      <c r="P50" s="5"/>
      <c r="Q50" s="5"/>
      <c r="R50" s="5"/>
      <c r="S50" s="5"/>
      <c r="T50" s="5"/>
      <c r="U50" s="5"/>
      <c r="V50" s="5"/>
    </row>
    <row r="51" spans="2:22">
      <c r="B51" t="s">
        <v>14</v>
      </c>
      <c r="C51">
        <v>0</v>
      </c>
      <c r="D51">
        <v>1</v>
      </c>
      <c r="E51">
        <v>1</v>
      </c>
      <c r="G51" t="s">
        <v>9</v>
      </c>
      <c r="H51">
        <v>0.15051999999999999</v>
      </c>
      <c r="I51">
        <v>2</v>
      </c>
      <c r="J51">
        <v>0.92749999999999999</v>
      </c>
      <c r="M51" s="1"/>
      <c r="N51" s="5"/>
      <c r="O51" s="5"/>
      <c r="P51" s="5"/>
      <c r="Q51" s="5"/>
      <c r="R51" s="5"/>
      <c r="S51" s="5"/>
      <c r="T51" s="5"/>
      <c r="U51" s="5"/>
      <c r="V51" s="5"/>
    </row>
    <row r="52" spans="2:22">
      <c r="B52" t="s">
        <v>15</v>
      </c>
      <c r="C52">
        <v>0.29002</v>
      </c>
      <c r="D52">
        <v>1</v>
      </c>
      <c r="E52">
        <v>0.59019999999999995</v>
      </c>
      <c r="G52" t="s">
        <v>10</v>
      </c>
      <c r="H52">
        <v>0.1852</v>
      </c>
      <c r="I52">
        <v>1</v>
      </c>
      <c r="J52" s="4">
        <v>0.66690000000000005</v>
      </c>
      <c r="M52" s="1"/>
      <c r="S52" s="4"/>
    </row>
    <row r="53" spans="2:22">
      <c r="B53" t="s">
        <v>16</v>
      </c>
      <c r="C53">
        <v>4.5686999999999998E-2</v>
      </c>
      <c r="D53">
        <v>1</v>
      </c>
      <c r="E53">
        <v>0.83069999999999999</v>
      </c>
      <c r="G53" t="s">
        <v>11</v>
      </c>
      <c r="H53">
        <f>H51+H52</f>
        <v>0.33572000000000002</v>
      </c>
      <c r="I53">
        <v>3</v>
      </c>
      <c r="J53" s="4">
        <f>CHIDIST(H53,I53)</f>
        <v>0.95317629176938745</v>
      </c>
      <c r="M53" s="8"/>
      <c r="N53" s="8"/>
      <c r="O53" s="8"/>
    </row>
    <row r="54" spans="2:22"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>
      <c r="B55" s="1" t="s">
        <v>27</v>
      </c>
      <c r="M55" s="1"/>
      <c r="O55" s="5"/>
      <c r="R55" s="5"/>
      <c r="U55" s="5"/>
    </row>
    <row r="56" spans="2:22">
      <c r="M56" s="1"/>
      <c r="O56" s="5"/>
      <c r="R56" s="5"/>
      <c r="U56" s="5"/>
    </row>
    <row r="57" spans="2:22">
      <c r="B57" t="s">
        <v>20</v>
      </c>
      <c r="C57" t="s">
        <v>21</v>
      </c>
      <c r="D57" t="s">
        <v>5</v>
      </c>
      <c r="E57" t="s">
        <v>22</v>
      </c>
      <c r="F57" t="s">
        <v>23</v>
      </c>
      <c r="G57" t="s">
        <v>5</v>
      </c>
      <c r="H57" t="s">
        <v>22</v>
      </c>
      <c r="I57" t="s">
        <v>24</v>
      </c>
      <c r="J57" t="s">
        <v>5</v>
      </c>
      <c r="K57" t="s">
        <v>22</v>
      </c>
      <c r="M57" s="1"/>
      <c r="O57" s="5"/>
      <c r="R57" s="5"/>
      <c r="U57" s="5"/>
    </row>
    <row r="58" spans="2:22">
      <c r="B58" t="s">
        <v>1</v>
      </c>
      <c r="C58">
        <v>11.615</v>
      </c>
      <c r="D58">
        <v>3</v>
      </c>
      <c r="E58">
        <v>8.8260000000000005E-3</v>
      </c>
      <c r="F58">
        <v>13.608000000000001</v>
      </c>
      <c r="G58">
        <v>1</v>
      </c>
      <c r="H58">
        <v>2.253E-4</v>
      </c>
      <c r="I58">
        <v>25.222999999999999</v>
      </c>
      <c r="J58">
        <v>4</v>
      </c>
      <c r="K58">
        <v>4.5373379644496193E-5</v>
      </c>
      <c r="M58" s="1"/>
      <c r="U58" s="5"/>
    </row>
    <row r="59" spans="2:22">
      <c r="B59" t="s">
        <v>12</v>
      </c>
      <c r="C59">
        <v>1.4247000000000001</v>
      </c>
      <c r="D59">
        <v>3</v>
      </c>
      <c r="E59">
        <v>0.69979999999999998</v>
      </c>
      <c r="F59">
        <v>11.37</v>
      </c>
      <c r="G59">
        <v>1</v>
      </c>
      <c r="H59">
        <v>7.4620000000000003E-4</v>
      </c>
      <c r="I59">
        <v>12.794699999999999</v>
      </c>
      <c r="J59">
        <v>4</v>
      </c>
      <c r="K59">
        <v>1.2323735359899201E-2</v>
      </c>
      <c r="M59" s="1"/>
      <c r="O59" s="5"/>
      <c r="R59" s="5"/>
      <c r="U59" s="5"/>
    </row>
    <row r="60" spans="2:22">
      <c r="B60" t="s">
        <v>13</v>
      </c>
      <c r="C60">
        <v>3.1072000000000002</v>
      </c>
      <c r="D60">
        <v>3</v>
      </c>
      <c r="E60">
        <v>0.37540000000000001</v>
      </c>
      <c r="F60">
        <v>17.850999999999999</v>
      </c>
      <c r="G60">
        <v>1</v>
      </c>
      <c r="H60">
        <v>2.389E-5</v>
      </c>
      <c r="I60">
        <v>21.107199999999999</v>
      </c>
      <c r="J60">
        <v>4</v>
      </c>
      <c r="K60">
        <v>3.0154149483647546E-4</v>
      </c>
      <c r="M60" s="1"/>
      <c r="O60" s="5"/>
      <c r="R60" s="5"/>
      <c r="U60" s="5"/>
    </row>
    <row r="61" spans="2:22">
      <c r="B61" t="s">
        <v>25</v>
      </c>
      <c r="C61">
        <v>0.41342000000000001</v>
      </c>
      <c r="D61">
        <v>2</v>
      </c>
      <c r="E61">
        <v>0.81330000000000002</v>
      </c>
      <c r="F61">
        <v>46.851999999999997</v>
      </c>
      <c r="G61">
        <v>1</v>
      </c>
      <c r="H61">
        <v>7.6560000000000005E-12</v>
      </c>
      <c r="I61">
        <v>47.265419999999999</v>
      </c>
      <c r="J61">
        <v>3</v>
      </c>
      <c r="K61">
        <v>3.0518936822525488E-10</v>
      </c>
      <c r="M61" s="1"/>
      <c r="O61" s="5"/>
      <c r="R61" s="5"/>
      <c r="U61" s="5"/>
    </row>
    <row r="62" spans="2:22">
      <c r="M62" s="1"/>
      <c r="O62" s="5"/>
      <c r="R62" s="5"/>
      <c r="U62" s="5"/>
    </row>
    <row r="63" spans="2:22">
      <c r="B63" t="s">
        <v>14</v>
      </c>
      <c r="C63">
        <v>0.23308000000000001</v>
      </c>
      <c r="D63">
        <v>3</v>
      </c>
      <c r="E63">
        <v>0.97209999999999996</v>
      </c>
      <c r="F63">
        <v>0</v>
      </c>
      <c r="G63">
        <v>1</v>
      </c>
      <c r="H63">
        <v>1</v>
      </c>
      <c r="I63">
        <v>0.23308000000000001</v>
      </c>
      <c r="J63">
        <v>4</v>
      </c>
      <c r="K63">
        <v>0.9937144551051531</v>
      </c>
      <c r="M63" s="1"/>
    </row>
    <row r="64" spans="2:22">
      <c r="B64" t="s">
        <v>15</v>
      </c>
      <c r="C64">
        <v>2.1846000000000001</v>
      </c>
      <c r="D64">
        <v>3</v>
      </c>
      <c r="E64">
        <v>0.53500000000000003</v>
      </c>
      <c r="F64">
        <v>0.29002</v>
      </c>
      <c r="G64">
        <v>1</v>
      </c>
      <c r="H64">
        <v>0.59019999999999995</v>
      </c>
      <c r="I64">
        <v>2.4746200000000003</v>
      </c>
      <c r="J64">
        <v>4</v>
      </c>
      <c r="K64">
        <v>0.64918616874779533</v>
      </c>
    </row>
    <row r="65" spans="2:11">
      <c r="B65" t="s">
        <v>16</v>
      </c>
      <c r="C65">
        <v>0.55056000000000005</v>
      </c>
      <c r="D65">
        <v>3</v>
      </c>
      <c r="E65">
        <v>0.90769999999999995</v>
      </c>
      <c r="F65">
        <v>4.5686999999999998E-2</v>
      </c>
      <c r="G65">
        <v>1</v>
      </c>
      <c r="H65">
        <v>0.83069999999999999</v>
      </c>
      <c r="I65">
        <v>0.59624700000000008</v>
      </c>
      <c r="J65">
        <v>4</v>
      </c>
      <c r="K65">
        <v>0.96347981610286126</v>
      </c>
    </row>
    <row r="66" spans="2:11">
      <c r="B66" t="s">
        <v>26</v>
      </c>
      <c r="C66">
        <v>0.15051999999999999</v>
      </c>
      <c r="D66">
        <v>2</v>
      </c>
      <c r="E66">
        <v>0.92749999999999999</v>
      </c>
      <c r="F66">
        <v>0.1852</v>
      </c>
      <c r="G66">
        <v>1</v>
      </c>
      <c r="H66">
        <v>0.66690000000000005</v>
      </c>
      <c r="I66">
        <v>0.33572000000000002</v>
      </c>
      <c r="J66">
        <v>3</v>
      </c>
      <c r="K66">
        <v>0.95317629176938745</v>
      </c>
    </row>
  </sheetData>
  <mergeCells count="2">
    <mergeCell ref="M42:O42"/>
    <mergeCell ref="M53:O5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Mayfield Secondary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Robinson</dc:creator>
  <cp:lastModifiedBy>Chloe Robinson</cp:lastModifiedBy>
  <dcterms:created xsi:type="dcterms:W3CDTF">2020-02-08T22:44:56Z</dcterms:created>
  <dcterms:modified xsi:type="dcterms:W3CDTF">2022-08-15T21:38:48Z</dcterms:modified>
</cp:coreProperties>
</file>