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8876" windowWidth="33600" xWindow="-18924" yWindow="-19740"/>
  </bookViews>
  <sheets>
    <sheet name="Invoice" sheetId="1" state="visible" r:id="rId1"/>
  </sheets>
  <definedNames>
    <definedName localSheetId="0" name="_xlnm.Print_Titles">'Invoice'!$27:$27</definedName>
    <definedName localSheetId="0" name="_xlnm.Print_Area">'Invoice'!$A:$L</definedName>
  </definedNames>
  <calcPr calcId="152511" fullCalcOnLoad="1"/>
</workbook>
</file>

<file path=xl/styles.xml><?xml version="1.0" encoding="utf-8"?>
<styleSheet xmlns="http://schemas.openxmlformats.org/spreadsheetml/2006/main">
  <numFmts count="13">
    <numFmt formatCode="mm/dd/yyyy" numFmtId="164"/>
    <numFmt formatCode="_(&quot;$&quot;* #,##0.00_);_(&quot;$&quot;* \(#,##0.00\);_(&quot;$&quot;* &quot;-&quot;??_);_(@_)" numFmtId="165"/>
    <numFmt formatCode="000" numFmtId="166"/>
    <numFmt formatCode="&quot;$&quot;#,##0.00_);[Red]\(&quot;$&quot;#,##0.00\)" numFmtId="167"/>
    <numFmt formatCode="#0.0,,,\ &quot;B&quot;;" numFmtId="168"/>
    <numFmt formatCode="mm/dd/yy;@" numFmtId="169"/>
    <numFmt formatCode="_(* #,##0_);_(* \(#,##0\);_(* &quot;-&quot;??_);_(@_)" numFmtId="170"/>
    <numFmt formatCode="_(* #,##0.0_);_(* \(#,##0.0\);_(* &quot;-&quot;?_);_(@_)" numFmtId="171"/>
    <numFmt formatCode="0.000000" numFmtId="172"/>
    <numFmt formatCode="#0.0,,\ &quot;M&quot;;" numFmtId="173"/>
    <numFmt formatCode="_(* #,##0_);_(* \(#,##0\);_(* &quot;-&quot;?_);_(@_)" numFmtId="174"/>
    <numFmt formatCode="[$-409]m/d/yyyy\ h:mm\ AM/PM;@" numFmtId="175"/>
    <numFmt formatCode="yyyy-mm-dd h:mm:ss" numFmtId="176"/>
  </numFmts>
  <fonts count="84"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b val="1"/>
      <color rgb="FFFF0000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Arial"/>
      <family val="2"/>
      <color indexed="8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8"/>
      <sz val="8"/>
    </font>
    <font>
      <name val="Calibri"/>
      <family val="2"/>
      <sz val="11"/>
    </font>
  </fonts>
  <fills count="61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650">
    <xf borderId="0" fillId="0" fontId="27" numFmtId="0"/>
    <xf applyAlignment="1" applyProtection="1" borderId="0" fillId="0" fontId="10" numFmtId="0">
      <alignment vertical="top"/>
      <protection hidden="0" locked="0"/>
    </xf>
    <xf borderId="0" fillId="0" fontId="11" numFmtId="175"/>
    <xf borderId="0" fillId="0" fontId="8" numFmtId="175"/>
    <xf borderId="0" fillId="0" fontId="28" numFmtId="175"/>
    <xf borderId="11" fillId="0" fontId="29" numFmtId="175"/>
    <xf borderId="12" fillId="0" fontId="30" numFmtId="175"/>
    <xf borderId="13" fillId="0" fontId="31" numFmtId="175"/>
    <xf borderId="0" fillId="0" fontId="31" numFmtId="175"/>
    <xf borderId="0" fillId="7" fontId="32" numFmtId="175"/>
    <xf borderId="0" fillId="8" fontId="33" numFmtId="175"/>
    <xf borderId="0" fillId="9" fontId="34" numFmtId="175"/>
    <xf borderId="14" fillId="10" fontId="35" numFmtId="175"/>
    <xf borderId="15" fillId="11" fontId="36" numFmtId="175"/>
    <xf borderId="14" fillId="11" fontId="37" numFmtId="175"/>
    <xf borderId="16" fillId="0" fontId="38" numFmtId="175"/>
    <xf borderId="17" fillId="12" fontId="39" numFmtId="175"/>
    <xf borderId="0" fillId="0" fontId="40" numFmtId="175"/>
    <xf borderId="18" fillId="13" fontId="8" numFmtId="175"/>
    <xf borderId="0" fillId="0" fontId="41" numFmtId="175"/>
    <xf borderId="19" fillId="0" fontId="42" numFmtId="175"/>
    <xf borderId="0" fillId="14" fontId="43" numFmtId="175"/>
    <xf borderId="0" fillId="15" fontId="8" numFmtId="175"/>
    <xf borderId="0" fillId="16" fontId="8" numFmtId="175"/>
    <xf borderId="0" fillId="17" fontId="43" numFmtId="175"/>
    <xf borderId="0" fillId="18" fontId="43" numFmtId="175"/>
    <xf borderId="0" fillId="19" fontId="8" numFmtId="175"/>
    <xf borderId="0" fillId="20" fontId="8" numFmtId="175"/>
    <xf borderId="0" fillId="21" fontId="43" numFmtId="175"/>
    <xf borderId="0" fillId="22" fontId="43" numFmtId="175"/>
    <xf borderId="0" fillId="23" fontId="8" numFmtId="175"/>
    <xf borderId="0" fillId="24" fontId="8" numFmtId="175"/>
    <xf borderId="0" fillId="25" fontId="43" numFmtId="175"/>
    <xf borderId="0" fillId="26" fontId="43" numFmtId="175"/>
    <xf borderId="0" fillId="27" fontId="8" numFmtId="175"/>
    <xf borderId="0" fillId="28" fontId="8" numFmtId="175"/>
    <xf borderId="0" fillId="29" fontId="43" numFmtId="175"/>
    <xf borderId="0" fillId="30" fontId="43" numFmtId="175"/>
    <xf borderId="0" fillId="31" fontId="8" numFmtId="175"/>
    <xf borderId="0" fillId="32" fontId="8" numFmtId="175"/>
    <xf borderId="0" fillId="33" fontId="43" numFmtId="175"/>
    <xf borderId="0" fillId="34" fontId="43" numFmtId="175"/>
    <xf borderId="0" fillId="35" fontId="8" numFmtId="175"/>
    <xf borderId="0" fillId="36" fontId="8" numFmtId="175"/>
    <xf borderId="0" fillId="37" fontId="43" numFmtId="175"/>
    <xf borderId="0" fillId="0" fontId="11" numFmtId="175"/>
    <xf borderId="0" fillId="0" fontId="27" numFmtId="175"/>
    <xf borderId="0" fillId="0" fontId="27" numFmtId="165"/>
    <xf borderId="0" fillId="0" fontId="11" numFmtId="43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1" numFmtId="175"/>
    <xf borderId="11" fillId="0" fontId="46" numFmtId="175"/>
    <xf borderId="12" fillId="0" fontId="47" numFmtId="175"/>
    <xf borderId="13" fillId="0" fontId="48" numFmtId="175"/>
    <xf borderId="0" fillId="0" fontId="48" numFmtId="175"/>
    <xf borderId="0" fillId="7" fontId="49" numFmtId="175"/>
    <xf borderId="0" fillId="8" fontId="50" numFmtId="175"/>
    <xf borderId="0" fillId="9" fontId="51" numFmtId="175"/>
    <xf borderId="14" fillId="10" fontId="52" numFmtId="175"/>
    <xf borderId="15" fillId="11" fontId="53" numFmtId="175"/>
    <xf borderId="14" fillId="11" fontId="54" numFmtId="175"/>
    <xf borderId="16" fillId="0" fontId="55" numFmtId="175"/>
    <xf borderId="17" fillId="12" fontId="56" numFmtId="175"/>
    <xf borderId="0" fillId="0" fontId="57" numFmtId="175"/>
    <xf borderId="18" fillId="13" fontId="11" numFmtId="175"/>
    <xf borderId="0" fillId="0" fontId="58" numFmtId="175"/>
    <xf borderId="19" fillId="0" fontId="44" numFmtId="175"/>
    <xf borderId="0" fillId="14" fontId="59" numFmtId="175"/>
    <xf borderId="0" fillId="15" fontId="11" numFmtId="175"/>
    <xf borderId="0" fillId="16" fontId="11" numFmtId="175"/>
    <xf borderId="0" fillId="17" fontId="59" numFmtId="175"/>
    <xf borderId="0" fillId="18" fontId="59" numFmtId="175"/>
    <xf borderId="0" fillId="19" fontId="11" numFmtId="175"/>
    <xf borderId="0" fillId="20" fontId="11" numFmtId="175"/>
    <xf borderId="0" fillId="21" fontId="59" numFmtId="175"/>
    <xf borderId="0" fillId="22" fontId="59" numFmtId="175"/>
    <xf borderId="0" fillId="23" fontId="11" numFmtId="175"/>
    <xf borderId="0" fillId="24" fontId="11" numFmtId="175"/>
    <xf borderId="0" fillId="25" fontId="59" numFmtId="175"/>
    <xf borderId="0" fillId="26" fontId="59" numFmtId="175"/>
    <xf borderId="0" fillId="27" fontId="11" numFmtId="175"/>
    <xf borderId="0" fillId="28" fontId="11" numFmtId="175"/>
    <xf borderId="0" fillId="29" fontId="59" numFmtId="175"/>
    <xf borderId="0" fillId="30" fontId="59" numFmtId="175"/>
    <xf borderId="0" fillId="31" fontId="11" numFmtId="175"/>
    <xf borderId="0" fillId="32" fontId="11" numFmtId="175"/>
    <xf borderId="0" fillId="33" fontId="59" numFmtId="175"/>
    <xf borderId="0" fillId="34" fontId="59" numFmtId="175"/>
    <xf borderId="0" fillId="35" fontId="11" numFmtId="175"/>
    <xf borderId="0" fillId="36" fontId="11" numFmtId="175"/>
    <xf borderId="0" fillId="37" fontId="59" numFmtId="175"/>
    <xf borderId="0" fillId="0" fontId="11" numFmtId="43"/>
    <xf borderId="0" fillId="0" fontId="11" numFmtId="0"/>
    <xf borderId="0" fillId="0" fontId="28" numFmtId="0"/>
    <xf borderId="11" fillId="0" fontId="46" numFmtId="0"/>
    <xf borderId="12" fillId="0" fontId="47" numFmtId="0"/>
    <xf borderId="13" fillId="0" fontId="48" numFmtId="0"/>
    <xf borderId="0" fillId="0" fontId="48" numFmtId="0"/>
    <xf borderId="0" fillId="7" fontId="49" numFmtId="0"/>
    <xf borderId="0" fillId="8" fontId="50" numFmtId="0"/>
    <xf borderId="0" fillId="9" fontId="51" numFmtId="0"/>
    <xf borderId="14" fillId="10" fontId="52" numFmtId="0"/>
    <xf borderId="15" fillId="11" fontId="53" numFmtId="0"/>
    <xf borderId="14" fillId="11" fontId="54" numFmtId="0"/>
    <xf borderId="16" fillId="0" fontId="55" numFmtId="0"/>
    <xf borderId="17" fillId="12" fontId="56" numFmtId="0"/>
    <xf borderId="0" fillId="0" fontId="57" numFmtId="0"/>
    <xf borderId="18" fillId="13" fontId="11" numFmtId="0"/>
    <xf borderId="0" fillId="0" fontId="58" numFmtId="0"/>
    <xf borderId="19" fillId="0" fontId="44" numFmtId="0"/>
    <xf borderId="0" fillId="14" fontId="59" numFmtId="0"/>
    <xf borderId="0" fillId="15" fontId="11" numFmtId="0"/>
    <xf borderId="0" fillId="16" fontId="11" numFmtId="0"/>
    <xf borderId="0" fillId="17" fontId="59" numFmtId="0"/>
    <xf borderId="0" fillId="18" fontId="59" numFmtId="0"/>
    <xf borderId="0" fillId="19" fontId="11" numFmtId="0"/>
    <xf borderId="0" fillId="20" fontId="11" numFmtId="0"/>
    <xf borderId="0" fillId="21" fontId="59" numFmtId="0"/>
    <xf borderId="0" fillId="22" fontId="59" numFmtId="0"/>
    <xf borderId="0" fillId="23" fontId="11" numFmtId="0"/>
    <xf borderId="0" fillId="24" fontId="11" numFmtId="0"/>
    <xf borderId="0" fillId="25" fontId="59" numFmtId="0"/>
    <xf borderId="0" fillId="26" fontId="59" numFmtId="0"/>
    <xf borderId="0" fillId="27" fontId="11" numFmtId="0"/>
    <xf borderId="0" fillId="28" fontId="11" numFmtId="0"/>
    <xf borderId="0" fillId="29" fontId="59" numFmtId="0"/>
    <xf borderId="0" fillId="30" fontId="59" numFmtId="0"/>
    <xf borderId="0" fillId="31" fontId="11" numFmtId="0"/>
    <xf borderId="0" fillId="32" fontId="11" numFmtId="0"/>
    <xf borderId="0" fillId="33" fontId="59" numFmtId="0"/>
    <xf borderId="0" fillId="34" fontId="59" numFmtId="0"/>
    <xf borderId="0" fillId="35" fontId="11" numFmtId="0"/>
    <xf borderId="0" fillId="36" fontId="11" numFmtId="0"/>
    <xf borderId="0" fillId="37" fontId="59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175"/>
    <xf borderId="0" fillId="0" fontId="11" numFmtId="175"/>
    <xf borderId="0" fillId="0" fontId="11" numFmtId="43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60" numFmtId="175"/>
    <xf borderId="0" fillId="0" fontId="60" numFmtId="175"/>
    <xf borderId="0" fillId="0" fontId="60" numFmtId="175"/>
    <xf borderId="0" fillId="0" fontId="11" numFmtId="0"/>
    <xf borderId="0" fillId="0" fontId="11" numFmtId="0"/>
    <xf borderId="0" fillId="0" fontId="60" numFmtId="175"/>
    <xf borderId="0" fillId="0" fontId="60" numFmtId="175"/>
    <xf borderId="0" fillId="0" fontId="10" numFmtId="175"/>
    <xf borderId="0" fillId="0" fontId="60" numFmtId="175"/>
    <xf borderId="0" fillId="0" fontId="8" numFmtId="43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8" numFmtId="175"/>
    <xf borderId="0" fillId="0" fontId="11" numFmtId="175"/>
    <xf borderId="0" fillId="0" fontId="11" numFmtId="175"/>
    <xf borderId="0" fillId="0" fontId="11" numFmtId="43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8" numFmtId="43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45" numFmtId="175"/>
    <xf borderId="0" fillId="0" fontId="45" numFmtId="175"/>
    <xf borderId="0" fillId="0" fontId="11" numFmtId="175"/>
    <xf borderId="0" fillId="0" fontId="11" numFmtId="175"/>
    <xf borderId="0" fillId="0" fontId="11" numFmtId="43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1" numFmtId="175"/>
    <xf borderId="0" fillId="0" fontId="45" numFmtId="175"/>
    <xf borderId="0" fillId="0" fontId="45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0" fillId="0" fontId="45" numFmtId="175"/>
    <xf borderId="0" fillId="0" fontId="45" numFmtId="175"/>
    <xf borderId="0" fillId="0" fontId="45" numFmtId="175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11" numFmtId="0"/>
    <xf borderId="0" fillId="0" fontId="11" numFmtId="0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45" numFmtId="175"/>
    <xf borderId="0" fillId="0" fontId="45" numFmtId="175"/>
    <xf borderId="0" fillId="0" fontId="45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11" numFmtId="175"/>
    <xf borderId="0" fillId="0" fontId="11" numFmtId="175"/>
    <xf borderId="0" fillId="0" fontId="11" numFmtId="43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60" numFmtId="175"/>
    <xf borderId="0" fillId="0" fontId="60" numFmtId="175"/>
    <xf borderId="0" fillId="0" fontId="60" numFmtId="175"/>
    <xf borderId="0" fillId="0" fontId="11" numFmtId="0"/>
    <xf borderId="0" fillId="0" fontId="11" numFmtId="0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28" numFmtId="0"/>
    <xf borderId="11" fillId="0" fontId="46" numFmtId="0"/>
    <xf borderId="12" fillId="0" fontId="47" numFmtId="0"/>
    <xf borderId="13" fillId="0" fontId="48" numFmtId="0"/>
    <xf borderId="0" fillId="0" fontId="48" numFmtId="0"/>
    <xf borderId="0" fillId="7" fontId="49" numFmtId="0"/>
    <xf borderId="0" fillId="8" fontId="50" numFmtId="0"/>
    <xf borderId="0" fillId="9" fontId="51" numFmtId="0"/>
    <xf borderId="14" fillId="10" fontId="52" numFmtId="0"/>
    <xf borderId="15" fillId="11" fontId="53" numFmtId="0"/>
    <xf borderId="14" fillId="11" fontId="54" numFmtId="0"/>
    <xf borderId="16" fillId="0" fontId="55" numFmtId="0"/>
    <xf borderId="17" fillId="12" fontId="56" numFmtId="0"/>
    <xf borderId="0" fillId="0" fontId="57" numFmtId="0"/>
    <xf borderId="0" fillId="0" fontId="58" numFmtId="0"/>
    <xf borderId="19" fillId="0" fontId="44" numFmtId="0"/>
    <xf borderId="0" fillId="14" fontId="59" numFmtId="0"/>
    <xf borderId="0" fillId="15" fontId="11" numFmtId="0"/>
    <xf borderId="0" fillId="16" fontId="11" numFmtId="0"/>
    <xf borderId="0" fillId="17" fontId="59" numFmtId="0"/>
    <xf borderId="0" fillId="18" fontId="59" numFmtId="0"/>
    <xf borderId="0" fillId="19" fontId="11" numFmtId="0"/>
    <xf borderId="0" fillId="20" fontId="11" numFmtId="0"/>
    <xf borderId="0" fillId="21" fontId="59" numFmtId="0"/>
    <xf borderId="0" fillId="22" fontId="59" numFmtId="0"/>
    <xf borderId="0" fillId="23" fontId="11" numFmtId="0"/>
    <xf borderId="0" fillId="24" fontId="11" numFmtId="0"/>
    <xf borderId="0" fillId="25" fontId="59" numFmtId="0"/>
    <xf borderId="0" fillId="26" fontId="59" numFmtId="0"/>
    <xf borderId="0" fillId="27" fontId="11" numFmtId="0"/>
    <xf borderId="0" fillId="28" fontId="11" numFmtId="0"/>
    <xf borderId="0" fillId="29" fontId="59" numFmtId="0"/>
    <xf borderId="0" fillId="30" fontId="59" numFmtId="0"/>
    <xf borderId="0" fillId="31" fontId="11" numFmtId="0"/>
    <xf borderId="0" fillId="32" fontId="11" numFmtId="0"/>
    <xf borderId="0" fillId="33" fontId="59" numFmtId="0"/>
    <xf borderId="0" fillId="34" fontId="59" numFmtId="0"/>
    <xf borderId="0" fillId="35" fontId="11" numFmtId="0"/>
    <xf borderId="0" fillId="36" fontId="11" numFmtId="0"/>
    <xf borderId="0" fillId="37" fontId="59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27" numFmtId="0"/>
    <xf applyAlignment="1" applyProtection="1" borderId="0" fillId="0" fontId="10" numFmtId="0">
      <alignment vertical="top"/>
      <protection hidden="0" locked="0"/>
    </xf>
    <xf borderId="0" fillId="0" fontId="11" numFmtId="175"/>
    <xf borderId="0" fillId="0" fontId="10" numFmtId="175"/>
    <xf borderId="0" fillId="0" fontId="10" numFmtId="175"/>
    <xf borderId="0" fillId="0" fontId="11" numFmtId="175"/>
    <xf borderId="0" fillId="0" fontId="11" numFmtId="43"/>
    <xf borderId="0" fillId="0" fontId="11" numFmtId="175"/>
    <xf borderId="0" fillId="0" fontId="10" numFmtId="175"/>
    <xf borderId="0" fillId="0" fontId="10" numFmtId="175"/>
    <xf borderId="18" fillId="13" fontId="11" numFmtId="175"/>
    <xf borderId="0" fillId="0" fontId="10" numFmtId="175"/>
    <xf borderId="0" fillId="0" fontId="10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0" fontId="10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0" fontId="10" numFmtId="175"/>
    <xf borderId="0" fillId="0" fontId="10" numFmtId="175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175"/>
    <xf borderId="0" fillId="0" fontId="11" numFmtId="175"/>
    <xf borderId="0" fillId="0" fontId="11" numFmtId="43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8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38" fontId="63" numFmtId="0"/>
    <xf borderId="0" fillId="15" fontId="11" numFmtId="0"/>
    <xf borderId="0" fillId="15" fontId="11" numFmtId="0"/>
    <xf borderId="0" fillId="15" fontId="11" numFmtId="0"/>
    <xf borderId="0" fillId="38" fontId="63" numFmtId="0"/>
    <xf borderId="0" fillId="15" fontId="11" numFmtId="0"/>
    <xf borderId="0" fillId="15" fontId="8" numFmtId="175"/>
    <xf borderId="0" fillId="38" fontId="63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39" fontId="63" numFmtId="0"/>
    <xf borderId="0" fillId="19" fontId="11" numFmtId="0"/>
    <xf borderId="0" fillId="19" fontId="11" numFmtId="0"/>
    <xf borderId="0" fillId="19" fontId="11" numFmtId="0"/>
    <xf borderId="0" fillId="39" fontId="63" numFmtId="0"/>
    <xf borderId="0" fillId="19" fontId="11" numFmtId="0"/>
    <xf borderId="0" fillId="19" fontId="8" numFmtId="175"/>
    <xf borderId="0" fillId="39" fontId="63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40" fontId="63" numFmtId="0"/>
    <xf borderId="0" fillId="23" fontId="11" numFmtId="0"/>
    <xf borderId="0" fillId="23" fontId="11" numFmtId="0"/>
    <xf borderId="0" fillId="23" fontId="11" numFmtId="0"/>
    <xf borderId="0" fillId="40" fontId="63" numFmtId="0"/>
    <xf borderId="0" fillId="23" fontId="11" numFmtId="0"/>
    <xf borderId="0" fillId="23" fontId="8" numFmtId="175"/>
    <xf borderId="0" fillId="40" fontId="63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41" fontId="63" numFmtId="0"/>
    <xf borderId="0" fillId="27" fontId="11" numFmtId="0"/>
    <xf borderId="0" fillId="27" fontId="11" numFmtId="0"/>
    <xf borderId="0" fillId="27" fontId="11" numFmtId="0"/>
    <xf borderId="0" fillId="41" fontId="63" numFmtId="0"/>
    <xf borderId="0" fillId="27" fontId="11" numFmtId="0"/>
    <xf borderId="0" fillId="27" fontId="8" numFmtId="175"/>
    <xf borderId="0" fillId="41" fontId="63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42" fontId="63" numFmtId="0"/>
    <xf borderId="0" fillId="31" fontId="11" numFmtId="0"/>
    <xf borderId="0" fillId="31" fontId="11" numFmtId="0"/>
    <xf borderId="0" fillId="31" fontId="11" numFmtId="0"/>
    <xf borderId="0" fillId="42" fontId="63" numFmtId="0"/>
    <xf borderId="0" fillId="31" fontId="11" numFmtId="0"/>
    <xf borderId="0" fillId="31" fontId="8" numFmtId="175"/>
    <xf borderId="0" fillId="42" fontId="63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43" fontId="63" numFmtId="0"/>
    <xf borderId="0" fillId="35" fontId="11" numFmtId="0"/>
    <xf borderId="0" fillId="35" fontId="11" numFmtId="0"/>
    <xf borderId="0" fillId="35" fontId="11" numFmtId="0"/>
    <xf borderId="0" fillId="43" fontId="63" numFmtId="0"/>
    <xf borderId="0" fillId="35" fontId="11" numFmtId="0"/>
    <xf borderId="0" fillId="35" fontId="8" numFmtId="175"/>
    <xf borderId="0" fillId="43" fontId="63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44" fontId="63" numFmtId="0"/>
    <xf borderId="0" fillId="16" fontId="11" numFmtId="0"/>
    <xf borderId="0" fillId="16" fontId="11" numFmtId="0"/>
    <xf borderId="0" fillId="16" fontId="11" numFmtId="0"/>
    <xf borderId="0" fillId="44" fontId="63" numFmtId="0"/>
    <xf borderId="0" fillId="16" fontId="11" numFmtId="0"/>
    <xf borderId="0" fillId="16" fontId="8" numFmtId="175"/>
    <xf borderId="0" fillId="44" fontId="63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45" fontId="63" numFmtId="0"/>
    <xf borderId="0" fillId="20" fontId="11" numFmtId="0"/>
    <xf borderId="0" fillId="20" fontId="11" numFmtId="0"/>
    <xf borderId="0" fillId="20" fontId="11" numFmtId="0"/>
    <xf borderId="0" fillId="45" fontId="63" numFmtId="0"/>
    <xf borderId="0" fillId="20" fontId="11" numFmtId="0"/>
    <xf borderId="0" fillId="20" fontId="8" numFmtId="175"/>
    <xf borderId="0" fillId="45" fontId="63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46" fontId="63" numFmtId="0"/>
    <xf borderId="0" fillId="24" fontId="11" numFmtId="0"/>
    <xf borderId="0" fillId="24" fontId="11" numFmtId="0"/>
    <xf borderId="0" fillId="24" fontId="11" numFmtId="0"/>
    <xf borderId="0" fillId="46" fontId="63" numFmtId="0"/>
    <xf borderId="0" fillId="24" fontId="11" numFmtId="0"/>
    <xf borderId="0" fillId="24" fontId="8" numFmtId="175"/>
    <xf borderId="0" fillId="46" fontId="63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41" fontId="63" numFmtId="0"/>
    <xf borderId="0" fillId="28" fontId="11" numFmtId="0"/>
    <xf borderId="0" fillId="28" fontId="11" numFmtId="0"/>
    <xf borderId="0" fillId="28" fontId="11" numFmtId="0"/>
    <xf borderId="0" fillId="41" fontId="63" numFmtId="0"/>
    <xf borderId="0" fillId="28" fontId="11" numFmtId="0"/>
    <xf borderId="0" fillId="28" fontId="8" numFmtId="175"/>
    <xf borderId="0" fillId="41" fontId="63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44" fontId="63" numFmtId="0"/>
    <xf borderId="0" fillId="32" fontId="11" numFmtId="0"/>
    <xf borderId="0" fillId="32" fontId="11" numFmtId="0"/>
    <xf borderId="0" fillId="32" fontId="11" numFmtId="0"/>
    <xf borderId="0" fillId="44" fontId="63" numFmtId="0"/>
    <xf borderId="0" fillId="32" fontId="11" numFmtId="0"/>
    <xf borderId="0" fillId="32" fontId="8" numFmtId="175"/>
    <xf borderId="0" fillId="44" fontId="63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47" fontId="63" numFmtId="0"/>
    <xf borderId="0" fillId="36" fontId="11" numFmtId="0"/>
    <xf borderId="0" fillId="36" fontId="11" numFmtId="0"/>
    <xf borderId="0" fillId="36" fontId="11" numFmtId="0"/>
    <xf borderId="0" fillId="47" fontId="63" numFmtId="0"/>
    <xf borderId="0" fillId="36" fontId="11" numFmtId="0"/>
    <xf borderId="0" fillId="36" fontId="8" numFmtId="175"/>
    <xf borderId="0" fillId="47" fontId="63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17" fontId="59" numFmtId="0"/>
    <xf borderId="0" fillId="17" fontId="59" numFmtId="175"/>
    <xf borderId="0" fillId="48" fontId="64" numFmtId="0"/>
    <xf borderId="0" fillId="48" fontId="64" numFmtId="0"/>
    <xf borderId="0" fillId="21" fontId="59" numFmtId="0"/>
    <xf borderId="0" fillId="21" fontId="59" numFmtId="175"/>
    <xf borderId="0" fillId="45" fontId="64" numFmtId="0"/>
    <xf borderId="0" fillId="45" fontId="64" numFmtId="0"/>
    <xf borderId="0" fillId="25" fontId="59" numFmtId="0"/>
    <xf borderId="0" fillId="25" fontId="59" numFmtId="175"/>
    <xf borderId="0" fillId="46" fontId="64" numFmtId="0"/>
    <xf borderId="0" fillId="46" fontId="64" numFmtId="0"/>
    <xf borderId="0" fillId="29" fontId="59" numFmtId="0"/>
    <xf borderId="0" fillId="29" fontId="59" numFmtId="175"/>
    <xf borderId="0" fillId="49" fontId="64" numFmtId="0"/>
    <xf borderId="0" fillId="49" fontId="64" numFmtId="0"/>
    <xf borderId="0" fillId="33" fontId="59" numFmtId="0"/>
    <xf borderId="0" fillId="33" fontId="59" numFmtId="175"/>
    <xf borderId="0" fillId="50" fontId="64" numFmtId="0"/>
    <xf borderId="0" fillId="50" fontId="64" numFmtId="0"/>
    <xf borderId="0" fillId="37" fontId="59" numFmtId="0"/>
    <xf borderId="0" fillId="37" fontId="59" numFmtId="175"/>
    <xf borderId="0" fillId="51" fontId="64" numFmtId="0"/>
    <xf borderId="0" fillId="51" fontId="64" numFmtId="0"/>
    <xf borderId="0" fillId="14" fontId="59" numFmtId="0"/>
    <xf borderId="0" fillId="14" fontId="59" numFmtId="175"/>
    <xf borderId="0" fillId="52" fontId="64" numFmtId="0"/>
    <xf borderId="0" fillId="52" fontId="64" numFmtId="0"/>
    <xf borderId="0" fillId="18" fontId="59" numFmtId="0"/>
    <xf borderId="0" fillId="18" fontId="59" numFmtId="175"/>
    <xf borderId="0" fillId="53" fontId="64" numFmtId="0"/>
    <xf borderId="0" fillId="53" fontId="64" numFmtId="0"/>
    <xf borderId="0" fillId="22" fontId="59" numFmtId="0"/>
    <xf borderId="0" fillId="22" fontId="59" numFmtId="175"/>
    <xf borderId="0" fillId="54" fontId="64" numFmtId="0"/>
    <xf borderId="0" fillId="54" fontId="64" numFmtId="0"/>
    <xf borderId="0" fillId="26" fontId="59" numFmtId="0"/>
    <xf borderId="0" fillId="26" fontId="59" numFmtId="175"/>
    <xf borderId="0" fillId="49" fontId="64" numFmtId="0"/>
    <xf borderId="0" fillId="49" fontId="64" numFmtId="0"/>
    <xf borderId="0" fillId="30" fontId="59" numFmtId="0"/>
    <xf borderId="0" fillId="30" fontId="59" numFmtId="175"/>
    <xf borderId="0" fillId="50" fontId="64" numFmtId="0"/>
    <xf borderId="0" fillId="50" fontId="64" numFmtId="0"/>
    <xf borderId="0" fillId="34" fontId="59" numFmtId="0"/>
    <xf borderId="0" fillId="34" fontId="59" numFmtId="175"/>
    <xf borderId="0" fillId="55" fontId="64" numFmtId="0"/>
    <xf borderId="0" fillId="55" fontId="64" numFmtId="0"/>
    <xf borderId="0" fillId="0" fontId="27" numFmtId="0"/>
    <xf borderId="0" fillId="8" fontId="50" numFmtId="0"/>
    <xf borderId="0" fillId="8" fontId="50" numFmtId="175"/>
    <xf borderId="0" fillId="39" fontId="65" numFmtId="0"/>
    <xf borderId="0" fillId="39" fontId="65" numFmtId="0"/>
    <xf borderId="14" fillId="11" fontId="54" numFmtId="0"/>
    <xf borderId="14" fillId="11" fontId="54" numFmtId="175"/>
    <xf borderId="21" fillId="56" fontId="66" numFmtId="0"/>
    <xf borderId="21" fillId="56" fontId="66" numFmtId="0"/>
    <xf borderId="17" fillId="12" fontId="56" numFmtId="0"/>
    <xf borderId="17" fillId="12" fontId="56" numFmtId="175"/>
    <xf borderId="22" fillId="57" fontId="67" numFmtId="0"/>
    <xf borderId="22" fillId="57" fontId="67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27" numFmtId="43"/>
    <xf borderId="0" fillId="0" fontId="11" numFmtId="43"/>
    <xf borderId="0" fillId="0" fontId="11" numFmtId="43"/>
    <xf borderId="0" fillId="0" fontId="11" numFmtId="43"/>
    <xf borderId="0" fillId="0" fontId="27" numFmtId="43"/>
    <xf borderId="0" fillId="0" fontId="11" numFmtId="43"/>
    <xf borderId="0" fillId="0" fontId="8" numFmtId="43"/>
    <xf borderId="0" fillId="0" fontId="27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58" numFmtId="0"/>
    <xf borderId="0" fillId="0" fontId="58" numFmtId="175"/>
    <xf borderId="0" fillId="0" fontId="68" numFmtId="0"/>
    <xf borderId="0" fillId="0" fontId="68" numFmtId="0"/>
    <xf borderId="0" fillId="7" fontId="49" numFmtId="0"/>
    <xf borderId="0" fillId="7" fontId="49" numFmtId="175"/>
    <xf borderId="0" fillId="40" fontId="69" numFmtId="0"/>
    <xf borderId="0" fillId="40" fontId="69" numFmtId="0"/>
    <xf borderId="11" fillId="0" fontId="46" numFmtId="0"/>
    <xf borderId="11" fillId="0" fontId="46" numFmtId="175"/>
    <xf borderId="23" fillId="0" fontId="70" numFmtId="0"/>
    <xf borderId="23" fillId="0" fontId="70" numFmtId="0"/>
    <xf borderId="12" fillId="0" fontId="47" numFmtId="0"/>
    <xf borderId="12" fillId="0" fontId="47" numFmtId="175"/>
    <xf borderId="24" fillId="0" fontId="71" numFmtId="0"/>
    <xf borderId="24" fillId="0" fontId="71" numFmtId="0"/>
    <xf borderId="13" fillId="0" fontId="48" numFmtId="0"/>
    <xf borderId="13" fillId="0" fontId="48" numFmtId="175"/>
    <xf borderId="25" fillId="0" fontId="72" numFmtId="0"/>
    <xf borderId="25" fillId="0" fontId="72" numFmtId="0"/>
    <xf borderId="0" fillId="0" fontId="48" numFmtId="0"/>
    <xf borderId="0" fillId="0" fontId="48" numFmtId="175"/>
    <xf borderId="0" fillId="0" fontId="72" numFmtId="0"/>
    <xf borderId="0" fillId="0" fontId="72" numFmtId="0"/>
    <xf applyAlignment="1" applyProtection="1" borderId="0" fillId="0" fontId="73" numFmtId="0">
      <alignment vertical="top"/>
      <protection hidden="0" locked="0"/>
    </xf>
    <xf borderId="14" fillId="10" fontId="52" numFmtId="0"/>
    <xf borderId="14" fillId="10" fontId="52" numFmtId="175"/>
    <xf borderId="21" fillId="43" fontId="74" numFmtId="0"/>
    <xf borderId="21" fillId="43" fontId="74" numFmtId="0"/>
    <xf borderId="16" fillId="0" fontId="55" numFmtId="0"/>
    <xf borderId="16" fillId="0" fontId="55" numFmtId="175"/>
    <xf borderId="26" fillId="0" fontId="75" numFmtId="0"/>
    <xf borderId="26" fillId="0" fontId="75" numFmtId="0"/>
    <xf borderId="0" fillId="9" fontId="51" numFmtId="0"/>
    <xf borderId="0" fillId="9" fontId="51" numFmtId="175"/>
    <xf borderId="0" fillId="58" fontId="76" numFmtId="0"/>
    <xf borderId="0" fillId="58" fontId="7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7" numFmtId="0"/>
    <xf borderId="0" fillId="0" fontId="11" numFmtId="0"/>
    <xf borderId="0" fillId="0" fontId="21" numFmtId="0"/>
    <xf borderId="0" fillId="0" fontId="11" numFmtId="0"/>
    <xf borderId="0" fillId="0" fontId="27" numFmtId="0"/>
    <xf borderId="0" fillId="0" fontId="11" numFmtId="0"/>
    <xf borderId="0" fillId="0" fontId="11" numFmtId="0"/>
    <xf borderId="0" fillId="0" fontId="27" numFmtId="0"/>
    <xf borderId="0" fillId="0" fontId="11" numFmtId="175"/>
    <xf borderId="0" fillId="0" fontId="11" numFmtId="175"/>
    <xf borderId="0" fillId="0" fontId="27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7" numFmtId="0"/>
    <xf borderId="0" fillId="0" fontId="27" numFmtId="0"/>
    <xf borderId="0" fillId="0" fontId="11" numFmtId="175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27" fillId="59" fontId="77" numFmtId="0"/>
    <xf borderId="18" fillId="13" fontId="11" numFmtId="175"/>
    <xf borderId="27" fillId="59" fontId="27" numFmtId="0"/>
    <xf borderId="18" fillId="13" fontId="11" numFmtId="0"/>
    <xf borderId="18" fillId="13" fontId="11" numFmtId="0"/>
    <xf borderId="18" fillId="13" fontId="11" numFmtId="0"/>
    <xf borderId="27" fillId="59" fontId="77" numFmtId="0"/>
    <xf borderId="18" fillId="13" fontId="11" numFmtId="0"/>
    <xf borderId="18" fillId="13" fontId="8" numFmtId="175"/>
    <xf borderId="27" fillId="59" fontId="27" numFmtId="0"/>
    <xf borderId="18" fillId="13" fontId="11" numFmtId="0"/>
    <xf borderId="27" fillId="59" fontId="27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5" fillId="11" fontId="53" numFmtId="0"/>
    <xf borderId="15" fillId="11" fontId="53" numFmtId="175"/>
    <xf borderId="28" fillId="56" fontId="78" numFmtId="0"/>
    <xf borderId="28" fillId="56" fontId="78" numFmtId="0"/>
    <xf borderId="0" fillId="0" fontId="11" numFmtId="0"/>
    <xf borderId="0" fillId="0" fontId="27" numFmtId="0"/>
    <xf borderId="0" fillId="0" fontId="11" numFmtId="0"/>
    <xf applyAlignment="1" borderId="29" fillId="2" fontId="27" numFmtId="0">
      <alignment horizontal="center" wrapText="1"/>
    </xf>
    <xf borderId="0" fillId="0" fontId="79" numFmtId="0"/>
    <xf borderId="0" fillId="0" fontId="79" numFmtId="0"/>
    <xf borderId="19" fillId="0" fontId="44" numFmtId="0"/>
    <xf borderId="19" fillId="0" fontId="44" numFmtId="175"/>
    <xf borderId="30" fillId="0" fontId="80" numFmtId="0"/>
    <xf borderId="30" fillId="0" fontId="80" numFmtId="0"/>
    <xf borderId="0" fillId="0" fontId="57" numFmtId="0"/>
    <xf borderId="0" fillId="0" fontId="57" numFmtId="175"/>
    <xf borderId="0" fillId="0" fontId="81" numFmtId="0"/>
    <xf borderId="0" fillId="0" fontId="81" numFmtId="0"/>
    <xf applyAlignment="1" borderId="0" fillId="60" fontId="82" numFmtId="0">
      <alignment horizontal="left" vertical="top" wrapText="1"/>
    </xf>
    <xf borderId="0" fillId="0" fontId="11" numFmtId="0"/>
    <xf borderId="0" fillId="0" fontId="10" numFmtId="175"/>
    <xf borderId="11" fillId="0" fontId="29" numFmtId="0"/>
    <xf borderId="12" fillId="0" fontId="30" numFmtId="0"/>
    <xf borderId="13" fillId="0" fontId="31" numFmtId="0"/>
    <xf borderId="0" fillId="0" fontId="31" numFmtId="0"/>
    <xf borderId="0" fillId="7" fontId="32" numFmtId="0"/>
    <xf borderId="0" fillId="8" fontId="33" numFmtId="0"/>
    <xf borderId="0" fillId="9" fontId="34" numFmtId="0"/>
    <xf borderId="14" fillId="10" fontId="35" numFmtId="0"/>
    <xf borderId="15" fillId="11" fontId="36" numFmtId="0"/>
    <xf borderId="14" fillId="11" fontId="37" numFmtId="0"/>
    <xf borderId="16" fillId="0" fontId="38" numFmtId="0"/>
    <xf borderId="17" fillId="12" fontId="39" numFmtId="0"/>
    <xf borderId="0" fillId="0" fontId="40" numFmtId="0"/>
    <xf borderId="18" fillId="13" fontId="8" numFmtId="0"/>
    <xf borderId="0" fillId="0" fontId="41" numFmtId="0"/>
    <xf borderId="19" fillId="0" fontId="42" numFmtId="0"/>
    <xf borderId="0" fillId="14" fontId="43" numFmtId="0"/>
    <xf borderId="0" fillId="15" fontId="8" numFmtId="0"/>
    <xf borderId="0" fillId="16" fontId="8" numFmtId="0"/>
    <xf borderId="0" fillId="17" fontId="43" numFmtId="0"/>
    <xf borderId="0" fillId="18" fontId="43" numFmtId="0"/>
    <xf borderId="0" fillId="19" fontId="8" numFmtId="0"/>
    <xf borderId="0" fillId="20" fontId="8" numFmtId="0"/>
    <xf borderId="0" fillId="21" fontId="43" numFmtId="0"/>
    <xf borderId="0" fillId="22" fontId="43" numFmtId="0"/>
    <xf borderId="0" fillId="23" fontId="8" numFmtId="0"/>
    <xf borderId="0" fillId="24" fontId="8" numFmtId="0"/>
    <xf borderId="0" fillId="25" fontId="43" numFmtId="0"/>
    <xf borderId="0" fillId="26" fontId="43" numFmtId="0"/>
    <xf borderId="0" fillId="27" fontId="8" numFmtId="0"/>
    <xf borderId="0" fillId="28" fontId="8" numFmtId="0"/>
    <xf borderId="0" fillId="29" fontId="43" numFmtId="0"/>
    <xf borderId="0" fillId="30" fontId="43" numFmtId="0"/>
    <xf borderId="0" fillId="31" fontId="8" numFmtId="0"/>
    <xf borderId="0" fillId="32" fontId="8" numFmtId="0"/>
    <xf borderId="0" fillId="33" fontId="43" numFmtId="0"/>
    <xf borderId="0" fillId="34" fontId="43" numFmtId="0"/>
    <xf borderId="0" fillId="35" fontId="8" numFmtId="0"/>
    <xf borderId="0" fillId="36" fontId="8" numFmtId="0"/>
    <xf borderId="0" fillId="37" fontId="43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27" fillId="59" fontId="27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27" fillId="59" fontId="77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8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21" fillId="56" fontId="66" numFmtId="0"/>
    <xf borderId="21" fillId="56" fontId="66" numFmtId="0"/>
    <xf borderId="0" fillId="0" fontId="10" numFmtId="0"/>
    <xf borderId="0" fillId="0" fontId="10" numFmtId="0"/>
    <xf borderId="0" fillId="0" fontId="10" numFmtId="175"/>
    <xf borderId="21" fillId="43" fontId="74" numFmtId="0"/>
    <xf borderId="21" fillId="43" fontId="74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27" fillId="59" fontId="77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28" fillId="56" fontId="78" numFmtId="0"/>
    <xf borderId="0" fillId="0" fontId="10" numFmtId="175"/>
    <xf borderId="0" fillId="0" fontId="10" numFmtId="175"/>
    <xf borderId="30" fillId="0" fontId="8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1" fillId="56" fontId="66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1" fillId="56" fontId="66" numFmtId="0"/>
    <xf borderId="27" fillId="59" fontId="27" numFmtId="0"/>
    <xf applyAlignment="1" borderId="29" fillId="2" fontId="27" numFmtId="0">
      <alignment horizontal="center" wrapText="1"/>
    </xf>
    <xf borderId="21" fillId="43" fontId="74" numFmtId="0"/>
    <xf borderId="21" fillId="43" fontId="74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30" fillId="0" fontId="80" numFmtId="0"/>
    <xf borderId="27" fillId="59" fontId="27" numFmtId="0"/>
    <xf borderId="28" fillId="56" fontId="78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8" numFmtId="43"/>
    <xf borderId="0" fillId="0" fontId="11" numFmtId="0"/>
    <xf borderId="0" fillId="0" fontId="11" numFmtId="0"/>
    <xf borderId="27" fillId="59" fontId="27" numFmtId="0"/>
    <xf borderId="0" fillId="0" fontId="11" numFmtId="43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27" numFmtId="0"/>
    <xf borderId="27" fillId="59" fontId="77" numFmtId="0"/>
    <xf borderId="28" fillId="56" fontId="78" numFmtId="0"/>
    <xf borderId="30" fillId="0" fontId="80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1" fillId="56" fontId="66" numFmtId="0"/>
    <xf borderId="28" fillId="56" fontId="78" numFmtId="0"/>
    <xf borderId="27" fillId="59" fontId="27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1" fillId="56" fontId="66" numFmtId="0"/>
    <xf borderId="21" fillId="56" fontId="66" numFmtId="0"/>
    <xf borderId="27" fillId="59" fontId="27" numFmtId="0"/>
    <xf borderId="30" fillId="0" fontId="80" numFmtId="0"/>
    <xf borderId="27" fillId="59" fontId="27" numFmtId="0"/>
    <xf borderId="27" fillId="59" fontId="27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0" fillId="0" fontId="11" numFmtId="43"/>
    <xf borderId="27" fillId="59" fontId="77" numFmtId="0"/>
    <xf borderId="0" fillId="0" fontId="11" numFmtId="0"/>
    <xf borderId="21" fillId="56" fontId="66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77" numFmtId="0"/>
    <xf borderId="27" fillId="59" fontId="27" numFmtId="0"/>
    <xf borderId="28" fillId="56" fontId="78" numFmtId="0"/>
    <xf borderId="27" fillId="59" fontId="77" numFmtId="0"/>
    <xf borderId="28" fillId="56" fontId="78" numFmtId="0"/>
    <xf borderId="27" fillId="59" fontId="27" numFmtId="0"/>
    <xf applyAlignment="1" borderId="29" fillId="2" fontId="27" numFmtId="0">
      <alignment horizontal="center" wrapText="1"/>
    </xf>
    <xf borderId="27" fillId="59" fontId="27" numFmtId="0"/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8" fillId="56" fontId="78" numFmtId="0"/>
    <xf borderId="27" fillId="59" fontId="77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30" fillId="0" fontId="80" numFmtId="0"/>
    <xf applyAlignment="1" borderId="29" fillId="2" fontId="27" numFmtId="0">
      <alignment horizontal="center" wrapText="1"/>
    </xf>
    <xf borderId="28" fillId="56" fontId="78" numFmtId="0"/>
    <xf borderId="21" fillId="43" fontId="74" numFmtId="0"/>
    <xf borderId="30" fillId="0" fontId="80" numFmtId="0"/>
    <xf borderId="21" fillId="56" fontId="66" numFmtId="0"/>
    <xf borderId="21" fillId="56" fontId="66" numFmtId="0"/>
    <xf borderId="30" fillId="0" fontId="80" numFmtId="0"/>
    <xf borderId="30" fillId="0" fontId="80" numFmtId="0"/>
    <xf borderId="0" fillId="0" fontId="8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17" fontId="59" numFmtId="0"/>
    <xf borderId="0" fillId="17" fontId="59" numFmtId="0"/>
    <xf borderId="0" fillId="21" fontId="59" numFmtId="0"/>
    <xf borderId="0" fillId="21" fontId="59" numFmtId="0"/>
    <xf borderId="0" fillId="25" fontId="59" numFmtId="0"/>
    <xf borderId="0" fillId="25" fontId="59" numFmtId="0"/>
    <xf borderId="0" fillId="29" fontId="59" numFmtId="0"/>
    <xf borderId="0" fillId="29" fontId="59" numFmtId="0"/>
    <xf borderId="0" fillId="33" fontId="59" numFmtId="0"/>
    <xf borderId="0" fillId="33" fontId="59" numFmtId="0"/>
    <xf borderId="0" fillId="37" fontId="59" numFmtId="0"/>
    <xf borderId="0" fillId="37" fontId="59" numFmtId="0"/>
    <xf borderId="0" fillId="14" fontId="59" numFmtId="0"/>
    <xf borderId="0" fillId="14" fontId="59" numFmtId="0"/>
    <xf borderId="0" fillId="18" fontId="59" numFmtId="0"/>
    <xf borderId="0" fillId="18" fontId="59" numFmtId="0"/>
    <xf borderId="0" fillId="22" fontId="59" numFmtId="0"/>
    <xf borderId="0" fillId="22" fontId="59" numFmtId="0"/>
    <xf borderId="0" fillId="26" fontId="59" numFmtId="0"/>
    <xf borderId="0" fillId="26" fontId="59" numFmtId="0"/>
    <xf borderId="0" fillId="30" fontId="59" numFmtId="0"/>
    <xf borderId="0" fillId="30" fontId="59" numFmtId="0"/>
    <xf borderId="0" fillId="34" fontId="59" numFmtId="0"/>
    <xf borderId="0" fillId="34" fontId="59" numFmtId="0"/>
    <xf borderId="0" fillId="8" fontId="50" numFmtId="0"/>
    <xf borderId="0" fillId="8" fontId="50" numFmtId="0"/>
    <xf borderId="14" fillId="11" fontId="54" numFmtId="0"/>
    <xf borderId="21" fillId="56" fontId="66" numFmtId="0"/>
    <xf borderId="14" fillId="11" fontId="54" numFmtId="0"/>
    <xf borderId="21" fillId="56" fontId="66" numFmtId="0"/>
    <xf borderId="17" fillId="12" fontId="56" numFmtId="0"/>
    <xf borderId="17" fillId="12" fontId="56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58" numFmtId="0"/>
    <xf borderId="0" fillId="0" fontId="58" numFmtId="0"/>
    <xf borderId="0" fillId="7" fontId="49" numFmtId="0"/>
    <xf borderId="0" fillId="7" fontId="49" numFmtId="0"/>
    <xf borderId="11" fillId="0" fontId="46" numFmtId="0"/>
    <xf borderId="11" fillId="0" fontId="46" numFmtId="0"/>
    <xf borderId="12" fillId="0" fontId="47" numFmtId="0"/>
    <xf borderId="12" fillId="0" fontId="47" numFmtId="0"/>
    <xf borderId="13" fillId="0" fontId="48" numFmtId="0"/>
    <xf borderId="13" fillId="0" fontId="48" numFmtId="0"/>
    <xf borderId="0" fillId="0" fontId="48" numFmtId="0"/>
    <xf borderId="0" fillId="0" fontId="48" numFmtId="0"/>
    <xf borderId="14" fillId="10" fontId="52" numFmtId="0"/>
    <xf borderId="21" fillId="43" fontId="74" numFmtId="0"/>
    <xf borderId="14" fillId="10" fontId="52" numFmtId="0"/>
    <xf borderId="21" fillId="43" fontId="74" numFmtId="0"/>
    <xf borderId="16" fillId="0" fontId="55" numFmtId="0"/>
    <xf borderId="16" fillId="0" fontId="55" numFmtId="0"/>
    <xf borderId="0" fillId="9" fontId="51" numFmtId="0"/>
    <xf borderId="0" fillId="9" fontId="5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7" numFmtId="175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27" fillId="59" fontId="77" numFmtId="0"/>
    <xf borderId="18" fillId="13" fontId="11" numFmtId="175"/>
    <xf borderId="27" fillId="59" fontId="27" numFmtId="0"/>
    <xf borderId="18" fillId="13" fontId="11" numFmtId="0"/>
    <xf borderId="18" fillId="13" fontId="11" numFmtId="0"/>
    <xf borderId="18" fillId="13" fontId="11" numFmtId="0"/>
    <xf borderId="27" fillId="59" fontId="77" numFmtId="0"/>
    <xf borderId="18" fillId="13" fontId="11" numFmtId="0"/>
    <xf borderId="27" fillId="59" fontId="27" numFmtId="0"/>
    <xf borderId="18" fillId="13" fontId="11" numFmtId="0"/>
    <xf borderId="27" fillId="59" fontId="27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5" fillId="11" fontId="53" numFmtId="0"/>
    <xf borderId="28" fillId="56" fontId="78" numFmtId="0"/>
    <xf borderId="15" fillId="11" fontId="53" numFmtId="0"/>
    <xf borderId="28" fillId="56" fontId="78" numFmtId="0"/>
    <xf borderId="0" fillId="0" fontId="11" numFmtId="0"/>
    <xf borderId="0" fillId="0" fontId="11" numFmtId="0"/>
    <xf borderId="0" fillId="0" fontId="28" numFmtId="0"/>
    <xf borderId="0" fillId="0" fontId="28" numFmtId="175"/>
    <xf borderId="19" fillId="0" fontId="44" numFmtId="0"/>
    <xf borderId="30" fillId="0" fontId="80" numFmtId="0"/>
    <xf borderId="19" fillId="0" fontId="44" numFmtId="0"/>
    <xf borderId="30" fillId="0" fontId="80" numFmtId="0"/>
    <xf borderId="0" fillId="0" fontId="57" numFmtId="0"/>
    <xf borderId="0" fillId="0" fontId="57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27" fillId="59" fontId="27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9" fontId="77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1" fillId="56" fontId="66" numFmtId="0"/>
    <xf borderId="21" fillId="56" fontId="66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21" fillId="43" fontId="74" numFmtId="0"/>
    <xf borderId="21" fillId="43" fontId="74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7" fillId="59" fontId="77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8" fillId="56" fontId="78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30" fillId="0" fontId="8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1" fillId="56" fontId="66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21" fillId="56" fontId="66" numFmtId="0"/>
    <xf borderId="27" fillId="59" fontId="27" numFmtId="0"/>
    <xf applyAlignment="1" borderId="29" fillId="2" fontId="27" numFmtId="0">
      <alignment horizontal="center" wrapText="1"/>
    </xf>
    <xf borderId="21" fillId="43" fontId="74" numFmtId="0"/>
    <xf borderId="21" fillId="43" fontId="74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30" fillId="0" fontId="80" numFmtId="0"/>
    <xf borderId="27" fillId="59" fontId="27" numFmtId="0"/>
    <xf borderId="28" fillId="56" fontId="78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8" numFmtId="43"/>
    <xf borderId="0" fillId="0" fontId="11" numFmtId="0"/>
    <xf borderId="0" fillId="0" fontId="11" numFmtId="0"/>
    <xf borderId="27" fillId="59" fontId="27" numFmtId="0"/>
    <xf borderId="0" fillId="0" fontId="11" numFmtId="43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27" numFmtId="0"/>
    <xf borderId="27" fillId="59" fontId="77" numFmtId="0"/>
    <xf borderId="28" fillId="56" fontId="78" numFmtId="0"/>
    <xf borderId="30" fillId="0" fontId="80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1" fillId="56" fontId="66" numFmtId="0"/>
    <xf borderId="28" fillId="56" fontId="78" numFmtId="0"/>
    <xf borderId="27" fillId="59" fontId="27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1" fillId="56" fontId="66" numFmtId="0"/>
    <xf borderId="21" fillId="56" fontId="66" numFmtId="0"/>
    <xf borderId="27" fillId="59" fontId="27" numFmtId="0"/>
    <xf borderId="30" fillId="0" fontId="80" numFmtId="0"/>
    <xf borderId="27" fillId="59" fontId="27" numFmtId="0"/>
    <xf borderId="27" fillId="59" fontId="27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77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8" fillId="56" fontId="78" numFmtId="0"/>
    <xf borderId="27" fillId="59" fontId="77" numFmtId="0"/>
    <xf borderId="30" fillId="0" fontId="80" numFmtId="0"/>
    <xf applyAlignment="1" borderId="29" fillId="2" fontId="27" numFmtId="0">
      <alignment horizontal="center" wrapText="1"/>
    </xf>
    <xf borderId="28" fillId="56" fontId="78" numFmtId="0"/>
    <xf borderId="30" fillId="0" fontId="80" numFmtId="0"/>
    <xf borderId="21" fillId="56" fontId="66" numFmtId="0"/>
    <xf borderId="30" fillId="0" fontId="80" numFmtId="0"/>
    <xf borderId="30" fillId="0" fontId="80" numFmtId="0"/>
    <xf borderId="0" fillId="0" fontId="11" numFmtId="0"/>
    <xf borderId="0" fillId="0" fontId="11" numFmtId="43"/>
    <xf borderId="18" fillId="13" fontId="11" numFmtId="0"/>
    <xf borderId="0" fillId="0" fontId="11" numFmtId="0"/>
    <xf borderId="0" fillId="0" fontId="62" numFmtId="0"/>
    <xf borderId="21" fillId="43" fontId="74" numFmtId="0"/>
    <xf borderId="21" fillId="43" fontId="74" numFmtId="0"/>
    <xf borderId="21" fillId="56" fontId="66" numFmtId="0"/>
    <xf borderId="21" fillId="56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21" fillId="43" fontId="74" numFmtId="0"/>
    <xf borderId="21" fillId="43" fontId="74" numFmtId="0"/>
    <xf borderId="21" fillId="56" fontId="66" numFmtId="0"/>
    <xf borderId="21" fillId="56" fontId="66" numFmtId="0"/>
    <xf borderId="21" fillId="43" fontId="74" numFmtId="0"/>
    <xf borderId="21" fillId="43" fontId="74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1" fillId="56" fontId="66" numFmtId="0"/>
    <xf borderId="21" fillId="56" fontId="66" numFmtId="0"/>
    <xf borderId="27" fillId="59" fontId="27" numFmtId="0"/>
    <xf borderId="27" fillId="59" fontId="77" numFmtId="0"/>
    <xf borderId="27" fillId="59" fontId="27" numFmtId="0"/>
    <xf borderId="27" fillId="59" fontId="27" numFmtId="0"/>
    <xf borderId="28" fillId="56" fontId="78" numFmtId="0"/>
    <xf borderId="28" fillId="56" fontId="78" numFmtId="0"/>
    <xf borderId="27" fillId="59" fontId="77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21" fillId="56" fontId="66" numFmtId="0"/>
    <xf borderId="21" fillId="56" fontId="66" numFmtId="0"/>
    <xf borderId="21" fillId="43" fontId="74" numFmtId="0"/>
    <xf borderId="21" fillId="43" fontId="74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8" numFmtId="43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27" fillId="59" fontId="27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9" fontId="77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21" fillId="56" fontId="66" numFmtId="0"/>
    <xf borderId="21" fillId="56" fontId="66" numFmtId="0"/>
    <xf borderId="0" fillId="0" fontId="10" numFmtId="0"/>
    <xf borderId="0" fillId="0" fontId="10" numFmtId="0"/>
    <xf borderId="0" fillId="0" fontId="10" numFmtId="175"/>
    <xf borderId="21" fillId="43" fontId="74" numFmtId="0"/>
    <xf borderId="21" fillId="43" fontId="74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7" fillId="59" fontId="77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8" fillId="56" fontId="78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30" fillId="0" fontId="8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21" fillId="56" fontId="66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21" fillId="56" fontId="66" numFmtId="0"/>
    <xf borderId="27" fillId="59" fontId="27" numFmtId="0"/>
    <xf applyAlignment="1" borderId="29" fillId="2" fontId="27" numFmtId="0">
      <alignment horizontal="center" wrapText="1"/>
    </xf>
    <xf borderId="21" fillId="43" fontId="74" numFmtId="0"/>
    <xf borderId="21" fillId="43" fontId="74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30" fillId="0" fontId="80" numFmtId="0"/>
    <xf borderId="27" fillId="59" fontId="27" numFmtId="0"/>
    <xf borderId="28" fillId="56" fontId="78" numFmtId="0"/>
    <xf borderId="27" fillId="59" fontId="27" numFmtId="0"/>
    <xf borderId="27" fillId="59" fontId="77" numFmtId="0"/>
    <xf borderId="21" fillId="56" fontId="66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77" numFmtId="0"/>
    <xf borderId="27" fillId="59" fontId="27" numFmtId="0"/>
    <xf borderId="28" fillId="56" fontId="78" numFmtId="0"/>
    <xf borderId="27" fillId="59" fontId="77" numFmtId="0"/>
    <xf borderId="28" fillId="56" fontId="78" numFmtId="0"/>
    <xf borderId="27" fillId="59" fontId="27" numFmtId="0"/>
    <xf applyAlignment="1" borderId="29" fillId="2" fontId="27" numFmtId="0">
      <alignment horizontal="center" wrapText="1"/>
    </xf>
    <xf borderId="27" fillId="59" fontId="27" numFmtId="0"/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8" fillId="56" fontId="78" numFmtId="0"/>
    <xf borderId="27" fillId="59" fontId="77" numFmtId="0"/>
    <xf borderId="30" fillId="0" fontId="80" numFmtId="0"/>
    <xf applyAlignment="1" borderId="29" fillId="2" fontId="27" numFmtId="0">
      <alignment horizontal="center" wrapText="1"/>
    </xf>
    <xf borderId="28" fillId="56" fontId="78" numFmtId="0"/>
    <xf borderId="21" fillId="43" fontId="74" numFmtId="0"/>
    <xf borderId="30" fillId="0" fontId="80" numFmtId="0"/>
    <xf borderId="21" fillId="56" fontId="66" numFmtId="0"/>
    <xf borderId="21" fillId="56" fontId="66" numFmtId="0"/>
    <xf borderId="30" fillId="0" fontId="80" numFmtId="0"/>
    <xf borderId="30" fillId="0" fontId="80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7" fillId="59" fontId="77" numFmtId="0"/>
    <xf borderId="27" fillId="59" fontId="27" numFmtId="0"/>
    <xf borderId="27" fillId="59" fontId="77" numFmtId="0"/>
    <xf borderId="27" fillId="59" fontId="27" numFmtId="0"/>
    <xf borderId="27" fillId="59" fontId="27" numFmtId="0"/>
    <xf borderId="28" fillId="56" fontId="78" numFmtId="0"/>
    <xf borderId="28" fillId="56" fontId="78" numFmtId="0"/>
    <xf borderId="30" fillId="0" fontId="80" numFmtId="0"/>
    <xf borderId="30" fillId="0" fontId="8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27" fillId="59" fontId="27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7" fillId="59" fontId="77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21" fillId="56" fontId="66" numFmtId="0"/>
    <xf borderId="21" fillId="56" fontId="66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21" fillId="43" fontId="74" numFmtId="0"/>
    <xf borderId="21" fillId="43" fontId="74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7" fillId="59" fontId="77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8" fillId="56" fontId="78" numFmtId="0"/>
    <xf borderId="0" fillId="0" fontId="10" numFmtId="175"/>
    <xf borderId="0" fillId="0" fontId="10" numFmtId="0"/>
    <xf borderId="0" fillId="0" fontId="10" numFmtId="175"/>
    <xf borderId="0" fillId="0" fontId="10" numFmtId="175"/>
    <xf borderId="30" fillId="0" fontId="8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1" fillId="56" fontId="66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1" fillId="56" fontId="66" numFmtId="0"/>
    <xf borderId="27" fillId="59" fontId="27" numFmtId="0"/>
    <xf applyAlignment="1" borderId="29" fillId="2" fontId="27" numFmtId="0">
      <alignment horizontal="center" wrapText="1"/>
    </xf>
    <xf borderId="21" fillId="43" fontId="74" numFmtId="0"/>
    <xf borderId="21" fillId="43" fontId="74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30" fillId="0" fontId="80" numFmtId="0"/>
    <xf borderId="27" fillId="59" fontId="27" numFmtId="0"/>
    <xf borderId="28" fillId="56" fontId="78" numFmtId="0"/>
    <xf borderId="27" fillId="59" fontId="27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27" numFmtId="0"/>
    <xf borderId="27" fillId="59" fontId="77" numFmtId="0"/>
    <xf borderId="28" fillId="56" fontId="78" numFmtId="0"/>
    <xf borderId="30" fillId="0" fontId="80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1" fillId="56" fontId="66" numFmtId="0"/>
    <xf borderId="28" fillId="56" fontId="78" numFmtId="0"/>
    <xf borderId="27" fillId="59" fontId="27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1" fillId="56" fontId="66" numFmtId="0"/>
    <xf borderId="21" fillId="56" fontId="66" numFmtId="0"/>
    <xf borderId="27" fillId="59" fontId="27" numFmtId="0"/>
    <xf borderId="30" fillId="0" fontId="80" numFmtId="0"/>
    <xf borderId="27" fillId="59" fontId="27" numFmtId="0"/>
    <xf borderId="27" fillId="59" fontId="27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77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8" fillId="56" fontId="78" numFmtId="0"/>
    <xf borderId="27" fillId="59" fontId="77" numFmtId="0"/>
    <xf borderId="30" fillId="0" fontId="80" numFmtId="0"/>
    <xf applyAlignment="1" borderId="29" fillId="2" fontId="27" numFmtId="0">
      <alignment horizontal="center" wrapText="1"/>
    </xf>
    <xf borderId="28" fillId="56" fontId="78" numFmtId="0"/>
    <xf borderId="30" fillId="0" fontId="80" numFmtId="0"/>
    <xf borderId="21" fillId="56" fontId="66" numFmtId="0"/>
    <xf borderId="30" fillId="0" fontId="80" numFmtId="0"/>
    <xf borderId="30" fillId="0" fontId="80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1" fillId="56" fontId="66" numFmtId="0"/>
    <xf borderId="21" fillId="56" fontId="66" numFmtId="0"/>
    <xf borderId="27" fillId="59" fontId="27" numFmtId="0"/>
    <xf borderId="27" fillId="59" fontId="77" numFmtId="0"/>
    <xf borderId="27" fillId="59" fontId="27" numFmtId="0"/>
    <xf borderId="27" fillId="59" fontId="27" numFmtId="0"/>
    <xf borderId="28" fillId="56" fontId="78" numFmtId="0"/>
    <xf borderId="28" fillId="56" fontId="78" numFmtId="0"/>
    <xf borderId="27" fillId="59" fontId="77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1" numFmtId="0"/>
    <xf borderId="0" fillId="0" fontId="11" numFmtId="43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27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27" numFmtId="0"/>
    <xf borderId="0" fillId="0" fontId="11" numFmtId="0"/>
    <xf borderId="0" fillId="0" fontId="11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1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36" fontId="11" numFmtId="0"/>
    <xf borderId="0" fillId="35" fontId="11" numFmtId="0"/>
    <xf borderId="0" fillId="0" fontId="10" numFmtId="175"/>
    <xf borderId="0" fillId="32" fontId="11" numFmtId="0"/>
    <xf borderId="0" fillId="31" fontId="11" numFmtId="0"/>
    <xf borderId="0" fillId="28" fontId="11" numFmtId="0"/>
    <xf borderId="0" fillId="27" fontId="11" numFmtId="0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18" fillId="13" fontId="11" numFmtId="0"/>
    <xf borderId="0" fillId="0" fontId="11" numFmtId="0"/>
    <xf borderId="0" fillId="0" fontId="11" numFmtId="43"/>
    <xf borderId="0" fillId="36" fontId="11" numFmtId="175"/>
    <xf borderId="0" fillId="35" fontId="11" numFmtId="175"/>
    <xf borderId="0" fillId="0" fontId="10" numFmtId="0"/>
    <xf borderId="0" fillId="32" fontId="11" numFmtId="175"/>
    <xf borderId="0" fillId="31" fontId="11" numFmtId="175"/>
    <xf borderId="0" fillId="28" fontId="11" numFmtId="175"/>
    <xf borderId="0" fillId="27" fontId="11" numFmtId="175"/>
    <xf borderId="0" fillId="24" fontId="11" numFmtId="175"/>
    <xf borderId="0" fillId="23" fontId="11" numFmtId="175"/>
    <xf borderId="0" fillId="0" fontId="10" numFmtId="0"/>
    <xf borderId="0" fillId="0" fontId="10" numFmtId="175"/>
    <xf borderId="0" fillId="20" fontId="11" numFmtId="175"/>
    <xf borderId="0" fillId="0" fontId="10" numFmtId="175"/>
    <xf borderId="0" fillId="19" fontId="11" numFmtId="175"/>
    <xf borderId="0" fillId="0" fontId="10" numFmtId="175"/>
    <xf borderId="0" fillId="16" fontId="11" numFmtId="175"/>
    <xf borderId="0" fillId="15" fontId="11" numFmtId="175"/>
    <xf borderId="0" fillId="0" fontId="10" numFmtId="175"/>
    <xf borderId="18" fillId="13" fontId="11" numFmtId="175"/>
    <xf borderId="0" fillId="0" fontId="10" numFmtId="175"/>
    <xf borderId="0" fillId="0" fontId="11" numFmtId="175"/>
    <xf borderId="0" fillId="0" fontId="10" numFmtId="175"/>
    <xf borderId="0" fillId="0" fontId="11" numFmtId="43"/>
    <xf borderId="0" fillId="0" fontId="10" numFmtId="175"/>
    <xf borderId="0" fillId="0" fontId="11" numFmtId="175"/>
    <xf borderId="0" fillId="0" fontId="10" numFmtId="175"/>
    <xf borderId="0" fillId="0" fontId="11" numFmtId="175"/>
    <xf borderId="0" fillId="0" fontId="10" numFmtId="175"/>
    <xf borderId="0" fillId="36" fontId="11" numFmtId="0"/>
    <xf borderId="0" fillId="0" fontId="10" numFmtId="175"/>
    <xf borderId="0" fillId="35" fontId="11" numFmtId="0"/>
    <xf borderId="0" fillId="0" fontId="10" numFmtId="175"/>
    <xf borderId="0" fillId="32" fontId="11" numFmtId="0"/>
    <xf borderId="0" fillId="0" fontId="10" numFmtId="175"/>
    <xf borderId="0" fillId="31" fontId="11" numFmtId="0"/>
    <xf borderId="0" fillId="0" fontId="10" numFmtId="175"/>
    <xf borderId="0" fillId="28" fontId="11" numFmtId="0"/>
    <xf borderId="0" fillId="0" fontId="10" numFmtId="175"/>
    <xf borderId="0" fillId="27" fontId="11" numFmtId="0"/>
    <xf borderId="0" fillId="0" fontId="10" numFmtId="175"/>
    <xf borderId="0" fillId="24" fontId="11" numFmtId="0"/>
    <xf borderId="0" fillId="0" fontId="10" numFmtId="175"/>
    <xf borderId="0" fillId="23" fontId="11" numFmtId="0"/>
    <xf borderId="0" fillId="0" fontId="10" numFmtId="175"/>
    <xf borderId="0" fillId="20" fontId="11" numFmtId="0"/>
    <xf borderId="0" fillId="0" fontId="10" numFmtId="175"/>
    <xf borderId="0" fillId="19" fontId="11" numFmtId="0"/>
    <xf borderId="0" fillId="16" fontId="11" numFmtId="0"/>
    <xf borderId="0" fillId="0" fontId="10" numFmtId="175"/>
    <xf borderId="0" fillId="15" fontId="11" numFmtId="0"/>
    <xf borderId="0" fillId="0" fontId="10" numFmtId="175"/>
    <xf borderId="18" fillId="13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36" fontId="11" numFmtId="0"/>
    <xf borderId="0" fillId="0" fontId="10" numFmtId="175"/>
    <xf borderId="0" fillId="35" fontId="11" numFmtId="0"/>
    <xf borderId="0" fillId="32" fontId="11" numFmtId="0"/>
    <xf borderId="0" fillId="31" fontId="11" numFmtId="0"/>
    <xf borderId="0" fillId="0" fontId="10" numFmtId="0"/>
    <xf borderId="0" fillId="28" fontId="11" numFmtId="0"/>
    <xf borderId="0" fillId="27" fontId="11" numFmtId="0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18" fillId="13" fontId="11" numFmtId="0"/>
    <xf borderId="0" fillId="0" fontId="10" numFmtId="0"/>
    <xf borderId="0" fillId="0" fontId="11" numFmtId="0"/>
    <xf borderId="0" fillId="0" fontId="11" numFmtId="43"/>
    <xf borderId="0" fillId="36" fontId="11" numFmtId="175"/>
    <xf borderId="0" fillId="35" fontId="11" numFmtId="175"/>
    <xf borderId="0" fillId="32" fontId="11" numFmtId="175"/>
    <xf borderId="0" fillId="31" fontId="11" numFmtId="175"/>
    <xf borderId="0" fillId="0" fontId="10" numFmtId="175"/>
    <xf borderId="0" fillId="28" fontId="11" numFmtId="175"/>
    <xf borderId="0" fillId="27" fontId="11" numFmtId="175"/>
    <xf borderId="0" fillId="24" fontId="11" numFmtId="175"/>
    <xf borderId="0" fillId="23" fontId="11" numFmtId="175"/>
    <xf borderId="0" fillId="20" fontId="11" numFmtId="175"/>
    <xf borderId="0" fillId="19" fontId="11" numFmtId="175"/>
    <xf borderId="0" fillId="16" fontId="11" numFmtId="175"/>
    <xf borderId="0" fillId="15" fontId="11" numFmtId="175"/>
    <xf borderId="18" fillId="13" fontId="11" numFmtId="175"/>
    <xf borderId="0" fillId="0" fontId="10" numFmtId="175"/>
    <xf borderId="0" fillId="0" fontId="10" numFmtId="175"/>
    <xf borderId="0" fillId="0" fontId="11" numFmtId="175"/>
    <xf borderId="0" fillId="0" fontId="11" numFmtId="43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0" numFmtId="175"/>
    <xf borderId="0" fillId="0" fontId="10" numFmtId="0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36" fontId="11" numFmtId="0"/>
    <xf borderId="0" fillId="0" fontId="10" numFmtId="175"/>
    <xf borderId="0" fillId="0" fontId="10" numFmtId="175"/>
    <xf borderId="0" fillId="35" fontId="11" numFmtId="0"/>
    <xf borderId="0" fillId="32" fontId="11" numFmtId="0"/>
    <xf borderId="0" fillId="0" fontId="10" numFmtId="175"/>
    <xf borderId="0" fillId="31" fontId="11" numFmtId="0"/>
    <xf borderId="0" fillId="28" fontId="11" numFmtId="0"/>
    <xf borderId="0" fillId="0" fontId="10" numFmtId="175"/>
    <xf borderId="0" fillId="0" fontId="10" numFmtId="0"/>
    <xf borderId="0" fillId="27" fontId="11" numFmtId="0"/>
    <xf borderId="0" fillId="0" fontId="10" numFmtId="175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0" fillId="0" fontId="10" numFmtId="0"/>
    <xf borderId="18" fillId="13" fontId="11" numFmtId="0"/>
    <xf borderId="0" fillId="0" fontId="11" numFmtId="0"/>
    <xf borderId="0" fillId="0" fontId="11" numFmtId="43"/>
    <xf borderId="0" fillId="36" fontId="11" numFmtId="175"/>
    <xf borderId="0" fillId="35" fontId="11" numFmtId="175"/>
    <xf borderId="0" fillId="32" fontId="11" numFmtId="175"/>
    <xf borderId="0" fillId="31" fontId="11" numFmtId="175"/>
    <xf borderId="0" fillId="0" fontId="10" numFmtId="175"/>
    <xf borderId="0" fillId="28" fontId="11" numFmtId="175"/>
    <xf borderId="0" fillId="27" fontId="11" numFmtId="175"/>
    <xf borderId="0" fillId="24" fontId="11" numFmtId="175"/>
    <xf borderId="0" fillId="23" fontId="11" numFmtId="175"/>
    <xf borderId="0" fillId="20" fontId="11" numFmtId="175"/>
    <xf borderId="0" fillId="19" fontId="11" numFmtId="175"/>
    <xf borderId="0" fillId="16" fontId="11" numFmtId="175"/>
    <xf borderId="0" fillId="15" fontId="11" numFmtId="175"/>
    <xf borderId="18" fillId="13" fontId="11" numFmtId="175"/>
    <xf borderId="0" fillId="0" fontId="11" numFmtId="175"/>
    <xf borderId="0" fillId="0" fontId="11" numFmtId="43"/>
    <xf borderId="0" fillId="0" fontId="10" numFmtId="175"/>
    <xf borderId="0" fillId="0" fontId="11" numFmtId="175"/>
    <xf borderId="0" fillId="0" fontId="11" numFmtId="175"/>
    <xf borderId="0" fillId="36" fontId="11" numFmtId="0"/>
    <xf borderId="0" fillId="0" fontId="10" numFmtId="175"/>
    <xf borderId="0" fillId="35" fontId="11" numFmtId="0"/>
    <xf borderId="0" fillId="0" fontId="10" numFmtId="175"/>
    <xf borderId="0" fillId="32" fontId="11" numFmtId="0"/>
    <xf borderId="0" fillId="0" fontId="10" numFmtId="175"/>
    <xf borderId="0" fillId="31" fontId="11" numFmtId="0"/>
    <xf borderId="0" fillId="0" fontId="10" numFmtId="175"/>
    <xf borderId="0" fillId="28" fontId="11" numFmtId="0"/>
    <xf borderId="0" fillId="0" fontId="10" numFmtId="175"/>
    <xf borderId="0" fillId="27" fontId="11" numFmtId="0"/>
    <xf borderId="0" fillId="0" fontId="10" numFmtId="175"/>
    <xf borderId="0" fillId="24" fontId="11" numFmtId="0"/>
    <xf borderId="0" fillId="0" fontId="10" numFmtId="175"/>
    <xf borderId="0" fillId="23" fontId="11" numFmtId="0"/>
    <xf borderId="0" fillId="0" fontId="10" numFmtId="175"/>
    <xf borderId="0" fillId="20" fontId="11" numFmtId="0"/>
    <xf borderId="0" fillId="0" fontId="10" numFmtId="175"/>
    <xf borderId="0" fillId="19" fontId="11" numFmtId="0"/>
    <xf borderId="0" fillId="0" fontId="10" numFmtId="175"/>
    <xf borderId="0" fillId="16" fontId="11" numFmtId="0"/>
    <xf borderId="0" fillId="0" fontId="10" numFmtId="175"/>
    <xf borderId="0" fillId="15" fontId="11" numFmtId="0"/>
    <xf borderId="0" fillId="0" fontId="10" numFmtId="175"/>
    <xf borderId="18" fillId="13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36" fontId="11" numFmtId="0"/>
    <xf borderId="0" fillId="0" fontId="10" numFmtId="175"/>
    <xf borderId="0" fillId="35" fontId="11" numFmtId="0"/>
    <xf borderId="0" fillId="0" fontId="10" numFmtId="175"/>
    <xf borderId="0" fillId="32" fontId="11" numFmtId="0"/>
    <xf borderId="0" fillId="0" fontId="10" numFmtId="175"/>
    <xf borderId="0" fillId="31" fontId="11" numFmtId="0"/>
    <xf borderId="0" fillId="0" fontId="10" numFmtId="175"/>
    <xf borderId="0" fillId="28" fontId="11" numFmtId="0"/>
    <xf borderId="0" fillId="0" fontId="10" numFmtId="175"/>
    <xf borderId="0" fillId="0" fontId="10" numFmtId="0"/>
    <xf borderId="0" fillId="27" fontId="11" numFmtId="0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18" fillId="13" fontId="11" numFmtId="0"/>
    <xf borderId="0" fillId="0" fontId="10" numFmtId="175"/>
    <xf borderId="0" fillId="0" fontId="10" numFmtId="175"/>
    <xf borderId="0" fillId="0" fontId="11" numFmtId="0"/>
    <xf borderId="0" fillId="0" fontId="10" numFmtId="175"/>
    <xf borderId="0" fillId="0" fontId="10" numFmtId="175"/>
    <xf borderId="0" fillId="0" fontId="11" numFmtId="43"/>
    <xf borderId="0" fillId="36" fontId="11" numFmtId="175"/>
    <xf borderId="0" fillId="35" fontId="11" numFmtId="175"/>
    <xf borderId="0" fillId="0" fontId="10" numFmtId="0"/>
    <xf borderId="0" fillId="32" fontId="11" numFmtId="175"/>
    <xf borderId="0" fillId="31" fontId="11" numFmtId="175"/>
    <xf borderId="0" fillId="28" fontId="11" numFmtId="175"/>
    <xf borderId="0" fillId="0" fontId="10" numFmtId="175"/>
    <xf borderId="0" fillId="27" fontId="11" numFmtId="175"/>
    <xf borderId="0" fillId="24" fontId="11" numFmtId="175"/>
    <xf borderId="0" fillId="23" fontId="11" numFmtId="175"/>
    <xf borderId="0" fillId="0" fontId="10" numFmtId="175"/>
    <xf borderId="0" fillId="20" fontId="11" numFmtId="175"/>
    <xf borderId="0" fillId="19" fontId="11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16" fontId="11" numFmtId="175"/>
    <xf borderId="0" fillId="15" fontId="11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18" fillId="13" fontId="11" numFmtId="175"/>
    <xf borderId="0" fillId="0" fontId="11" numFmtId="175"/>
    <xf borderId="0" fillId="0" fontId="11" numFmtId="43"/>
    <xf borderId="0" fillId="0" fontId="11" numFmtId="175"/>
    <xf borderId="0" fillId="0" fontId="11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36" fontId="11" numFmtId="0"/>
    <xf borderId="0" fillId="35" fontId="11" numFmtId="0"/>
    <xf borderId="0" fillId="32" fontId="11" numFmtId="0"/>
    <xf borderId="0" fillId="31" fontId="11" numFmtId="0"/>
    <xf borderId="0" fillId="28" fontId="11" numFmtId="0"/>
    <xf borderId="0" fillId="27" fontId="11" numFmtId="0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18" fillId="13" fontId="11" numFmtId="0"/>
    <xf borderId="0" fillId="0" fontId="11" numFmtId="0"/>
    <xf borderId="0" fillId="0" fontId="11" numFmtId="43"/>
    <xf borderId="0" fillId="36" fontId="11" numFmtId="175"/>
    <xf borderId="0" fillId="35" fontId="11" numFmtId="175"/>
    <xf borderId="0" fillId="32" fontId="11" numFmtId="175"/>
    <xf borderId="0" fillId="31" fontId="11" numFmtId="175"/>
    <xf borderId="0" fillId="28" fontId="11" numFmtId="175"/>
    <xf borderId="0" fillId="27" fontId="11" numFmtId="175"/>
    <xf borderId="0" fillId="24" fontId="11" numFmtId="175"/>
    <xf borderId="0" fillId="23" fontId="11" numFmtId="175"/>
    <xf borderId="0" fillId="20" fontId="11" numFmtId="175"/>
    <xf borderId="0" fillId="19" fontId="11" numFmtId="175"/>
    <xf borderId="0" fillId="16" fontId="11" numFmtId="175"/>
    <xf borderId="0" fillId="15" fontId="11" numFmtId="175"/>
    <xf borderId="18" fillId="13" fontId="11" numFmtId="175"/>
    <xf borderId="0" fillId="0" fontId="11" numFmtId="175"/>
    <xf borderId="0" fillId="0" fontId="11" numFmtId="43"/>
    <xf borderId="0" fillId="0" fontId="10" numFmtId="175"/>
    <xf borderId="0" fillId="0" fontId="11" numFmtId="175"/>
    <xf borderId="0" fillId="0" fontId="10" numFmtId="175"/>
    <xf borderId="0" fillId="0" fontId="11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</cellStyleXfs>
  <cellXfs count="136">
    <xf borderId="0" fillId="0" fontId="0" numFmtId="0" pivotButton="0" quotePrefix="0" xfId="0"/>
    <xf borderId="0" fillId="2" fontId="12" numFmtId="0" pivotButton="0" quotePrefix="0" xfId="0"/>
    <xf borderId="0" fillId="0" fontId="12" numFmtId="0" pivotButton="0" quotePrefix="0" xfId="0"/>
    <xf applyAlignment="1" borderId="0" fillId="2" fontId="12" numFmtId="0" pivotButton="0" quotePrefix="0" xfId="0">
      <alignment horizontal="left"/>
    </xf>
    <xf borderId="0" fillId="2" fontId="14" numFmtId="0" pivotButton="0" quotePrefix="0" xfId="1"/>
    <xf borderId="0" fillId="0" fontId="15" numFmtId="0" pivotButton="0" quotePrefix="0" xfId="0"/>
    <xf borderId="0" fillId="2" fontId="15" numFmtId="0" pivotButton="0" quotePrefix="0" xfId="0"/>
    <xf borderId="0" fillId="0" fontId="15" numFmtId="0" pivotButton="0" quotePrefix="0" xfId="0"/>
    <xf applyAlignment="1" borderId="0" fillId="2" fontId="16" numFmtId="0" pivotButton="0" quotePrefix="0" xfId="0">
      <alignment horizontal="center"/>
    </xf>
    <xf applyAlignment="1" borderId="0" fillId="0" fontId="16" numFmtId="0" pivotButton="0" quotePrefix="0" xfId="0">
      <alignment horizontal="right"/>
    </xf>
    <xf applyAlignment="1" borderId="0" fillId="2" fontId="15" numFmtId="0" pivotButton="0" quotePrefix="0" xfId="0">
      <alignment horizontal="left"/>
    </xf>
    <xf applyAlignment="1" borderId="0" fillId="2" fontId="15" numFmtId="0" pivotButton="0" quotePrefix="0" xfId="0">
      <alignment horizontal="center"/>
    </xf>
    <xf borderId="0" fillId="2" fontId="18" numFmtId="0" pivotButton="0" quotePrefix="0" xfId="1"/>
    <xf applyAlignment="1" borderId="0" fillId="3" fontId="15" numFmtId="0" pivotButton="0" quotePrefix="0" xfId="0">
      <alignment horizontal="left"/>
    </xf>
    <xf borderId="0" fillId="2" fontId="16" numFmtId="0" pivotButton="0" quotePrefix="0" xfId="0"/>
    <xf applyAlignment="1" borderId="0" fillId="2" fontId="16" numFmtId="0" pivotButton="0" quotePrefix="0" xfId="0">
      <alignment horizontal="left"/>
    </xf>
    <xf borderId="0" fillId="0" fontId="23" numFmtId="0" pivotButton="0" quotePrefix="0" xfId="0"/>
    <xf borderId="0" fillId="0" fontId="23" numFmtId="14" pivotButton="0" quotePrefix="0" xfId="0"/>
    <xf applyAlignment="1" borderId="3" fillId="5" fontId="16" numFmtId="0" pivotButton="0" quotePrefix="0" xfId="0">
      <alignment wrapText="1"/>
    </xf>
    <xf borderId="3" fillId="5" fontId="15" numFmtId="0" pivotButton="0" quotePrefix="0" xfId="0"/>
    <xf applyAlignment="1" borderId="3" fillId="5" fontId="20" numFmtId="0" pivotButton="0" quotePrefix="0" xfId="0">
      <alignment horizontal="center"/>
    </xf>
    <xf applyAlignment="1" borderId="3" fillId="5" fontId="20" numFmtId="0" pivotButton="0" quotePrefix="0" xfId="0">
      <alignment horizontal="left"/>
    </xf>
    <xf applyAlignment="1" borderId="3" fillId="5" fontId="16" numFmtId="0" pivotButton="0" quotePrefix="0" xfId="0">
      <alignment horizontal="right" wrapText="1"/>
    </xf>
    <xf applyAlignment="1" borderId="5" fillId="0" fontId="15" numFmtId="0" pivotButton="0" quotePrefix="0" xfId="0">
      <alignment horizontal="left" indent="1"/>
    </xf>
    <xf borderId="0" fillId="0" fontId="16" numFmtId="0" pivotButton="0" quotePrefix="0" xfId="0"/>
    <xf applyAlignment="1" borderId="0" fillId="0" fontId="16" numFmtId="0" pivotButton="0" quotePrefix="0" xfId="0">
      <alignment horizontal="right" indent="1"/>
    </xf>
    <xf applyAlignment="1" borderId="0" fillId="0" fontId="15" numFmtId="164" pivotButton="0" quotePrefix="0" xfId="0">
      <alignment horizontal="left"/>
    </xf>
    <xf applyAlignment="1" borderId="0" fillId="0" fontId="15" numFmtId="0" pivotButton="0" quotePrefix="0" xfId="0">
      <alignment horizontal="left"/>
    </xf>
    <xf applyAlignment="1" borderId="0" fillId="0" fontId="15" numFmtId="164" pivotButton="0" quotePrefix="0" xfId="0">
      <alignment horizontal="right" indent="1"/>
    </xf>
    <xf applyAlignment="1" borderId="0" fillId="0" fontId="15" numFmtId="0" pivotButton="0" quotePrefix="0" xfId="0">
      <alignment horizontal="right" indent="1"/>
    </xf>
    <xf borderId="4" fillId="2" fontId="15" numFmtId="0" pivotButton="0" quotePrefix="0" xfId="0"/>
    <xf borderId="6" fillId="0" fontId="15" numFmtId="0" pivotButton="0" quotePrefix="0" xfId="0"/>
    <xf borderId="6" fillId="2" fontId="15" numFmtId="0" pivotButton="0" quotePrefix="0" xfId="0"/>
    <xf borderId="9" fillId="2" fontId="15" numFmtId="0" pivotButton="0" quotePrefix="0" xfId="0"/>
    <xf applyAlignment="1" borderId="1" fillId="2" fontId="15" numFmtId="0" pivotButton="0" quotePrefix="0" xfId="0">
      <alignment horizontal="left" indent="1"/>
    </xf>
    <xf applyAlignment="1" borderId="5" fillId="2" fontId="15" numFmtId="0" pivotButton="0" quotePrefix="0" xfId="0">
      <alignment horizontal="left" indent="1"/>
    </xf>
    <xf applyAlignment="1" borderId="7" fillId="2" fontId="15" numFmtId="0" pivotButton="0" quotePrefix="0" xfId="0">
      <alignment horizontal="left" indent="1"/>
    </xf>
    <xf applyAlignment="1" applyProtection="1" borderId="0" fillId="3" fontId="15" numFmtId="0" pivotButton="0" quotePrefix="0" xfId="0">
      <alignment horizontal="left"/>
      <protection hidden="0" locked="0"/>
    </xf>
    <xf applyAlignment="1" applyProtection="1" borderId="0" fillId="2" fontId="15" numFmtId="164" pivotButton="0" quotePrefix="0" xfId="0">
      <alignment horizontal="left"/>
      <protection hidden="0" locked="0"/>
    </xf>
    <xf applyAlignment="1" applyProtection="1" borderId="0" fillId="2" fontId="15" numFmtId="0" pivotButton="0" quotePrefix="0" xfId="0">
      <alignment horizontal="left" shrinkToFit="1"/>
      <protection hidden="0" locked="0"/>
    </xf>
    <xf applyAlignment="1" applyProtection="1" borderId="0" fillId="2" fontId="15" numFmtId="164" pivotButton="0" quotePrefix="0" xfId="0">
      <alignment horizontal="right"/>
      <protection hidden="0" locked="0"/>
    </xf>
    <xf applyAlignment="1" applyProtection="1" borderId="0" fillId="6" fontId="16" numFmtId="0" pivotButton="0" quotePrefix="0" xfId="0">
      <alignment horizontal="left"/>
      <protection hidden="0" locked="0"/>
    </xf>
    <xf applyAlignment="1" borderId="0" fillId="3" fontId="21" numFmtId="165" pivotButton="0" quotePrefix="0" xfId="2">
      <alignment vertical="top"/>
    </xf>
    <xf applyAlignment="1" borderId="0" fillId="0" fontId="15" numFmtId="165" pivotButton="0" quotePrefix="0" xfId="0">
      <alignment vertical="top"/>
    </xf>
    <xf applyAlignment="1" borderId="0" fillId="0" fontId="15" numFmtId="166" pivotButton="0" quotePrefix="0" xfId="0">
      <alignment vertical="top"/>
    </xf>
    <xf borderId="0" fillId="3" fontId="15" numFmtId="0" pivotButton="0" quotePrefix="0" xfId="0"/>
    <xf applyAlignment="1" borderId="0" fillId="3" fontId="15" numFmtId="0" pivotButton="0" quotePrefix="0" xfId="0">
      <alignment horizontal="center"/>
    </xf>
    <xf applyAlignment="1" borderId="0" fillId="3" fontId="15" numFmtId="167" pivotButton="0" quotePrefix="0" xfId="0">
      <alignment horizontal="center"/>
    </xf>
    <xf applyAlignment="1" applyProtection="1" borderId="0" fillId="3" fontId="16" numFmtId="168" pivotButton="0" quotePrefix="0" xfId="0">
      <alignment horizontal="center"/>
      <protection hidden="0" locked="0"/>
    </xf>
    <xf borderId="0" fillId="6" fontId="16" numFmtId="0" pivotButton="0" quotePrefix="0" xfId="0"/>
    <xf applyAlignment="1" borderId="0" fillId="0" fontId="15" numFmtId="3" pivotButton="0" quotePrefix="0" xfId="0">
      <alignment horizontal="left"/>
    </xf>
    <xf borderId="20" fillId="0" fontId="15" numFmtId="3" pivotButton="0" quotePrefix="0" xfId="0"/>
    <xf borderId="20" fillId="0" fontId="15" numFmtId="0" pivotButton="0" quotePrefix="0" xfId="0"/>
    <xf applyAlignment="1" borderId="20" fillId="3" fontId="21" numFmtId="165" pivotButton="0" quotePrefix="0" xfId="2">
      <alignment vertical="top"/>
    </xf>
    <xf applyAlignment="1" borderId="20" fillId="0" fontId="15" numFmtId="165" pivotButton="0" quotePrefix="0" xfId="0">
      <alignment vertical="top"/>
    </xf>
    <xf applyAlignment="1" borderId="0" fillId="0" fontId="15" numFmtId="0" pivotButton="0" quotePrefix="0" xfId="0">
      <alignment horizontal="right"/>
    </xf>
    <xf borderId="0" fillId="0" fontId="15" numFmtId="3" pivotButton="0" quotePrefix="0" xfId="0"/>
    <xf applyAlignment="1" applyProtection="1" borderId="0" fillId="2" fontId="15" numFmtId="0" pivotButton="0" quotePrefix="0" xfId="0">
      <alignment horizontal="right"/>
      <protection hidden="0" locked="0"/>
    </xf>
    <xf applyAlignment="1" borderId="0" fillId="0" fontId="16" numFmtId="3" pivotButton="0" quotePrefix="0" xfId="0">
      <alignment horizontal="right"/>
    </xf>
    <xf applyAlignment="1" borderId="0" fillId="0" fontId="15" numFmtId="3" pivotButton="0" quotePrefix="0" xfId="0">
      <alignment horizontal="right"/>
    </xf>
    <xf applyAlignment="1" borderId="0" fillId="3" fontId="21" numFmtId="165" pivotButton="0" quotePrefix="0" xfId="2">
      <alignment horizontal="right" vertical="top"/>
    </xf>
    <xf applyAlignment="1" borderId="0" fillId="0" fontId="15" numFmtId="167" pivotButton="0" quotePrefix="0" xfId="0">
      <alignment horizontal="right" vertical="top"/>
    </xf>
    <xf borderId="0" fillId="0" fontId="15" numFmtId="0" pivotButton="0" quotePrefix="0" xfId="0"/>
    <xf applyAlignment="1" applyProtection="1" borderId="0" fillId="0" fontId="15" numFmtId="0" pivotButton="0" quotePrefix="0" xfId="0">
      <alignment horizontal="center" vertical="top"/>
      <protection hidden="0" locked="0"/>
    </xf>
    <xf applyAlignment="1" applyProtection="1" borderId="0" fillId="3" fontId="21" numFmtId="169" pivotButton="0" quotePrefix="0" xfId="0">
      <alignment vertical="top"/>
      <protection hidden="0" locked="0"/>
    </xf>
    <xf applyAlignment="1" borderId="0" fillId="0" fontId="15" numFmtId="166" pivotButton="0" quotePrefix="0" xfId="0">
      <alignment vertical="top"/>
    </xf>
    <xf applyAlignment="1" borderId="0" fillId="0" fontId="15" numFmtId="0" pivotButton="0" quotePrefix="0" xfId="0">
      <alignment horizontal="right"/>
    </xf>
    <xf borderId="0" fillId="0" fontId="15" numFmtId="3" pivotButton="0" quotePrefix="0" xfId="0"/>
    <xf borderId="0" fillId="0" fontId="15" numFmtId="0" pivotButton="0" quotePrefix="0" xfId="0"/>
    <xf borderId="0" fillId="0" fontId="15" numFmtId="0" pivotButton="0" quotePrefix="0" xfId="0"/>
    <xf borderId="0" fillId="0" fontId="15" numFmtId="3" pivotButton="0" quotePrefix="0" xfId="0"/>
    <xf applyAlignment="1" borderId="0" fillId="0" fontId="83" numFmtId="0" pivotButton="0" quotePrefix="0" xfId="0">
      <alignment vertical="center"/>
    </xf>
    <xf borderId="8" fillId="0" fontId="16" numFmtId="167" pivotButton="0" quotePrefix="0" xfId="0"/>
    <xf borderId="0" fillId="0" fontId="10" numFmtId="0" pivotButton="0" quotePrefix="0" xfId="1"/>
    <xf borderId="0" fillId="0" fontId="0" numFmtId="0" pivotButton="0" quotePrefix="0" xfId="0"/>
    <xf applyAlignment="1" borderId="0" fillId="0" fontId="15" numFmtId="0" pivotButton="0" quotePrefix="0" xfId="0">
      <alignment horizontal="right" indent="1" vertical="top"/>
    </xf>
    <xf borderId="0" fillId="0" fontId="15" numFmtId="167" pivotButton="0" quotePrefix="0" xfId="0"/>
    <xf borderId="0" fillId="0" fontId="15" numFmtId="170" pivotButton="0" quotePrefix="0" xfId="34479"/>
    <xf borderId="0" fillId="0" fontId="15" numFmtId="171" pivotButton="0" quotePrefix="0" xfId="0"/>
    <xf borderId="0" fillId="0" fontId="15" numFmtId="43" pivotButton="0" quotePrefix="0" xfId="0"/>
    <xf borderId="10" fillId="0" fontId="15" numFmtId="0" pivotButton="0" quotePrefix="0" xfId="0"/>
    <xf borderId="0" fillId="0" fontId="15" numFmtId="43" pivotButton="0" quotePrefix="0" xfId="34479"/>
    <xf borderId="0" fillId="0" fontId="15" numFmtId="172" pivotButton="0" quotePrefix="0" xfId="0"/>
    <xf borderId="0" fillId="0" fontId="15" numFmtId="170" pivotButton="0" quotePrefix="0" xfId="0"/>
    <xf applyAlignment="1" borderId="0" fillId="0" fontId="15" numFmtId="0" pivotButton="0" quotePrefix="0" xfId="0">
      <alignment horizontal="center"/>
    </xf>
    <xf applyAlignment="1" borderId="0" fillId="0" fontId="15" numFmtId="167" pivotButton="0" quotePrefix="0" xfId="0">
      <alignment horizontal="center"/>
    </xf>
    <xf borderId="0" fillId="0" fontId="1" numFmtId="3" pivotButton="0" quotePrefix="0" xfId="0"/>
    <xf borderId="0" fillId="0" fontId="16" numFmtId="0" pivotButton="0" quotePrefix="0" xfId="0"/>
    <xf applyAlignment="1" applyProtection="1" borderId="0" fillId="0" fontId="16" numFmtId="173" pivotButton="0" quotePrefix="0" xfId="0">
      <alignment horizontal="center"/>
      <protection hidden="0" locked="0"/>
    </xf>
    <xf applyAlignment="1" applyProtection="1" borderId="0" fillId="0" fontId="16" numFmtId="0" pivotButton="0" quotePrefix="0" xfId="0">
      <alignment horizontal="left"/>
      <protection hidden="0" locked="0"/>
    </xf>
    <xf borderId="0" fillId="0" fontId="15" numFmtId="174" pivotButton="0" quotePrefix="0" xfId="0"/>
    <xf borderId="0" fillId="0" fontId="15" numFmtId="167" pivotButton="0" quotePrefix="0" xfId="0"/>
    <xf applyAlignment="1" applyProtection="1" borderId="0" fillId="2" fontId="61" numFmtId="0" pivotButton="0" quotePrefix="0" xfId="0">
      <alignment vertical="top"/>
      <protection hidden="0" locked="0"/>
    </xf>
    <xf applyAlignment="1" borderId="31" fillId="2" fontId="22" numFmtId="0" pivotButton="0" quotePrefix="0" xfId="0">
      <alignment vertical="top"/>
    </xf>
    <xf applyAlignment="1" borderId="32" fillId="2" fontId="15" numFmtId="0" pivotButton="0" quotePrefix="0" xfId="0">
      <alignment vertical="top"/>
    </xf>
    <xf applyAlignment="1" applyProtection="1" borderId="5" fillId="2" fontId="61" numFmtId="0" pivotButton="0" quotePrefix="0" xfId="0">
      <alignment vertical="top"/>
      <protection hidden="0" locked="0"/>
    </xf>
    <xf applyAlignment="1" borderId="7" fillId="2" fontId="22" numFmtId="0" pivotButton="0" quotePrefix="0" xfId="0">
      <alignment vertical="top"/>
    </xf>
    <xf applyAlignment="1" borderId="8" fillId="2" fontId="22" numFmtId="0" pivotButton="0" quotePrefix="0" xfId="0">
      <alignment vertical="top"/>
    </xf>
    <xf applyAlignment="1" borderId="32" fillId="3" fontId="15" numFmtId="0" pivotButton="0" quotePrefix="0" xfId="0">
      <alignment vertical="top" wrapText="1"/>
    </xf>
    <xf applyAlignment="1" borderId="33" fillId="3" fontId="15" numFmtId="0" pivotButton="0" quotePrefix="0" xfId="0">
      <alignment vertical="top" wrapText="1"/>
    </xf>
    <xf applyAlignment="1" borderId="0" fillId="3" fontId="15" numFmtId="0" pivotButton="0" quotePrefix="0" xfId="0">
      <alignment vertical="top" wrapText="1"/>
    </xf>
    <xf applyAlignment="1" borderId="6" fillId="3" fontId="15" numFmtId="0" pivotButton="0" quotePrefix="0" xfId="0">
      <alignment vertical="top" wrapText="1"/>
    </xf>
    <xf applyAlignment="1" borderId="8" fillId="3" fontId="15" numFmtId="0" pivotButton="0" quotePrefix="0" xfId="0">
      <alignment vertical="top" wrapText="1"/>
    </xf>
    <xf applyAlignment="1" borderId="9" fillId="3" fontId="15" numFmtId="0" pivotButton="0" quotePrefix="0" xfId="0">
      <alignment vertical="top" wrapText="1"/>
    </xf>
    <xf applyAlignment="1" borderId="0" fillId="6" fontId="15" numFmtId="0" pivotButton="0" quotePrefix="0" xfId="0">
      <alignment horizontal="center"/>
    </xf>
    <xf applyAlignment="1" borderId="0" fillId="6" fontId="15" numFmtId="167" pivotButton="0" quotePrefix="0" xfId="0">
      <alignment horizontal="center"/>
    </xf>
    <xf applyAlignment="1" applyProtection="1" borderId="0" fillId="6" fontId="16" numFmtId="173" pivotButton="0" quotePrefix="0" xfId="0">
      <alignment horizontal="center"/>
      <protection hidden="0" locked="0"/>
    </xf>
    <xf applyAlignment="1" applyProtection="1" borderId="0" fillId="2" fontId="15" numFmtId="0" pivotButton="0" quotePrefix="0" xfId="0">
      <alignment horizontal="left" shrinkToFit="1"/>
      <protection hidden="0" locked="0"/>
    </xf>
    <xf applyAlignment="1" applyProtection="1" borderId="0" fillId="2" fontId="15" numFmtId="0" pivotButton="0" quotePrefix="0" xfId="0">
      <alignment horizontal="left" shrinkToFit="1" vertical="top" wrapText="1"/>
      <protection hidden="0" locked="0"/>
    </xf>
    <xf applyAlignment="1" borderId="8" fillId="5" fontId="16" numFmtId="0" pivotButton="0" quotePrefix="0" xfId="0">
      <alignment horizontal="center"/>
    </xf>
    <xf applyAlignment="1" borderId="0" fillId="2" fontId="15" numFmtId="0" pivotButton="0" quotePrefix="0" xfId="0">
      <alignment horizontal="left" indent="9"/>
    </xf>
    <xf applyAlignment="1" borderId="0" fillId="0" fontId="15" numFmtId="0" pivotButton="0" quotePrefix="0" xfId="0">
      <alignment horizontal="left" indent="9"/>
    </xf>
    <xf applyAlignment="1" borderId="0" fillId="2" fontId="19" numFmtId="0" pivotButton="0" quotePrefix="0" xfId="0">
      <alignment horizontal="left" indent="9"/>
    </xf>
    <xf applyAlignment="1" borderId="0" fillId="4" fontId="17" numFmtId="0" pivotButton="0" quotePrefix="0" xfId="0">
      <alignment horizontal="center"/>
    </xf>
    <xf applyAlignment="1" borderId="2" fillId="4" fontId="17" numFmtId="0" pivotButton="0" quotePrefix="0" xfId="0">
      <alignment horizontal="center"/>
    </xf>
    <xf applyAlignment="1" borderId="0" fillId="3" fontId="16" numFmtId="0" pivotButton="0" quotePrefix="0" xfId="0">
      <alignment horizontal="left" indent="9"/>
    </xf>
    <xf applyAlignment="1" borderId="0" fillId="2" fontId="16" numFmtId="0" pivotButton="0" quotePrefix="0" xfId="0">
      <alignment horizontal="left" indent="9"/>
    </xf>
    <xf borderId="2" fillId="0" fontId="0" numFmtId="0" pivotButton="0" quotePrefix="0" xfId="0"/>
    <xf borderId="8" fillId="0" fontId="0" numFmtId="0" pivotButton="0" quotePrefix="0" xfId="0"/>
    <xf applyAlignment="1" borderId="0" fillId="3" fontId="21" numFmtId="165" pivotButton="0" quotePrefix="0" xfId="2">
      <alignment vertical="top"/>
    </xf>
    <xf applyAlignment="1" borderId="0" fillId="0" fontId="15" numFmtId="165" pivotButton="0" quotePrefix="0" xfId="0">
      <alignment vertical="top"/>
    </xf>
    <xf applyAlignment="1" borderId="0" fillId="0" fontId="15" numFmtId="167" pivotButton="0" quotePrefix="0" xfId="0">
      <alignment horizontal="center"/>
    </xf>
    <xf applyAlignment="1" applyProtection="1" borderId="0" fillId="0" fontId="16" numFmtId="173" pivotButton="0" quotePrefix="0" xfId="0">
      <alignment horizontal="center"/>
      <protection hidden="0" locked="0"/>
    </xf>
    <xf applyAlignment="1" borderId="0" fillId="6" fontId="15" numFmtId="167" pivotButton="0" quotePrefix="0" xfId="0">
      <alignment horizontal="center"/>
    </xf>
    <xf applyAlignment="1" applyProtection="1" borderId="0" fillId="6" fontId="16" numFmtId="173" pivotButton="0" quotePrefix="0" xfId="0">
      <alignment horizontal="center"/>
      <protection hidden="0" locked="0"/>
    </xf>
    <xf applyAlignment="1" borderId="0" fillId="3" fontId="15" numFmtId="167" pivotButton="0" quotePrefix="0" xfId="0">
      <alignment horizontal="center"/>
    </xf>
    <xf borderId="0" fillId="0" fontId="15" numFmtId="174" pivotButton="0" quotePrefix="0" xfId="0"/>
    <xf applyAlignment="1" borderId="0" fillId="0" fontId="15" numFmtId="166" pivotButton="0" quotePrefix="0" xfId="0">
      <alignment vertical="top"/>
    </xf>
    <xf applyAlignment="1" applyProtection="1" borderId="0" fillId="3" fontId="21" numFmtId="169" pivotButton="0" quotePrefix="0" xfId="0">
      <alignment vertical="top"/>
      <protection hidden="0" locked="0"/>
    </xf>
    <xf borderId="0" fillId="0" fontId="0" numFmtId="176" pivotButton="0" quotePrefix="0" xfId="0"/>
    <xf applyAlignment="1" borderId="20" fillId="3" fontId="21" numFmtId="165" pivotButton="0" quotePrefix="0" xfId="2">
      <alignment vertical="top"/>
    </xf>
    <xf applyAlignment="1" borderId="20" fillId="0" fontId="15" numFmtId="165" pivotButton="0" quotePrefix="0" xfId="0">
      <alignment vertical="top"/>
    </xf>
    <xf applyAlignment="1" borderId="0" fillId="3" fontId="21" numFmtId="165" pivotButton="0" quotePrefix="0" xfId="2">
      <alignment horizontal="right" vertical="top"/>
    </xf>
    <xf applyAlignment="1" borderId="0" fillId="0" fontId="15" numFmtId="167" pivotButton="0" quotePrefix="0" xfId="0">
      <alignment horizontal="right" vertical="top"/>
    </xf>
    <xf borderId="0" fillId="0" fontId="15" numFmtId="167" pivotButton="0" quotePrefix="0" xfId="0"/>
    <xf borderId="8" fillId="0" fontId="16" numFmtId="167" pivotButton="0" quotePrefix="0" xfId="0"/>
  </cellXfs>
  <cellStyles count="13650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77" xfId="434"/>
    <cellStyle name="Normal 74" xfId="435"/>
    <cellStyle name="Hyperlink 805" xfId="436"/>
    <cellStyle name="Normal 2 13" xfId="437"/>
    <cellStyle name="Normal 3 18" xfId="438"/>
    <cellStyle name="Comma 2 11" xfId="439"/>
    <cellStyle name="Normal 4 16" xfId="440"/>
    <cellStyle name="Note 2 27" xfId="441"/>
    <cellStyle hidden="1" name="Hyperlink 3 3" xfId="442"/>
    <cellStyle name="20% - Accent1 2 11" xfId="443"/>
    <cellStyle name="40% - Accent1 2 11" xfId="444"/>
    <cellStyle name="20% - Accent2 2 11" xfId="445"/>
    <cellStyle name="40% - Accent2 2 11" xfId="446"/>
    <cellStyle name="20% - Accent3 2 11" xfId="447"/>
    <cellStyle name="40% - Accent3 2 11" xfId="448"/>
    <cellStyle name="20% - Accent4 2 11" xfId="449"/>
    <cellStyle name="40% - Accent4 2 11" xfId="450"/>
    <cellStyle name="20% - Accent5 2 11" xfId="451"/>
    <cellStyle name="40% - Accent5 2 11" xfId="452"/>
    <cellStyle hidden="1" name="Hyperlink 2 3" xfId="453"/>
    <cellStyle name="20% - Accent6 2 11" xfId="454"/>
    <cellStyle name="40% - Accent6 2 11" xfId="455"/>
    <cellStyle name="Comma 3 11" xfId="456"/>
    <cellStyle name="Normal 5 16" xfId="457"/>
    <cellStyle name="Note 3 27" xfId="458"/>
    <cellStyle name="20% - Accent1 3 11" xfId="459"/>
    <cellStyle name="40% - Accent1 3 11" xfId="460"/>
    <cellStyle name="20% - Accent2 3 11" xfId="461"/>
    <cellStyle name="40% - Accent2 3 11" xfId="462"/>
    <cellStyle name="20% - Accent3 3 11" xfId="463"/>
    <cellStyle name="40% - Accent3 3 11" xfId="464"/>
    <cellStyle name="20% - Accent4 3 11" xfId="465"/>
    <cellStyle name="40% - Accent4 3 11" xfId="466"/>
    <cellStyle name="20% - Accent5 3 11" xfId="467"/>
    <cellStyle name="40% - Accent5 3 11" xfId="468"/>
    <cellStyle name="20% - Accent6 3 11" xfId="469"/>
    <cellStyle name="40% - Accent6 3 11" xfId="470"/>
    <cellStyle name="Normal 6 16" xfId="471"/>
    <cellStyle name="Normal 7 16" xfId="472"/>
    <cellStyle name="Normal 8 16" xfId="473"/>
    <cellStyle name="Normal 9 16" xfId="474"/>
    <cellStyle name="Normal 10 19" xfId="475"/>
    <cellStyle name="Normal 11 16" xfId="476"/>
    <cellStyle name="Normal 12 16" xfId="477"/>
    <cellStyle name="Normal 13 16" xfId="478"/>
    <cellStyle name="Normal 2 4 8" xfId="479"/>
    <cellStyle name="Normal 3 3 16" xfId="480"/>
    <cellStyle name="Comma 2 3 8" xfId="481"/>
    <cellStyle name="Normal 4 3 8" xfId="482"/>
    <cellStyle name="Note 2 3 8" xfId="483"/>
    <cellStyle name="20% - Accent1 2 3 8" xfId="484"/>
    <cellStyle name="40% - Accent1 2 3 8" xfId="485"/>
    <cellStyle name="20% - Accent2 2 3 8" xfId="486"/>
    <cellStyle name="40% - Accent2 2 3 8" xfId="487"/>
    <cellStyle name="20% - Accent3 2 3 8" xfId="488"/>
    <cellStyle name="40% - Accent3 2 3 8" xfId="489"/>
    <cellStyle name="20% - Accent4 2 3 8" xfId="490"/>
    <cellStyle name="40% - Accent4 2 3 8" xfId="491"/>
    <cellStyle name="20% - Accent5 2 3 8" xfId="492"/>
    <cellStyle name="40% - Accent5 2 3 8" xfId="493"/>
    <cellStyle name="20% - Accent6 2 3 8" xfId="494"/>
    <cellStyle name="40% - Accent6 2 3 8" xfId="495"/>
    <cellStyle name="Comma 3 3 8" xfId="496"/>
    <cellStyle name="Normal 5 3 8" xfId="497"/>
    <cellStyle name="Note 3 3 8" xfId="498"/>
    <cellStyle name="20% - Accent1 3 3 8" xfId="499"/>
    <cellStyle name="40% - Accent1 3 3 8" xfId="500"/>
    <cellStyle name="20% - Accent2 3 3 8" xfId="501"/>
    <cellStyle name="40% - Accent2 3 3 8" xfId="502"/>
    <cellStyle name="20% - Accent3 3 3 8" xfId="503"/>
    <cellStyle name="40% - Accent3 3 3 8" xfId="504"/>
    <cellStyle name="20% - Accent4 3 3 8" xfId="505"/>
    <cellStyle name="40% - Accent4 3 3 8" xfId="506"/>
    <cellStyle name="20% - Accent5 3 3 8" xfId="507"/>
    <cellStyle name="40% - Accent5 3 3 8" xfId="508"/>
    <cellStyle name="20% - Accent6 3 3 8" xfId="509"/>
    <cellStyle name="40% - Accent6 3 3 8" xfId="510"/>
    <cellStyle name="Normal 6 3 8" xfId="511"/>
    <cellStyle name="Normal 7 3 8" xfId="512"/>
    <cellStyle name="Normal 8 3 8" xfId="513"/>
    <cellStyle name="Normal 9 3 8" xfId="514"/>
    <cellStyle name="Normal 10 3 8" xfId="515"/>
    <cellStyle name="Normal 11 3 8" xfId="516"/>
    <cellStyle name="Normal 12 3 8" xfId="517"/>
    <cellStyle name="Normal 13 3 8" xfId="518"/>
    <cellStyle name="Normal 14 3 8" xfId="519"/>
    <cellStyle name="Normal 15 11" xfId="520"/>
    <cellStyle name="Normal 16 10" xfId="521"/>
    <cellStyle name="Normal 17 9" xfId="522"/>
    <cellStyle name="Normal 18 8" xfId="523"/>
    <cellStyle name="Percent 2 9" xfId="524"/>
    <cellStyle name="Note 5 25" xfId="525"/>
    <cellStyle name="20% - Accent1 5 8" xfId="526"/>
    <cellStyle name="40% - Accent1 5 8" xfId="527"/>
    <cellStyle name="20% - Accent2 5 8" xfId="528"/>
    <cellStyle name="40% - Accent2 5 8" xfId="529"/>
    <cellStyle name="20% - Accent3 5 8" xfId="530"/>
    <cellStyle name="40% - Accent3 5 8" xfId="531"/>
    <cellStyle name="20% - Accent4 5 8" xfId="532"/>
    <cellStyle name="40% - Accent4 5 8" xfId="533"/>
    <cellStyle name="20% - Accent5 5 8" xfId="534"/>
    <cellStyle name="40% - Accent5 5 8" xfId="535"/>
    <cellStyle name="20% - Accent6 5 8" xfId="536"/>
    <cellStyle name="40% - Accent6 5 8" xfId="537"/>
    <cellStyle name="Normal 2 3 8" xfId="538"/>
    <cellStyle name="Normal 3 2 16" xfId="539"/>
    <cellStyle name="Comma 2 2 8" xfId="540"/>
    <cellStyle name="Normal 4 2 15" xfId="541"/>
    <cellStyle name="Note 2 2 25" xfId="542"/>
    <cellStyle name="20% - Accent1 2 2 8" xfId="543"/>
    <cellStyle name="40% - Accent1 2 2 8" xfId="544"/>
    <cellStyle name="20% - Accent2 2 2 8" xfId="545"/>
    <cellStyle name="40% - Accent2 2 2 8" xfId="546"/>
    <cellStyle name="20% - Accent3 2 2 8" xfId="547"/>
    <cellStyle name="40% - Accent3 2 2 8" xfId="548"/>
    <cellStyle name="20% - Accent4 2 2 8" xfId="549"/>
    <cellStyle name="40% - Accent4 2 2 8" xfId="550"/>
    <cellStyle name="20% - Accent5 2 2 8" xfId="551"/>
    <cellStyle name="40% - Accent5 2 2 8" xfId="552"/>
    <cellStyle name="20% - Accent6 2 2 8" xfId="553"/>
    <cellStyle name="40% - Accent6 2 2 8" xfId="554"/>
    <cellStyle name="Comma 3 2 8" xfId="555"/>
    <cellStyle name="Normal 5 2 14" xfId="556"/>
    <cellStyle name="Note 3 2 8" xfId="557"/>
    <cellStyle name="20% - Accent1 3 2 8" xfId="558"/>
    <cellStyle name="40% - Accent1 3 2 8" xfId="559"/>
    <cellStyle name="20% - Accent2 3 2 8" xfId="560"/>
    <cellStyle name="40% - Accent2 3 2 8" xfId="561"/>
    <cellStyle name="20% - Accent3 3 2 8" xfId="562"/>
    <cellStyle name="40% - Accent3 3 2 8" xfId="563"/>
    <cellStyle name="20% - Accent4 3 2 8" xfId="564"/>
    <cellStyle name="40% - Accent4 3 2 8" xfId="565"/>
    <cellStyle name="20% - Accent5 3 2 8" xfId="566"/>
    <cellStyle name="40% - Accent5 3 2 8" xfId="567"/>
    <cellStyle name="20% - Accent6 3 2 8" xfId="568"/>
    <cellStyle name="40% - Accent6 3 2 8" xfId="569"/>
    <cellStyle name="Normal 6 2 14" xfId="570"/>
    <cellStyle name="Normal 7 2 14" xfId="571"/>
    <cellStyle name="Normal 8 2 14" xfId="572"/>
    <cellStyle name="Normal 9 2 14" xfId="573"/>
    <cellStyle name="Normal 10 2 14" xfId="574"/>
    <cellStyle name="Normal 11 2 14" xfId="575"/>
    <cellStyle name="Normal 12 2 14" xfId="576"/>
    <cellStyle name="Normal 13 2 14" xfId="577"/>
    <cellStyle name="Normal 14 2 14" xfId="578"/>
    <cellStyle name="Normal 15 2 8" xfId="579"/>
    <cellStyle name="Normal 19 8" xfId="580"/>
    <cellStyle name="Normal 20 8" xfId="581"/>
    <cellStyle name="Normal 21 8" xfId="582"/>
    <cellStyle name="Normal 22 8" xfId="583"/>
    <cellStyle name="Normal 23 8" xfId="584"/>
    <cellStyle name="Normal 24 8" xfId="585"/>
    <cellStyle name="Normal 25 8" xfId="586"/>
    <cellStyle name="Normal 2 5 7" xfId="587"/>
    <cellStyle name="Normal 3 4 14" xfId="588"/>
    <cellStyle name="Comma 2 4 7" xfId="589"/>
    <cellStyle name="Normal 4 4 8" xfId="590"/>
    <cellStyle name="Note 2 4 9" xfId="591"/>
    <cellStyle name="20% - Accent1 2 4 7" xfId="592"/>
    <cellStyle name="40% - Accent1 2 4 7" xfId="593"/>
    <cellStyle name="20% - Accent2 2 4 7" xfId="594"/>
    <cellStyle name="40% - Accent2 2 4 7" xfId="595"/>
    <cellStyle name="20% - Accent3 2 4 7" xfId="596"/>
    <cellStyle name="40% - Accent3 2 4 7" xfId="597"/>
    <cellStyle name="20% - Accent4 2 4 7" xfId="598"/>
    <cellStyle name="40% - Accent4 2 4 7" xfId="599"/>
    <cellStyle name="20% - Accent5 2 4 7" xfId="600"/>
    <cellStyle name="40% - Accent5 2 4 7" xfId="601"/>
    <cellStyle name="20% - Accent6 2 4 7" xfId="602"/>
    <cellStyle name="40% - Accent6 2 4 7" xfId="603"/>
    <cellStyle name="Comma 3 4 7" xfId="604"/>
    <cellStyle name="Normal 5 4 8" xfId="605"/>
    <cellStyle name="Note 3 4 9" xfId="606"/>
    <cellStyle name="20% - Accent1 3 4 7" xfId="607"/>
    <cellStyle name="40% - Accent1 3 4 7" xfId="608"/>
    <cellStyle name="20% - Accent2 3 4 7" xfId="609"/>
    <cellStyle name="40% - Accent2 3 4 7" xfId="610"/>
    <cellStyle name="20% - Accent3 3 4 7" xfId="611"/>
    <cellStyle name="40% - Accent3 3 4 7" xfId="612"/>
    <cellStyle name="20% - Accent4 3 4 7" xfId="613"/>
    <cellStyle name="40% - Accent4 3 4 7" xfId="614"/>
    <cellStyle name="20% - Accent5 3 4 7" xfId="615"/>
    <cellStyle name="40% - Accent5 3 4 7" xfId="616"/>
    <cellStyle name="20% - Accent6 3 4 7" xfId="617"/>
    <cellStyle name="40% - Accent6 3 4 7" xfId="618"/>
    <cellStyle name="Normal 6 4 8" xfId="619"/>
    <cellStyle name="Normal 7 4 8" xfId="620"/>
    <cellStyle name="Normal 8 4 8" xfId="621"/>
    <cellStyle name="Normal 9 4 8" xfId="622"/>
    <cellStyle name="Normal 10 4 8" xfId="623"/>
    <cellStyle name="Normal 11 4 8" xfId="624"/>
    <cellStyle name="Normal 12 4 8" xfId="625"/>
    <cellStyle name="Normal 13 4 8" xfId="626"/>
    <cellStyle name="Normal 14 4 8" xfId="627"/>
    <cellStyle name="Normal 15 3 8" xfId="628"/>
    <cellStyle name="Normal 16 3 7" xfId="629"/>
    <cellStyle name="Normal 17 2 7" xfId="630"/>
    <cellStyle name="Normal 18 2 7" xfId="631"/>
    <cellStyle name="Percent 2 2 7" xfId="632"/>
    <cellStyle name="Note 5 2 9" xfId="633"/>
    <cellStyle name="20% - Accent1 5 2 7" xfId="634"/>
    <cellStyle name="40% - Accent1 5 2 7" xfId="635"/>
    <cellStyle name="20% - Accent2 5 2 7" xfId="636"/>
    <cellStyle name="40% - Accent2 5 2 7" xfId="637"/>
    <cellStyle name="20% - Accent3 5 2 7" xfId="638"/>
    <cellStyle name="40% - Accent3 5 2 7" xfId="639"/>
    <cellStyle name="20% - Accent4 5 2 7" xfId="640"/>
    <cellStyle name="40% - Accent4 5 2 7" xfId="641"/>
    <cellStyle name="20% - Accent5 5 2 7" xfId="642"/>
    <cellStyle name="40% - Accent5 5 2 7" xfId="643"/>
    <cellStyle name="20% - Accent6 5 2 7" xfId="644"/>
    <cellStyle name="40% - Accent6 5 2 7" xfId="645"/>
    <cellStyle name="Normal 2 3 2 7" xfId="646"/>
    <cellStyle name="Normal 3 2 2 13" xfId="647"/>
    <cellStyle name="Comma 2 2 2 7" xfId="648"/>
    <cellStyle hidden="1" name="Hyperlink 3 6" xfId="649"/>
    <cellStyle hidden="1" name="Hyperlink 2 6" xfId="650"/>
    <cellStyle hidden="1" name="Hyperlink 3 5" xfId="651"/>
    <cellStyle hidden="1" name="Hyperlink 2 5" xfId="652"/>
    <cellStyle name="Normal 4 2 2 8" xfId="653"/>
    <cellStyle name="Note 2 2 2 9" xfId="654"/>
    <cellStyle name="20% - Accent1 2 2 2 7" xfId="655"/>
    <cellStyle name="40% - Accent1 2 2 2 7" xfId="656"/>
    <cellStyle name="20% - Accent2 2 2 2 7" xfId="657"/>
    <cellStyle name="40% - Accent2 2 2 2 7" xfId="658"/>
    <cellStyle name="20% - Accent3 2 2 2 7" xfId="659"/>
    <cellStyle name="40% - Accent3 2 2 2 7" xfId="660"/>
    <cellStyle name="20% - Accent4 2 2 2 7" xfId="661"/>
    <cellStyle name="40% - Accent4 2 2 2 7" xfId="662"/>
    <cellStyle name="20% - Accent5 2 2 2 7" xfId="663"/>
    <cellStyle name="40% - Accent5 2 2 2 7" xfId="664"/>
    <cellStyle name="20% - Accent6 2 2 2 7" xfId="665"/>
    <cellStyle name="40% - Accent6 2 2 2 7" xfId="666"/>
    <cellStyle name="Comma 3 2 2 7" xfId="667"/>
    <cellStyle name="Normal 5 2 2 8" xfId="668"/>
    <cellStyle name="Note 3 2 2 7" xfId="669"/>
    <cellStyle name="20% - Accent1 3 2 2 7" xfId="670"/>
    <cellStyle name="40% - Accent1 3 2 2 7" xfId="671"/>
    <cellStyle name="20% - Accent2 3 2 2 7" xfId="672"/>
    <cellStyle name="40% - Accent2 3 2 2 7" xfId="673"/>
    <cellStyle name="20% - Accent3 3 2 2 7" xfId="674"/>
    <cellStyle name="40% - Accent3 3 2 2 7" xfId="675"/>
    <cellStyle name="20% - Accent4 3 2 2 7" xfId="676"/>
    <cellStyle name="40% - Accent4 3 2 2 7" xfId="677"/>
    <cellStyle name="20% - Accent5 3 2 2 7" xfId="678"/>
    <cellStyle name="40% - Accent5 3 2 2 7" xfId="679"/>
    <cellStyle name="20% - Accent6 3 2 2 7" xfId="680"/>
    <cellStyle name="40% - Accent6 3 2 2 7" xfId="681"/>
    <cellStyle name="Normal 6 2 2 8" xfId="682"/>
    <cellStyle name="Normal 7 2 2 8" xfId="683"/>
    <cellStyle name="Normal 8 2 2 8" xfId="684"/>
    <cellStyle name="Normal 9 2 2 8" xfId="685"/>
    <cellStyle name="Normal 10 2 2 8" xfId="686"/>
    <cellStyle name="Normal 11 2 2 8" xfId="687"/>
    <cellStyle name="Normal 12 2 2 8" xfId="688"/>
    <cellStyle name="Normal 13 2 2 8" xfId="689"/>
    <cellStyle name="Normal 14 2 2 8" xfId="690"/>
    <cellStyle name="Normal 15 2 2 7" xfId="691"/>
    <cellStyle name="Normal 19 2 7" xfId="692"/>
    <cellStyle name="Normal 20 2 7" xfId="693"/>
    <cellStyle name="Normal 21 2 7" xfId="694"/>
    <cellStyle name="Normal 22 2 7" xfId="695"/>
    <cellStyle name="Normal 23 2 7" xfId="696"/>
    <cellStyle name="Normal 24 2 7" xfId="697"/>
    <cellStyle name="Normal 25 2 7" xfId="698"/>
    <cellStyle hidden="1" name="Hyperlink 246 2" xfId="699"/>
    <cellStyle hidden="1" name="Hyperlink 138 2" xfId="700"/>
    <cellStyle hidden="1" name="Hyperlink 432 2" xfId="701"/>
    <cellStyle hidden="1" name="Hyperlink 535 2" xfId="702"/>
    <cellStyle hidden="1" name="Hyperlink 714 2" xfId="703"/>
    <cellStyle hidden="1" name="Hyperlink 109" xfId="704"/>
    <cellStyle hidden="1" name="Hyperlink 411" xfId="705"/>
    <cellStyle hidden="1" name="Hyperlink 499" xfId="706"/>
    <cellStyle hidden="1" name="Hyperlink 286" xfId="707"/>
    <cellStyle hidden="1" name="Hyperlink 191" xfId="708"/>
    <cellStyle hidden="1" name="Hyperlink 300" xfId="709"/>
    <cellStyle hidden="1" name="Hyperlink 545" xfId="710"/>
    <cellStyle hidden="1" name="Hyperlink 513" xfId="711"/>
    <cellStyle name="Normal 69" xfId="712"/>
    <cellStyle name="Normal 68" xfId="713"/>
    <cellStyle name="Normal 2 8" xfId="714"/>
    <cellStyle name="20% - Accent1 10" xfId="715"/>
    <cellStyle name="20% - Accent1 11" xfId="716"/>
    <cellStyle name="20% - Accent1 12" xfId="717"/>
    <cellStyle name="20% - Accent1 13" xfId="718"/>
    <cellStyle name="20% - Accent1 14" xfId="719"/>
    <cellStyle name="20% - Accent1 2 6" xfId="720"/>
    <cellStyle name="20% - Accent1 2 2 3" xfId="721"/>
    <cellStyle name="20% - Accent1 2 3 3" xfId="722"/>
    <cellStyle name="20% - Accent1 2 4 2" xfId="723"/>
    <cellStyle name="20% - Accent1 3 6" xfId="724"/>
    <cellStyle name="20% - Accent1 3 2 3" xfId="725"/>
    <cellStyle name="20% - Accent1 3 3 3" xfId="726"/>
    <cellStyle name="20% - Accent1 3 4 2" xfId="727"/>
    <cellStyle name="20% - Accent1 4 5" xfId="728"/>
    <cellStyle name="20% - Accent1 4 2" xfId="729"/>
    <cellStyle name="20% - Accent1 4 3" xfId="730"/>
    <cellStyle name="20% - Accent1 5 3" xfId="731"/>
    <cellStyle name="20% - Accent1 6" xfId="732"/>
    <cellStyle name="20% - Accent1 7" xfId="733"/>
    <cellStyle name="20% - Accent1 8" xfId="734"/>
    <cellStyle name="20% - Accent1 9" xfId="735"/>
    <cellStyle name="20% - Accent2 10" xfId="736"/>
    <cellStyle name="20% - Accent2 11" xfId="737"/>
    <cellStyle name="20% - Accent2 12" xfId="738"/>
    <cellStyle name="20% - Accent2 13" xfId="739"/>
    <cellStyle name="20% - Accent2 14" xfId="740"/>
    <cellStyle name="20% - Accent2 2 6" xfId="741"/>
    <cellStyle name="20% - Accent2 2 2 3" xfId="742"/>
    <cellStyle name="20% - Accent2 2 3 3" xfId="743"/>
    <cellStyle name="20% - Accent2 2 4 2" xfId="744"/>
    <cellStyle name="20% - Accent2 3 6" xfId="745"/>
    <cellStyle name="20% - Accent2 3 2 3" xfId="746"/>
    <cellStyle name="20% - Accent2 3 3 3" xfId="747"/>
    <cellStyle name="20% - Accent2 3 4 2" xfId="748"/>
    <cellStyle name="20% - Accent2 4 5" xfId="749"/>
    <cellStyle name="20% - Accent2 4 2" xfId="750"/>
    <cellStyle name="20% - Accent2 4 3" xfId="751"/>
    <cellStyle name="20% - Accent2 5 3" xfId="752"/>
    <cellStyle name="20% - Accent2 6" xfId="753"/>
    <cellStyle name="20% - Accent2 7" xfId="754"/>
    <cellStyle name="20% - Accent2 8" xfId="755"/>
    <cellStyle name="20% - Accent2 9" xfId="756"/>
    <cellStyle name="20% - Accent3 10" xfId="757"/>
    <cellStyle name="20% - Accent3 11" xfId="758"/>
    <cellStyle name="20% - Accent3 12" xfId="759"/>
    <cellStyle name="20% - Accent3 13" xfId="760"/>
    <cellStyle name="20% - Accent3 14" xfId="761"/>
    <cellStyle name="20% - Accent3 2 6" xfId="762"/>
    <cellStyle name="20% - Accent3 2 2 3" xfId="763"/>
    <cellStyle name="20% - Accent3 2 3 3" xfId="764"/>
    <cellStyle name="20% - Accent3 2 4 2" xfId="765"/>
    <cellStyle name="20% - Accent3 3 6" xfId="766"/>
    <cellStyle name="20% - Accent3 3 2 3" xfId="767"/>
    <cellStyle name="20% - Accent3 3 3 3" xfId="768"/>
    <cellStyle name="20% - Accent3 3 4 2" xfId="769"/>
    <cellStyle name="20% - Accent3 4 5" xfId="770"/>
    <cellStyle name="20% - Accent3 4 2" xfId="771"/>
    <cellStyle name="20% - Accent3 4 3" xfId="772"/>
    <cellStyle name="20% - Accent3 5 3" xfId="773"/>
    <cellStyle name="20% - Accent3 6" xfId="774"/>
    <cellStyle name="20% - Accent3 7" xfId="775"/>
    <cellStyle name="20% - Accent3 8" xfId="776"/>
    <cellStyle name="20% - Accent3 9" xfId="777"/>
    <cellStyle name="20% - Accent4 10" xfId="778"/>
    <cellStyle name="20% - Accent4 11" xfId="779"/>
    <cellStyle name="20% - Accent4 12" xfId="780"/>
    <cellStyle name="20% - Accent4 13" xfId="781"/>
    <cellStyle name="20% - Accent4 14" xfId="782"/>
    <cellStyle name="20% - Accent4 2 6" xfId="783"/>
    <cellStyle name="20% - Accent4 2 2 3" xfId="784"/>
    <cellStyle name="20% - Accent4 2 3 3" xfId="785"/>
    <cellStyle name="20% - Accent4 2 4 2" xfId="786"/>
    <cellStyle name="20% - Accent4 3 6" xfId="787"/>
    <cellStyle name="20% - Accent4 3 2 3" xfId="788"/>
    <cellStyle name="20% - Accent4 3 3 3" xfId="789"/>
    <cellStyle name="20% - Accent4 3 4 2" xfId="790"/>
    <cellStyle name="20% - Accent4 4 5" xfId="791"/>
    <cellStyle name="20% - Accent4 4 2" xfId="792"/>
    <cellStyle name="20% - Accent4 4 3" xfId="793"/>
    <cellStyle name="20% - Accent4 5 3" xfId="794"/>
    <cellStyle name="20% - Accent4 6" xfId="795"/>
    <cellStyle name="20% - Accent4 7" xfId="796"/>
    <cellStyle name="20% - Accent4 8" xfId="797"/>
    <cellStyle name="20% - Accent4 9" xfId="798"/>
    <cellStyle name="20% - Accent5 10" xfId="799"/>
    <cellStyle name="20% - Accent5 11" xfId="800"/>
    <cellStyle name="20% - Accent5 12" xfId="801"/>
    <cellStyle name="20% - Accent5 13" xfId="802"/>
    <cellStyle name="20% - Accent5 14" xfId="803"/>
    <cellStyle name="20% - Accent5 2 6" xfId="804"/>
    <cellStyle name="20% - Accent5 2 2 3" xfId="805"/>
    <cellStyle name="20% - Accent5 2 3 3" xfId="806"/>
    <cellStyle name="20% - Accent5 2 4 2" xfId="807"/>
    <cellStyle name="20% - Accent5 3 6" xfId="808"/>
    <cellStyle name="20% - Accent5 3 2 3" xfId="809"/>
    <cellStyle name="20% - Accent5 3 3 3" xfId="810"/>
    <cellStyle name="20% - Accent5 3 4 2" xfId="811"/>
    <cellStyle name="20% - Accent5 4 5" xfId="812"/>
    <cellStyle name="20% - Accent5 4 2" xfId="813"/>
    <cellStyle name="20% - Accent5 4 3" xfId="814"/>
    <cellStyle name="20% - Accent5 5 3" xfId="815"/>
    <cellStyle name="20% - Accent5 6" xfId="816"/>
    <cellStyle name="20% - Accent5 7" xfId="817"/>
    <cellStyle name="20% - Accent5 8" xfId="818"/>
    <cellStyle name="20% - Accent5 9" xfId="819"/>
    <cellStyle name="20% - Accent6 10" xfId="820"/>
    <cellStyle name="20% - Accent6 11" xfId="821"/>
    <cellStyle name="20% - Accent6 12" xfId="822"/>
    <cellStyle name="20% - Accent6 13" xfId="823"/>
    <cellStyle name="20% - Accent6 14" xfId="824"/>
    <cellStyle name="20% - Accent6 2 6" xfId="825"/>
    <cellStyle name="20% - Accent6 2 2 3" xfId="826"/>
    <cellStyle name="20% - Accent6 2 3 3" xfId="827"/>
    <cellStyle name="20% - Accent6 2 4 2" xfId="828"/>
    <cellStyle name="20% - Accent6 3 6" xfId="829"/>
    <cellStyle name="20% - Accent6 3 2 3" xfId="830"/>
    <cellStyle name="20% - Accent6 3 3 3" xfId="831"/>
    <cellStyle name="20% - Accent6 3 4 2" xfId="832"/>
    <cellStyle name="20% - Accent6 4 5" xfId="833"/>
    <cellStyle name="20% - Accent6 4 2" xfId="834"/>
    <cellStyle name="20% - Accent6 4 3" xfId="835"/>
    <cellStyle name="20% - Accent6 5 3" xfId="836"/>
    <cellStyle name="20% - Accent6 6" xfId="837"/>
    <cellStyle name="20% - Accent6 7" xfId="838"/>
    <cellStyle name="20% - Accent6 8" xfId="839"/>
    <cellStyle name="20% - Accent6 9" xfId="840"/>
    <cellStyle name="40% - Accent1 10" xfId="841"/>
    <cellStyle name="40% - Accent1 11" xfId="842"/>
    <cellStyle name="40% - Accent1 12" xfId="843"/>
    <cellStyle name="40% - Accent1 13" xfId="844"/>
    <cellStyle name="40% - Accent1 14" xfId="845"/>
    <cellStyle name="40% - Accent1 2 6" xfId="846"/>
    <cellStyle name="40% - Accent1 2 2 3" xfId="847"/>
    <cellStyle name="40% - Accent1 2 3 3" xfId="848"/>
    <cellStyle name="40% - Accent1 2 4 2" xfId="849"/>
    <cellStyle name="40% - Accent1 3 6" xfId="850"/>
    <cellStyle name="40% - Accent1 3 2 3" xfId="851"/>
    <cellStyle name="40% - Accent1 3 3 3" xfId="852"/>
    <cellStyle name="40% - Accent1 3 4 2" xfId="853"/>
    <cellStyle name="40% - Accent1 4 5" xfId="854"/>
    <cellStyle name="40% - Accent1 4 2" xfId="855"/>
    <cellStyle name="40% - Accent1 4 3" xfId="856"/>
    <cellStyle name="40% - Accent1 5 3" xfId="857"/>
    <cellStyle name="40% - Accent1 6" xfId="858"/>
    <cellStyle name="40% - Accent1 7" xfId="859"/>
    <cellStyle name="40% - Accent1 8" xfId="860"/>
    <cellStyle name="40% - Accent1 9" xfId="861"/>
    <cellStyle name="40% - Accent2 10" xfId="862"/>
    <cellStyle name="40% - Accent2 11" xfId="863"/>
    <cellStyle name="40% - Accent2 12" xfId="864"/>
    <cellStyle name="40% - Accent2 13" xfId="865"/>
    <cellStyle name="40% - Accent2 14" xfId="866"/>
    <cellStyle name="40% - Accent2 2 6" xfId="867"/>
    <cellStyle name="40% - Accent2 2 2 3" xfId="868"/>
    <cellStyle name="40% - Accent2 2 3 3" xfId="869"/>
    <cellStyle name="40% - Accent2 2 4 2" xfId="870"/>
    <cellStyle name="40% - Accent2 3 6" xfId="871"/>
    <cellStyle name="40% - Accent2 3 2 3" xfId="872"/>
    <cellStyle name="40% - Accent2 3 3 3" xfId="873"/>
    <cellStyle name="40% - Accent2 3 4 2" xfId="874"/>
    <cellStyle name="40% - Accent2 4 5" xfId="875"/>
    <cellStyle name="40% - Accent2 4 2" xfId="876"/>
    <cellStyle name="40% - Accent2 4 3" xfId="877"/>
    <cellStyle name="40% - Accent2 5 3" xfId="878"/>
    <cellStyle name="40% - Accent2 6" xfId="879"/>
    <cellStyle name="40% - Accent2 7" xfId="880"/>
    <cellStyle name="40% - Accent2 8" xfId="881"/>
    <cellStyle name="40% - Accent2 9" xfId="882"/>
    <cellStyle name="40% - Accent3 10" xfId="883"/>
    <cellStyle name="40% - Accent3 11" xfId="884"/>
    <cellStyle name="40% - Accent3 12" xfId="885"/>
    <cellStyle name="40% - Accent3 13" xfId="886"/>
    <cellStyle name="40% - Accent3 14" xfId="887"/>
    <cellStyle name="40% - Accent3 2 6" xfId="888"/>
    <cellStyle name="40% - Accent3 2 2 3" xfId="889"/>
    <cellStyle name="40% - Accent3 2 3 3" xfId="890"/>
    <cellStyle name="40% - Accent3 2 4 2" xfId="891"/>
    <cellStyle name="40% - Accent3 3 6" xfId="892"/>
    <cellStyle name="40% - Accent3 3 2 3" xfId="893"/>
    <cellStyle name="40% - Accent3 3 3 3" xfId="894"/>
    <cellStyle name="40% - Accent3 3 4 2" xfId="895"/>
    <cellStyle name="40% - Accent3 4 5" xfId="896"/>
    <cellStyle name="40% - Accent3 4 2" xfId="897"/>
    <cellStyle name="40% - Accent3 4 3" xfId="898"/>
    <cellStyle name="40% - Accent3 5 3" xfId="899"/>
    <cellStyle name="40% - Accent3 6" xfId="900"/>
    <cellStyle name="40% - Accent3 7" xfId="901"/>
    <cellStyle name="40% - Accent3 8" xfId="902"/>
    <cellStyle name="40% - Accent3 9" xfId="903"/>
    <cellStyle name="40% - Accent4 10" xfId="904"/>
    <cellStyle name="40% - Accent4 11" xfId="905"/>
    <cellStyle name="40% - Accent4 12" xfId="906"/>
    <cellStyle name="40% - Accent4 13" xfId="907"/>
    <cellStyle name="40% - Accent4 14" xfId="908"/>
    <cellStyle name="40% - Accent4 2 6" xfId="909"/>
    <cellStyle name="40% - Accent4 2 2 3" xfId="910"/>
    <cellStyle name="40% - Accent4 2 3 3" xfId="911"/>
    <cellStyle name="40% - Accent4 2 4 2" xfId="912"/>
    <cellStyle name="40% - Accent4 3 6" xfId="913"/>
    <cellStyle name="40% - Accent4 3 2 3" xfId="914"/>
    <cellStyle name="40% - Accent4 3 3 3" xfId="915"/>
    <cellStyle name="40% - Accent4 3 4 2" xfId="916"/>
    <cellStyle name="40% - Accent4 4 5" xfId="917"/>
    <cellStyle name="40% - Accent4 4 2" xfId="918"/>
    <cellStyle name="40% - Accent4 4 3" xfId="919"/>
    <cellStyle name="40% - Accent4 5 3" xfId="920"/>
    <cellStyle name="40% - Accent4 6" xfId="921"/>
    <cellStyle name="40% - Accent4 7" xfId="922"/>
    <cellStyle name="40% - Accent4 8" xfId="923"/>
    <cellStyle name="40% - Accent4 9" xfId="924"/>
    <cellStyle name="40% - Accent5 10" xfId="925"/>
    <cellStyle name="40% - Accent5 11" xfId="926"/>
    <cellStyle name="40% - Accent5 12" xfId="927"/>
    <cellStyle name="40% - Accent5 13" xfId="928"/>
    <cellStyle name="40% - Accent5 14" xfId="929"/>
    <cellStyle name="40% - Accent5 2 6" xfId="930"/>
    <cellStyle name="40% - Accent5 2 2 3" xfId="931"/>
    <cellStyle name="40% - Accent5 2 3 3" xfId="932"/>
    <cellStyle name="40% - Accent5 2 4 2" xfId="933"/>
    <cellStyle name="40% - Accent5 3 6" xfId="934"/>
    <cellStyle name="40% - Accent5 3 2 3" xfId="935"/>
    <cellStyle name="40% - Accent5 3 3 3" xfId="936"/>
    <cellStyle name="40% - Accent5 3 4 2" xfId="937"/>
    <cellStyle name="40% - Accent5 4 5" xfId="938"/>
    <cellStyle name="40% - Accent5 4 2" xfId="939"/>
    <cellStyle name="40% - Accent5 4 3" xfId="940"/>
    <cellStyle name="40% - Accent5 5 3" xfId="941"/>
    <cellStyle name="40% - Accent5 6" xfId="942"/>
    <cellStyle name="40% - Accent5 7" xfId="943"/>
    <cellStyle name="40% - Accent5 8" xfId="944"/>
    <cellStyle name="40% - Accent5 9" xfId="945"/>
    <cellStyle name="40% - Accent6 10" xfId="946"/>
    <cellStyle name="40% - Accent6 11" xfId="947"/>
    <cellStyle name="40% - Accent6 12" xfId="948"/>
    <cellStyle name="40% - Accent6 13" xfId="949"/>
    <cellStyle name="40% - Accent6 14" xfId="950"/>
    <cellStyle name="40% - Accent6 2 6" xfId="951"/>
    <cellStyle name="40% - Accent6 2 2 3" xfId="952"/>
    <cellStyle name="40% - Accent6 2 3 3" xfId="953"/>
    <cellStyle name="40% - Accent6 2 4 2" xfId="954"/>
    <cellStyle name="40% - Accent6 3 6" xfId="955"/>
    <cellStyle name="40% - Accent6 3 2 3" xfId="956"/>
    <cellStyle name="40% - Accent6 3 3 3" xfId="957"/>
    <cellStyle name="40% - Accent6 3 4 2" xfId="958"/>
    <cellStyle name="40% - Accent6 4 5" xfId="959"/>
    <cellStyle name="40% - Accent6 4 2" xfId="960"/>
    <cellStyle name="40% - Accent6 4 3" xfId="961"/>
    <cellStyle name="40% - Accent6 5 3" xfId="962"/>
    <cellStyle name="40% - Accent6 6" xfId="963"/>
    <cellStyle name="40% - Accent6 7" xfId="964"/>
    <cellStyle name="40% - Accent6 8" xfId="965"/>
    <cellStyle name="40% - Accent6 9" xfId="966"/>
    <cellStyle name="60% - Accent1 2 5" xfId="967"/>
    <cellStyle name="60% - Accent1 2 2" xfId="968"/>
    <cellStyle name="60% - Accent1 2 3" xfId="969"/>
    <cellStyle name="60% - Accent1 3 2" xfId="970"/>
    <cellStyle name="60% - Accent2 2 5" xfId="971"/>
    <cellStyle name="60% - Accent2 2 2" xfId="972"/>
    <cellStyle name="60% - Accent2 2 3" xfId="973"/>
    <cellStyle name="60% - Accent2 3 2" xfId="974"/>
    <cellStyle name="60% - Accent3 2 5" xfId="975"/>
    <cellStyle name="60% - Accent3 2 2" xfId="976"/>
    <cellStyle name="60% - Accent3 2 3" xfId="977"/>
    <cellStyle name="60% - Accent3 3 2" xfId="978"/>
    <cellStyle name="60% - Accent4 2 5" xfId="979"/>
    <cellStyle name="60% - Accent4 2 2" xfId="980"/>
    <cellStyle name="60% - Accent4 2 3" xfId="981"/>
    <cellStyle name="60% - Accent4 3 2" xfId="982"/>
    <cellStyle name="60% - Accent5 2 5" xfId="983"/>
    <cellStyle name="60% - Accent5 2 2" xfId="984"/>
    <cellStyle name="60% - Accent5 2 3" xfId="985"/>
    <cellStyle name="60% - Accent5 3 2" xfId="986"/>
    <cellStyle name="60% - Accent6 2 5" xfId="987"/>
    <cellStyle name="60% - Accent6 2 2" xfId="988"/>
    <cellStyle name="60% - Accent6 2 3" xfId="989"/>
    <cellStyle name="60% - Accent6 3 2" xfId="990"/>
    <cellStyle name="Accent1 2 5" xfId="991"/>
    <cellStyle name="Accent1 2 2" xfId="992"/>
    <cellStyle name="Accent1 2 3" xfId="993"/>
    <cellStyle name="Accent1 3 2" xfId="994"/>
    <cellStyle name="Accent2 2 5" xfId="995"/>
    <cellStyle name="Accent2 2 2" xfId="996"/>
    <cellStyle name="Accent2 2 3" xfId="997"/>
    <cellStyle name="Accent2 3 2" xfId="998"/>
    <cellStyle name="Accent3 2 5" xfId="999"/>
    <cellStyle name="Accent3 2 2" xfId="1000"/>
    <cellStyle name="Accent3 2 3" xfId="1001"/>
    <cellStyle name="Accent3 3 2" xfId="1002"/>
    <cellStyle name="Accent4 2 5" xfId="1003"/>
    <cellStyle name="Accent4 2 2" xfId="1004"/>
    <cellStyle name="Accent4 2 3" xfId="1005"/>
    <cellStyle name="Accent4 3 2" xfId="1006"/>
    <cellStyle name="Accent5 2 5" xfId="1007"/>
    <cellStyle name="Accent5 2 2" xfId="1008"/>
    <cellStyle name="Accent5 2 3" xfId="1009"/>
    <cellStyle name="Accent5 3 2" xfId="1010"/>
    <cellStyle name="Accent6 2 5" xfId="1011"/>
    <cellStyle name="Accent6 2 2" xfId="1012"/>
    <cellStyle name="Accent6 2 3" xfId="1013"/>
    <cellStyle name="Accent6 3 2" xfId="1014"/>
    <cellStyle name="AFE" xfId="1015"/>
    <cellStyle name="Bad 2 5" xfId="1016"/>
    <cellStyle name="Bad 2 2" xfId="1017"/>
    <cellStyle name="Bad 2 3" xfId="1018"/>
    <cellStyle name="Bad 3 2" xfId="1019"/>
    <cellStyle name="Calculation 2 21" xfId="1020"/>
    <cellStyle name="Calculation 2 2" xfId="1021"/>
    <cellStyle name="Calculation 2 3" xfId="1022"/>
    <cellStyle name="Calculation 3 2" xfId="1023"/>
    <cellStyle name="Check Cell 2 5" xfId="1024"/>
    <cellStyle name="Check Cell 2 2" xfId="1025"/>
    <cellStyle name="Check Cell 2 3" xfId="1026"/>
    <cellStyle name="Check Cell 3 2" xfId="1027"/>
    <cellStyle name="Comma 10" xfId="1028"/>
    <cellStyle name="Comma 11" xfId="1029"/>
    <cellStyle name="Comma 12" xfId="1030"/>
    <cellStyle name="Comma 13" xfId="1031"/>
    <cellStyle name="Comma 2 6" xfId="1032"/>
    <cellStyle name="Comma 2 2 3" xfId="1033"/>
    <cellStyle name="Comma 2 3 3" xfId="1034"/>
    <cellStyle name="Comma 2 4 2" xfId="1035"/>
    <cellStyle name="Comma 3 6" xfId="1036"/>
    <cellStyle name="Comma 3 2 3" xfId="1037"/>
    <cellStyle name="Comma 3 3 3" xfId="1038"/>
    <cellStyle name="Comma 3 4 2" xfId="1039"/>
    <cellStyle name="Comma 4 5" xfId="1040"/>
    <cellStyle name="Comma 4 2" xfId="1041"/>
    <cellStyle name="Comma 4 3" xfId="1042"/>
    <cellStyle name="Comma 5 3" xfId="1043"/>
    <cellStyle name="Comma 6" xfId="1044"/>
    <cellStyle name="Comma 7" xfId="1045"/>
    <cellStyle name="Comma 8" xfId="1046"/>
    <cellStyle name="Comma 9" xfId="1047"/>
    <cellStyle name="Explanatory Text 2 5" xfId="1048"/>
    <cellStyle name="Explanatory Text 2 2" xfId="1049"/>
    <cellStyle name="Explanatory Text 2 3" xfId="1050"/>
    <cellStyle name="Explanatory Text 3 2" xfId="1051"/>
    <cellStyle name="Good 2 5" xfId="1052"/>
    <cellStyle name="Good 2 2" xfId="1053"/>
    <cellStyle name="Good 2 3" xfId="1054"/>
    <cellStyle name="Good 3 2" xfId="1055"/>
    <cellStyle name="Heading 1 2 5" xfId="1056"/>
    <cellStyle name="Heading 1 2 2" xfId="1057"/>
    <cellStyle name="Heading 1 2 3" xfId="1058"/>
    <cellStyle name="Heading 1 3 2" xfId="1059"/>
    <cellStyle name="Heading 2 2 5" xfId="1060"/>
    <cellStyle name="Heading 2 2 2" xfId="1061"/>
    <cellStyle name="Heading 2 2 3" xfId="1062"/>
    <cellStyle name="Heading 2 3 2" xfId="1063"/>
    <cellStyle name="Heading 3 2 5" xfId="1064"/>
    <cellStyle name="Heading 3 2 2" xfId="1065"/>
    <cellStyle name="Heading 3 2 3" xfId="1066"/>
    <cellStyle name="Heading 3 3 2" xfId="1067"/>
    <cellStyle name="Heading 4 2 5" xfId="1068"/>
    <cellStyle name="Heading 4 2 2" xfId="1069"/>
    <cellStyle name="Heading 4 2 3" xfId="1070"/>
    <cellStyle name="Heading 4 3 2" xfId="1071"/>
    <cellStyle name="Input 2 21" xfId="1072"/>
    <cellStyle name="Input 2 2" xfId="1073"/>
    <cellStyle name="Input 2 3" xfId="1074"/>
    <cellStyle name="Input 3 2" xfId="1075"/>
    <cellStyle name="Linked Cell 2 5" xfId="1076"/>
    <cellStyle name="Linked Cell 2 2" xfId="1077"/>
    <cellStyle name="Linked Cell 2 3" xfId="1078"/>
    <cellStyle name="Linked Cell 3 2" xfId="1079"/>
    <cellStyle name="Neutral 2 5" xfId="1080"/>
    <cellStyle name="Neutral 2 2" xfId="1081"/>
    <cellStyle name="Neutral 2 3" xfId="1082"/>
    <cellStyle name="Neutral 3 2" xfId="1083"/>
    <cellStyle name="Normal 10 14" xfId="1084"/>
    <cellStyle name="Normal 10 2 9" xfId="1085"/>
    <cellStyle name="Normal 10 2 2 3" xfId="1086"/>
    <cellStyle name="Normal 10 3 3" xfId="1087"/>
    <cellStyle name="Normal 10 4 3" xfId="1088"/>
    <cellStyle name="Normal 11 11" xfId="1089"/>
    <cellStyle name="Normal 11 2 9" xfId="1090"/>
    <cellStyle name="Normal 11 2 2 3" xfId="1091"/>
    <cellStyle name="Normal 11 3 3" xfId="1092"/>
    <cellStyle name="Normal 11 4 3" xfId="1093"/>
    <cellStyle name="Normal 12 11" xfId="1094"/>
    <cellStyle name="Normal 12 2 9" xfId="1095"/>
    <cellStyle name="Normal 12 2 2 3" xfId="1096"/>
    <cellStyle name="Normal 12 3 3" xfId="1097"/>
    <cellStyle name="Normal 12 4 3" xfId="1098"/>
    <cellStyle name="Normal 13 11" xfId="1099"/>
    <cellStyle name="Normal 13 2 9" xfId="1100"/>
    <cellStyle name="Normal 13 2 2 3" xfId="1101"/>
    <cellStyle name="Normal 13 3 3" xfId="1102"/>
    <cellStyle name="Normal 13 4 3" xfId="1103"/>
    <cellStyle name="Normal 14 11" xfId="1104"/>
    <cellStyle name="Normal 14 2 9" xfId="1105"/>
    <cellStyle name="Normal 14 2 2 3" xfId="1106"/>
    <cellStyle name="Normal 14 3 3" xfId="1107"/>
    <cellStyle name="Normal 14 4 3" xfId="1108"/>
    <cellStyle name="Normal 15 6" xfId="1109"/>
    <cellStyle name="Normal 15 2 3" xfId="1110"/>
    <cellStyle name="Normal 15 3 3" xfId="1111"/>
    <cellStyle name="Normal 15 4" xfId="1112"/>
    <cellStyle name="Normal 16 5" xfId="1113"/>
    <cellStyle name="Normal 16 3 2" xfId="1114"/>
    <cellStyle name="Normal 17 4" xfId="1115"/>
    <cellStyle name="Normal 17 2 2" xfId="1116"/>
    <cellStyle name="Normal 18 3" xfId="1117"/>
    <cellStyle name="Normal 19 3" xfId="1118"/>
    <cellStyle name="Normal 2 2 2" xfId="1119"/>
    <cellStyle name="Normal 2 3 3" xfId="1120"/>
    <cellStyle name="Normal 2 4 3" xfId="1121"/>
    <cellStyle name="Normal 2 5 2" xfId="1122"/>
    <cellStyle name="Normal 20 3" xfId="1123"/>
    <cellStyle name="Normal 21 3" xfId="1124"/>
    <cellStyle name="Normal 22 3" xfId="1125"/>
    <cellStyle name="Normal 23 3" xfId="1126"/>
    <cellStyle name="Normal 24 3" xfId="1127"/>
    <cellStyle name="Normal 25 3" xfId="1128"/>
    <cellStyle name="Normal 26" xfId="1129"/>
    <cellStyle name="Normal 27" xfId="1130"/>
    <cellStyle name="Normal 28" xfId="1131"/>
    <cellStyle name="Normal 29" xfId="1132"/>
    <cellStyle name="Normal 3 12" xfId="1133"/>
    <cellStyle name="Normal 3 10" xfId="1134"/>
    <cellStyle name="Normal 3 11" xfId="1135"/>
    <cellStyle name="Normal 3 2 11" xfId="1136"/>
    <cellStyle name="Normal 3 2 2 8" xfId="1137"/>
    <cellStyle name="Normal 3 2 3" xfId="1138"/>
    <cellStyle name="Normal 3 3 11" xfId="1139"/>
    <cellStyle name="Normal 3 3 2" xfId="1140"/>
    <cellStyle name="Normal 3 3 3" xfId="1141"/>
    <cellStyle name="Normal 3 4 9" xfId="1142"/>
    <cellStyle name="Normal 3 4 2" xfId="1143"/>
    <cellStyle name="Normal 3 5" xfId="1144"/>
    <cellStyle name="Normal 3 5 2" xfId="1145"/>
    <cellStyle name="Normal 3 6" xfId="1146"/>
    <cellStyle name="Normal 3 6 2" xfId="1147"/>
    <cellStyle name="Normal 3 7" xfId="1148"/>
    <cellStyle name="Normal 3 7 2" xfId="1149"/>
    <cellStyle name="Normal 3 8" xfId="1150"/>
    <cellStyle name="Normal 3 8 2" xfId="1151"/>
    <cellStyle name="Normal 3 9" xfId="1152"/>
    <cellStyle name="Normal 3 9 2" xfId="1153"/>
    <cellStyle name="Normal 30" xfId="1154"/>
    <cellStyle name="Normal 31" xfId="1155"/>
    <cellStyle name="Normal 32" xfId="1156"/>
    <cellStyle name="Normal 33" xfId="1157"/>
    <cellStyle name="Normal 34" xfId="1158"/>
    <cellStyle name="Normal 35" xfId="1159"/>
    <cellStyle name="Normal 36" xfId="1160"/>
    <cellStyle name="Normal 37" xfId="1161"/>
    <cellStyle name="Normal 38" xfId="1162"/>
    <cellStyle name="Normal 39" xfId="1163"/>
    <cellStyle name="Normal 4 11" xfId="1164"/>
    <cellStyle name="Normal 4 2 10" xfId="1165"/>
    <cellStyle name="Normal 4 2 2 3" xfId="1166"/>
    <cellStyle name="Normal 4 3 3" xfId="1167"/>
    <cellStyle name="Normal 4 4 3" xfId="1168"/>
    <cellStyle name="Normal 40" xfId="1169"/>
    <cellStyle name="Normal 41" xfId="1170"/>
    <cellStyle name="Normal 42" xfId="1171"/>
    <cellStyle name="Normal 43" xfId="1172"/>
    <cellStyle name="Normal 44" xfId="1173"/>
    <cellStyle name="Normal 45" xfId="1174"/>
    <cellStyle name="Normal 46" xfId="1175"/>
    <cellStyle name="Normal 47" xfId="1176"/>
    <cellStyle name="Normal 48" xfId="1177"/>
    <cellStyle name="Normal 49" xfId="1178"/>
    <cellStyle name="Normal 5 11" xfId="1179"/>
    <cellStyle name="Normal 5 2 9" xfId="1180"/>
    <cellStyle name="Normal 5 2 2 3" xfId="1181"/>
    <cellStyle name="Normal 5 3 3" xfId="1182"/>
    <cellStyle name="Normal 5 4 3" xfId="1183"/>
    <cellStyle name="Normal 50" xfId="1184"/>
    <cellStyle name="Normal 51" xfId="1185"/>
    <cellStyle name="Normal 52" xfId="1186"/>
    <cellStyle name="Normal 53" xfId="1187"/>
    <cellStyle name="Normal 54" xfId="1188"/>
    <cellStyle name="Normal 6 11" xfId="1189"/>
    <cellStyle name="Normal 6 2 9" xfId="1190"/>
    <cellStyle name="Normal 6 2 2 3" xfId="1191"/>
    <cellStyle name="Normal 6 3 3" xfId="1192"/>
    <cellStyle name="Normal 6 4 3" xfId="1193"/>
    <cellStyle name="Normal 7 11" xfId="1194"/>
    <cellStyle name="Normal 7 2 9" xfId="1195"/>
    <cellStyle name="Normal 7 2 2 3" xfId="1196"/>
    <cellStyle name="Normal 7 3 3" xfId="1197"/>
    <cellStyle name="Normal 7 4 3" xfId="1198"/>
    <cellStyle name="Normal 8 11" xfId="1199"/>
    <cellStyle name="Normal 8 2 9" xfId="1200"/>
    <cellStyle name="Normal 8 2 2 3" xfId="1201"/>
    <cellStyle name="Normal 8 3 3" xfId="1202"/>
    <cellStyle name="Normal 8 4 3" xfId="1203"/>
    <cellStyle name="Normal 9 11" xfId="1204"/>
    <cellStyle name="Normal 9 2 9" xfId="1205"/>
    <cellStyle name="Normal 9 2 2 3" xfId="1206"/>
    <cellStyle name="Normal 9 3 3" xfId="1207"/>
    <cellStyle name="Normal 9 4 3" xfId="1208"/>
    <cellStyle name="Note 10" xfId="1209"/>
    <cellStyle name="Note 11" xfId="1210"/>
    <cellStyle name="Note 12" xfId="1211"/>
    <cellStyle name="Note 13" xfId="1212"/>
    <cellStyle name="Note 14" xfId="1213"/>
    <cellStyle name="Note 2 22" xfId="1214"/>
    <cellStyle name="Note 2 2 20" xfId="1215"/>
    <cellStyle name="Note 2 2 2 4" xfId="1216"/>
    <cellStyle name="Note 2 3 3" xfId="1217"/>
    <cellStyle name="Note 2 4 4" xfId="1218"/>
    <cellStyle name="Note 3 22" xfId="1219"/>
    <cellStyle name="Note 3 2 3" xfId="1220"/>
    <cellStyle name="Note 3 3 3" xfId="1221"/>
    <cellStyle name="Note 3 4 4" xfId="1222"/>
    <cellStyle name="Note 4 21" xfId="1223"/>
    <cellStyle name="Note 4 2" xfId="1224"/>
    <cellStyle name="Note 4 3" xfId="1225"/>
    <cellStyle name="Note 5 20" xfId="1226"/>
    <cellStyle name="Note 5 2 4" xfId="1227"/>
    <cellStyle name="Note 6" xfId="1228"/>
    <cellStyle name="Note 7" xfId="1229"/>
    <cellStyle name="Note 8" xfId="1230"/>
    <cellStyle name="Note 9" xfId="1231"/>
    <cellStyle name="Output 2 21" xfId="1232"/>
    <cellStyle name="Output 2 2" xfId="1233"/>
    <cellStyle name="Output 2 3" xfId="1234"/>
    <cellStyle name="Output 3 2" xfId="1235"/>
    <cellStyle name="Percent 2 4" xfId="1236"/>
    <cellStyle name="Percent 2 2 2" xfId="1237"/>
    <cellStyle name="Percent 3" xfId="1238"/>
    <cellStyle name="Simon" xfId="1239"/>
    <cellStyle name="Title 2 2" xfId="1240"/>
    <cellStyle name="Title 3 2" xfId="1241"/>
    <cellStyle name="Total 2 21" xfId="1242"/>
    <cellStyle name="Total 2 2" xfId="1243"/>
    <cellStyle name="Total 2 3" xfId="1244"/>
    <cellStyle name="Total 3 2" xfId="1245"/>
    <cellStyle name="Warning Text 2 5" xfId="1246"/>
    <cellStyle name="Warning Text 2 2" xfId="1247"/>
    <cellStyle name="Warning Text 2 3" xfId="1248"/>
    <cellStyle name="Warning Text 3 2" xfId="1249"/>
    <cellStyle name="WinCalendar_BlankCells_28" xfId="1250"/>
    <cellStyle name="Normal 2 6" xfId="1251"/>
    <cellStyle hidden="1" name="Hyperlink 687" xfId="1252"/>
    <cellStyle name="Heading 1 5" xfId="1253"/>
    <cellStyle name="Heading 2 5" xfId="1254"/>
    <cellStyle name="Heading 3 5" xfId="1255"/>
    <cellStyle name="Heading 4 5" xfId="1256"/>
    <cellStyle name="Good 5" xfId="1257"/>
    <cellStyle name="Bad 5" xfId="1258"/>
    <cellStyle name="Neutral 5" xfId="1259"/>
    <cellStyle name="Input 5" xfId="1260"/>
    <cellStyle name="Output 5" xfId="1261"/>
    <cellStyle name="Calculation 5" xfId="1262"/>
    <cellStyle name="Linked Cell 5" xfId="1263"/>
    <cellStyle name="Check Cell 5" xfId="1264"/>
    <cellStyle name="Warning Text 5" xfId="1265"/>
    <cellStyle name="Note 15" xfId="1266"/>
    <cellStyle name="Explanatory Text 5" xfId="1267"/>
    <cellStyle name="Total 5" xfId="1268"/>
    <cellStyle name="Accent1 5" xfId="1269"/>
    <cellStyle name="20% - Accent1 15" xfId="1270"/>
    <cellStyle name="40% - Accent1 15" xfId="1271"/>
    <cellStyle name="60% - Accent1 5" xfId="1272"/>
    <cellStyle name="Accent2 5" xfId="1273"/>
    <cellStyle name="20% - Accent2 15" xfId="1274"/>
    <cellStyle name="40% - Accent2 15" xfId="1275"/>
    <cellStyle name="60% - Accent2 5" xfId="1276"/>
    <cellStyle name="Accent3 5" xfId="1277"/>
    <cellStyle name="20% - Accent3 15" xfId="1278"/>
    <cellStyle name="40% - Accent3 15" xfId="1279"/>
    <cellStyle name="60% - Accent3 5" xfId="1280"/>
    <cellStyle name="Accent4 5" xfId="1281"/>
    <cellStyle name="20% - Accent4 15" xfId="1282"/>
    <cellStyle name="40% - Accent4 15" xfId="1283"/>
    <cellStyle name="60% - Accent4 5" xfId="1284"/>
    <cellStyle name="Accent5 5" xfId="1285"/>
    <cellStyle name="20% - Accent5 15" xfId="1286"/>
    <cellStyle name="40% - Accent5 15" xfId="1287"/>
    <cellStyle name="60% - Accent5 5" xfId="1288"/>
    <cellStyle name="Accent6 5" xfId="1289"/>
    <cellStyle name="20% - Accent6 15" xfId="1290"/>
    <cellStyle name="40% - Accent6 15" xfId="1291"/>
    <cellStyle name="60% - Accent6 5" xfId="1292"/>
    <cellStyle hidden="1" name="Hyperlink 215" xfId="1293"/>
    <cellStyle hidden="1" name="Hyperlink 192" xfId="1294"/>
    <cellStyle hidden="1" name="Hyperlink 202" xfId="1295"/>
    <cellStyle hidden="1" name="Hyperlink 464 2" xfId="1296"/>
    <cellStyle hidden="1" name="Hyperlink 667" xfId="1297"/>
    <cellStyle hidden="1" name="Hyperlink 72" xfId="1298"/>
    <cellStyle hidden="1" name="Hyperlink 458 2" xfId="1299"/>
    <cellStyle hidden="1" name="Hyperlink 85" xfId="1300"/>
    <cellStyle hidden="1" name="Hyperlink 69" xfId="1301"/>
    <cellStyle hidden="1" name="Hyperlink 101" xfId="1302"/>
    <cellStyle hidden="1" name="Hyperlink 92" xfId="1303"/>
    <cellStyle hidden="1" name="Hyperlink 278" xfId="1304"/>
    <cellStyle hidden="1" name="Hyperlink 84" xfId="1305"/>
    <cellStyle hidden="1" name="Hyperlink 206" xfId="1306"/>
    <cellStyle hidden="1" name="Hyperlink 193" xfId="1307"/>
    <cellStyle hidden="1" name="Hyperlink 81" xfId="1308"/>
    <cellStyle hidden="1" name="Hyperlink 78" xfId="1309"/>
    <cellStyle hidden="1" name="Hyperlink 249 2" xfId="1310"/>
    <cellStyle hidden="1" name="Hyperlink 140 2" xfId="1311"/>
    <cellStyle hidden="1" name="Hyperlink 75" xfId="1312"/>
    <cellStyle hidden="1" name="Hyperlink 99" xfId="1313"/>
    <cellStyle hidden="1" name="Hyperlink 170" xfId="1314"/>
    <cellStyle hidden="1" name="Hyperlink 142 2" xfId="1315"/>
    <cellStyle hidden="1" name="Hyperlink 251 2" xfId="1316"/>
    <cellStyle hidden="1" name="Hyperlink 97" xfId="1317"/>
    <cellStyle hidden="1" name="Hyperlink 106" xfId="1318"/>
    <cellStyle hidden="1" name="Hyperlink 436 2" xfId="1319"/>
    <cellStyle hidden="1" name="Hyperlink 96" xfId="1320"/>
    <cellStyle hidden="1" name="Hyperlink 469 2" xfId="1321"/>
    <cellStyle hidden="1" name="Hyperlink 718 2" xfId="1322"/>
    <cellStyle hidden="1" name="Hyperlink 540 2" xfId="1323"/>
    <cellStyle hidden="1" name="Hyperlink 415" xfId="1324"/>
    <cellStyle hidden="1" name="Hyperlink 299" xfId="1325"/>
    <cellStyle hidden="1" name="Hyperlink 690" xfId="1326"/>
    <cellStyle hidden="1" name="Hyperlink 208" xfId="1327"/>
    <cellStyle hidden="1" name="Hyperlink 105" xfId="1328"/>
    <cellStyle hidden="1" name="Hyperlink 95" xfId="1329"/>
    <cellStyle hidden="1" name="Hyperlink 171" xfId="1330"/>
    <cellStyle hidden="1" name="Hyperlink 280" xfId="1331"/>
    <cellStyle hidden="1" name="Hyperlink 172" xfId="1332"/>
    <cellStyle hidden="1" name="Hyperlink 219" xfId="1333"/>
    <cellStyle hidden="1" name="Hyperlink 104" xfId="1334"/>
    <cellStyle hidden="1" name="Hyperlink 94" xfId="1335"/>
    <cellStyle hidden="1" name="Hyperlink 289" xfId="1336"/>
    <cellStyle hidden="1" name="Hyperlink 65" xfId="1337"/>
    <cellStyle hidden="1" name="Hyperlink 668" xfId="1338"/>
    <cellStyle hidden="1" name="Hyperlink 572" xfId="1339"/>
    <cellStyle hidden="1" name="Hyperlink 90" xfId="1340"/>
    <cellStyle hidden="1" name="Hyperlink 689" xfId="1341"/>
    <cellStyle hidden="1" name="Hyperlink 181" xfId="1342"/>
    <cellStyle hidden="1" name="Hyperlink 103" xfId="1343"/>
    <cellStyle hidden="1" name="Hyperlink 691" xfId="1344"/>
    <cellStyle hidden="1" name="Hyperlink 560 2" xfId="1345"/>
    <cellStyle hidden="1" name="Hyperlink 398" xfId="1346"/>
    <cellStyle hidden="1" name="Hyperlink 413" xfId="1347"/>
    <cellStyle hidden="1" name="Hyperlink 642" xfId="1348"/>
    <cellStyle hidden="1" name="Hyperlink 315" xfId="1349"/>
    <cellStyle hidden="1" name="Hyperlink 69 2" xfId="1350"/>
    <cellStyle hidden="1" name="Hyperlink 465 2" xfId="1351"/>
    <cellStyle hidden="1" name="Hyperlink 242 2" xfId="1352"/>
    <cellStyle hidden="1" name="Hyperlink 636 2" xfId="1353"/>
    <cellStyle hidden="1" name="Hyperlink 653 2" xfId="1354"/>
    <cellStyle hidden="1" name="Hyperlink 402" xfId="1355"/>
    <cellStyle hidden="1" name="Hyperlink 417" xfId="1356"/>
    <cellStyle hidden="1" name="Hyperlink 319" xfId="1357"/>
    <cellStyle hidden="1" name="Hyperlink 78 2" xfId="1358"/>
    <cellStyle hidden="1" name="Hyperlink 188" xfId="1359"/>
    <cellStyle hidden="1" name="Hyperlink 555 2" xfId="1360"/>
    <cellStyle hidden="1" name="Hyperlink 660 2" xfId="1361"/>
    <cellStyle hidden="1" name="Hyperlink 663 2" xfId="1362"/>
    <cellStyle hidden="1" name="Hyperlink 207" xfId="1363"/>
    <cellStyle name="Note 5 3" xfId="1364"/>
    <cellStyle hidden="1" name="Hyperlink 218" xfId="1365"/>
    <cellStyle hidden="1" name="Hyperlink 282 2" xfId="1366"/>
    <cellStyle hidden="1" name="Hyperlink 144 2" xfId="1367"/>
    <cellStyle hidden="1" name="Hyperlink 440 2" xfId="1368"/>
    <cellStyle hidden="1" name="Hyperlink 722 2" xfId="1369"/>
    <cellStyle hidden="1" name="Hyperlink 569 2" xfId="1370"/>
    <cellStyle name="Note 3 5" xfId="1371"/>
    <cellStyle hidden="1" name="Hyperlink 89" xfId="1372"/>
    <cellStyle hidden="1" name="Hyperlink 419" xfId="1373"/>
    <cellStyle hidden="1" name="Hyperlink 303" xfId="1374"/>
    <cellStyle hidden="1" name="Hyperlink 694" xfId="1375"/>
    <cellStyle hidden="1" name="Hyperlink 107" xfId="1376"/>
    <cellStyle hidden="1" name="Hyperlink 67" xfId="1377"/>
    <cellStyle hidden="1" name="Hyperlink 177" xfId="1378"/>
    <cellStyle hidden="1" name="Hyperlink 195" xfId="1379"/>
    <cellStyle hidden="1" name="Hyperlink 283" xfId="1380"/>
    <cellStyle hidden="1" name="Hyperlink 179" xfId="1381"/>
    <cellStyle hidden="1" name="Hyperlink 308" xfId="1382"/>
    <cellStyle hidden="1" name="Hyperlink 197" xfId="1383"/>
    <cellStyle hidden="1" name="Hyperlink 93" xfId="1384"/>
    <cellStyle hidden="1" name="Hyperlink 446" xfId="1385"/>
    <cellStyle hidden="1" name="Hyperlink 693" xfId="1386"/>
    <cellStyle hidden="1" name="Hyperlink 576" xfId="1387"/>
    <cellStyle hidden="1" name="Hyperlink 520 2" xfId="1388"/>
    <cellStyle hidden="1" name="Hyperlink 325 2" xfId="1389"/>
    <cellStyle hidden="1" name="Hyperlink 179 2" xfId="1390"/>
    <cellStyle hidden="1" name="Hyperlink 154 2" xfId="1391"/>
    <cellStyle hidden="1" name="Hyperlink 150 2" xfId="1392"/>
    <cellStyle hidden="1" name="Hyperlink 209" xfId="1393"/>
    <cellStyle hidden="1" name="Hyperlink 272 2" xfId="1394"/>
    <cellStyle hidden="1" name="Hyperlink 268" xfId="1395"/>
    <cellStyle hidden="1" name="Hyperlink 200" xfId="1396"/>
    <cellStyle hidden="1" name="Hyperlink 174" xfId="1397"/>
    <cellStyle hidden="1" name="Hyperlink 293" xfId="1398"/>
    <cellStyle hidden="1" name="Hyperlink 703" xfId="1399"/>
    <cellStyle hidden="1" name="Hyperlink 3 2" xfId="1400"/>
    <cellStyle hidden="1" name="Hyperlink 699" xfId="1401"/>
    <cellStyle hidden="1" name="Hyperlink 314" xfId="1402"/>
    <cellStyle hidden="1" name="Hyperlink 463 2" xfId="1403"/>
    <cellStyle hidden="1" name="Hyperlink 357 2" xfId="1404"/>
    <cellStyle hidden="1" name="Hyperlink 87" xfId="1405"/>
    <cellStyle hidden="1" name="Hyperlink 654 2" xfId="1406"/>
    <cellStyle hidden="1" name="Hyperlink 220" xfId="1407"/>
    <cellStyle hidden="1" name="Hyperlink 285" xfId="1408"/>
    <cellStyle hidden="1" name="Hyperlink 733" xfId="1409"/>
    <cellStyle hidden="1" name="Hyperlink 201" xfId="1410"/>
    <cellStyle hidden="1" name="Hyperlink 705" xfId="1411"/>
    <cellStyle hidden="1" name="Hyperlink 68" xfId="1412"/>
    <cellStyle hidden="1" name="Hyperlink 211" xfId="1413"/>
    <cellStyle hidden="1" name="Hyperlink 213" xfId="1414"/>
    <cellStyle hidden="1" name="Hyperlink 382" xfId="1415"/>
    <cellStyle hidden="1" name="Hyperlink 543" xfId="1416"/>
    <cellStyle hidden="1" name="Hyperlink 312" xfId="1417"/>
    <cellStyle name="Normal 67 3" xfId="1418"/>
    <cellStyle hidden="1" name="Hyperlink 633 2" xfId="1419"/>
    <cellStyle hidden="1" name="Hyperlink 117" xfId="1420"/>
    <cellStyle hidden="1" name="Hyperlink 87 2" xfId="1421"/>
    <cellStyle hidden="1" name="Hyperlink 328 2" xfId="1422"/>
    <cellStyle hidden="1" name="Hyperlink 273 2" xfId="1423"/>
    <cellStyle hidden="1" name="Hyperlink 301" xfId="1424"/>
    <cellStyle hidden="1" name="Hyperlink 331 2" xfId="1425"/>
    <cellStyle hidden="1" name="Hyperlink 185 2" xfId="1426"/>
    <cellStyle hidden="1" name="Hyperlink 85 2" xfId="1427"/>
    <cellStyle hidden="1" name="Hyperlink 334 2" xfId="1428"/>
    <cellStyle hidden="1" name="Hyperlink 88 2" xfId="1429"/>
    <cellStyle hidden="1" name="Hyperlink 84 2" xfId="1430"/>
    <cellStyle hidden="1" name="Hyperlink 180 2" xfId="1431"/>
    <cellStyle hidden="1" name="Hyperlink 82 2" xfId="1432"/>
    <cellStyle hidden="1" name="Hyperlink 75 2" xfId="1433"/>
    <cellStyle hidden="1" name="Hyperlink 168 2" xfId="1434"/>
    <cellStyle hidden="1" name="Hyperlink 80 2" xfId="1435"/>
    <cellStyle hidden="1" name="Hyperlink 706" xfId="1436"/>
    <cellStyle hidden="1" name="Hyperlink 608" xfId="1437"/>
    <cellStyle hidden="1" name="Hyperlink 602" xfId="1438"/>
    <cellStyle hidden="1" name="Hyperlink 102" xfId="1439"/>
    <cellStyle hidden="1" name="Hyperlink 284" xfId="1440"/>
    <cellStyle hidden="1" name="Hyperlink 605" xfId="1441"/>
    <cellStyle hidden="1" name="Hyperlink 737" xfId="1442"/>
    <cellStyle hidden="1" name="Hyperlink 181 2" xfId="1443"/>
    <cellStyle hidden="1" name="Hyperlink 230 2" xfId="1444"/>
    <cellStyle hidden="1" name="Hyperlink 71 2" xfId="1445"/>
    <cellStyle hidden="1" name="Hyperlink 280 2" xfId="1446"/>
    <cellStyle hidden="1" name="Hyperlink 73 2" xfId="1447"/>
    <cellStyle hidden="1" name="Hyperlink 281 2" xfId="1448"/>
    <cellStyle hidden="1" name="Hyperlink 233 2" xfId="1449"/>
    <cellStyle hidden="1" name="Hyperlink 261 2" xfId="1450"/>
    <cellStyle hidden="1" name="Hyperlink 559 2" xfId="1451"/>
    <cellStyle hidden="1" name="Hyperlink 365 2" xfId="1452"/>
    <cellStyle hidden="1" name="Hyperlink 620 2" xfId="1453"/>
    <cellStyle hidden="1" name="Hyperlink 100" xfId="1454"/>
    <cellStyle hidden="1" name="Hyperlink 62" xfId="1455"/>
    <cellStyle hidden="1" name="Hyperlink 91" xfId="1456"/>
    <cellStyle hidden="1" name="Hyperlink 204" xfId="1457"/>
    <cellStyle hidden="1" name="Hyperlink 475" xfId="1458"/>
    <cellStyle hidden="1" name="Hyperlink 322" xfId="1459"/>
    <cellStyle hidden="1" name="Hyperlink 98" xfId="1460"/>
    <cellStyle hidden="1" name="Hyperlink 222" xfId="1461"/>
    <cellStyle hidden="1" name="Hyperlink 291" xfId="1462"/>
    <cellStyle hidden="1" name="Hyperlink 316" xfId="1463"/>
    <cellStyle hidden="1" name="Hyperlink 35" xfId="1464"/>
    <cellStyle hidden="1" name="Hyperlink 36" xfId="1465"/>
    <cellStyle hidden="1" name="Hyperlink 37" xfId="1466"/>
    <cellStyle hidden="1" name="Hyperlink 38" xfId="1467"/>
    <cellStyle hidden="1" name="Hyperlink 216" xfId="1468"/>
    <cellStyle hidden="1" name="Hyperlink 39" xfId="1469"/>
    <cellStyle hidden="1" name="Hyperlink 40" xfId="1470"/>
    <cellStyle hidden="1" name="Hyperlink 485" xfId="1471"/>
    <cellStyle hidden="1" name="Hyperlink 41" xfId="1472"/>
    <cellStyle hidden="1" name="Hyperlink 320" xfId="1473"/>
    <cellStyle hidden="1" name="Hyperlink 42" xfId="1474"/>
    <cellStyle hidden="1" name="Hyperlink 43" xfId="1475"/>
    <cellStyle hidden="1" name="Hyperlink 44" xfId="1476"/>
    <cellStyle hidden="1" name="Hyperlink 45" xfId="1477"/>
    <cellStyle hidden="1" name="Hyperlink 46" xfId="1478"/>
    <cellStyle hidden="1" name="Hyperlink 611" xfId="1479"/>
    <cellStyle hidden="1" name="Hyperlink 47" xfId="1480"/>
    <cellStyle hidden="1" name="Hyperlink 48" xfId="1481"/>
    <cellStyle hidden="1" name="Hyperlink 674" xfId="1482"/>
    <cellStyle hidden="1" name="Hyperlink 49" xfId="1483"/>
    <cellStyle hidden="1" name="Hyperlink 50" xfId="1484"/>
    <cellStyle hidden="1" name="Hyperlink 738" xfId="1485"/>
    <cellStyle hidden="1" name="Hyperlink 51" xfId="1486"/>
    <cellStyle hidden="1" name="Hyperlink 658 2" xfId="1487"/>
    <cellStyle hidden="1" name="Hyperlink 52" xfId="1488"/>
    <cellStyle hidden="1" name="Hyperlink 53" xfId="1489"/>
    <cellStyle hidden="1" name="Hyperlink 125" xfId="1490"/>
    <cellStyle hidden="1" name="Hyperlink 54" xfId="1491"/>
    <cellStyle hidden="1" name="Hyperlink 55" xfId="1492"/>
    <cellStyle hidden="1" name="Hyperlink 623 2" xfId="1493"/>
    <cellStyle hidden="1" name="Hyperlink 56" xfId="1494"/>
    <cellStyle hidden="1" name="Hyperlink 353" xfId="1495"/>
    <cellStyle hidden="1" name="Hyperlink 57" xfId="1496"/>
    <cellStyle hidden="1" name="Hyperlink 711 2" xfId="1497"/>
    <cellStyle hidden="1" name="Hyperlink 58" xfId="1498"/>
    <cellStyle hidden="1" name="Hyperlink 59" xfId="1499"/>
    <cellStyle hidden="1" name="Hyperlink 392" xfId="1500"/>
    <cellStyle hidden="1" name="Hyperlink 60" xfId="1501"/>
    <cellStyle hidden="1" name="Hyperlink 719 2" xfId="1502"/>
    <cellStyle hidden="1" name="Hyperlink 61" xfId="1503"/>
    <cellStyle hidden="1" name="Hyperlink 198" xfId="1504"/>
    <cellStyle hidden="1" name="Hyperlink 237 2" xfId="1505"/>
    <cellStyle hidden="1" name="Hyperlink 63" xfId="1506"/>
    <cellStyle hidden="1" name="Hyperlink 64" xfId="1507"/>
    <cellStyle hidden="1" name="Hyperlink 66" xfId="1508"/>
    <cellStyle hidden="1" name="Hyperlink 173" xfId="1509"/>
    <cellStyle hidden="1" name="Hyperlink 88" xfId="1510"/>
    <cellStyle hidden="1" name="Hyperlink 307" xfId="1511"/>
    <cellStyle hidden="1" name="Hyperlink 108" xfId="1512"/>
    <cellStyle hidden="1" name="Hyperlink 165" xfId="1513"/>
    <cellStyle hidden="1" name="Hyperlink 199" xfId="1514"/>
    <cellStyle hidden="1" name="Hyperlink 86" xfId="1515"/>
    <cellStyle hidden="1" name="Hyperlink 82" xfId="1516"/>
    <cellStyle hidden="1" name="Hyperlink 83" xfId="1517"/>
    <cellStyle hidden="1" name="Hyperlink 79" xfId="1518"/>
    <cellStyle hidden="1" name="Hyperlink 80" xfId="1519"/>
    <cellStyle hidden="1" name="Hyperlink 76" xfId="1520"/>
    <cellStyle hidden="1" name="Hyperlink 77" xfId="1521"/>
    <cellStyle hidden="1" name="Hyperlink 73" xfId="1522"/>
    <cellStyle hidden="1" name="Hyperlink 74" xfId="1523"/>
    <cellStyle hidden="1" name="Hyperlink 70" xfId="1524"/>
    <cellStyle hidden="1" name="Hyperlink 71" xfId="1525"/>
    <cellStyle hidden="1" name="Hyperlink 217" xfId="1526"/>
    <cellStyle name="Calculation 3 2 2" xfId="1527"/>
    <cellStyle name="Calculation 2 3 2" xfId="1528"/>
    <cellStyle hidden="1" name="Hyperlink 175" xfId="1529"/>
    <cellStyle hidden="1" name="Hyperlink 176" xfId="1530"/>
    <cellStyle hidden="1" name="Hyperlink 203" xfId="1531"/>
    <cellStyle name="Input 3 2 2" xfId="1532"/>
    <cellStyle name="Input 2 3 2" xfId="1533"/>
    <cellStyle hidden="1" name="Hyperlink 261" xfId="1534"/>
    <cellStyle hidden="1" name="Hyperlink 305" xfId="1535"/>
    <cellStyle hidden="1" name="Hyperlink 183" xfId="1536"/>
    <cellStyle hidden="1" name="Hyperlink 169" xfId="1537"/>
    <cellStyle hidden="1" name="Hyperlink 269" xfId="1538"/>
    <cellStyle hidden="1" name="Hyperlink 190" xfId="1539"/>
    <cellStyle hidden="1" name="Hyperlink 263" xfId="1540"/>
    <cellStyle name="Note 5 2 2" xfId="1541"/>
    <cellStyle name="Note 2 4 2" xfId="1542"/>
    <cellStyle name="Note 2 2 2 2" xfId="1543"/>
    <cellStyle name="Note 3 4 2" xfId="1544"/>
    <cellStyle name="Note 4 3 2" xfId="1545"/>
    <cellStyle name="Output 3 2 2" xfId="1546"/>
    <cellStyle name="Output 2 3 2" xfId="1547"/>
    <cellStyle name="Simon 2" xfId="1548"/>
    <cellStyle name="Total 3 2 2" xfId="1549"/>
    <cellStyle name="Total 2 3 2" xfId="1550"/>
    <cellStyle hidden="1" name="Hyperlink 163" xfId="1551"/>
    <cellStyle hidden="1" name="Hyperlink 166" xfId="1552"/>
    <cellStyle hidden="1" name="Hyperlink 110" xfId="1553"/>
    <cellStyle hidden="1" name="Hyperlink 111" xfId="1554"/>
    <cellStyle hidden="1" name="Hyperlink 112" xfId="1555"/>
    <cellStyle hidden="1" name="Hyperlink 113" xfId="1556"/>
    <cellStyle hidden="1" name="Hyperlink 114" xfId="1557"/>
    <cellStyle hidden="1" name="Hyperlink 115" xfId="1558"/>
    <cellStyle hidden="1" name="Hyperlink 116" xfId="1559"/>
    <cellStyle hidden="1" name="Hyperlink 118" xfId="1560"/>
    <cellStyle hidden="1" name="Hyperlink 119" xfId="1561"/>
    <cellStyle hidden="1" name="Hyperlink 120" xfId="1562"/>
    <cellStyle hidden="1" name="Hyperlink 121" xfId="1563"/>
    <cellStyle hidden="1" name="Hyperlink 122" xfId="1564"/>
    <cellStyle hidden="1" name="Hyperlink 123" xfId="1565"/>
    <cellStyle hidden="1" name="Hyperlink 124" xfId="1566"/>
    <cellStyle hidden="1" name="Hyperlink 126" xfId="1567"/>
    <cellStyle hidden="1" name="Hyperlink 189" xfId="1568"/>
    <cellStyle hidden="1" name="Hyperlink 205" xfId="1569"/>
    <cellStyle hidden="1" name="Hyperlink 678" xfId="1570"/>
    <cellStyle hidden="1" name="Hyperlink 3 4" xfId="1571"/>
    <cellStyle hidden="1" name="Hyperlink 2 4" xfId="1572"/>
    <cellStyle hidden="1" name="Hyperlink 187" xfId="1573"/>
    <cellStyle hidden="1" name="Hyperlink 214" xfId="1574"/>
    <cellStyle hidden="1" name="Hyperlink 279" xfId="1575"/>
    <cellStyle hidden="1" name="Hyperlink 212" xfId="1576"/>
    <cellStyle hidden="1" name="Hyperlink 309" xfId="1577"/>
    <cellStyle hidden="1" name="Hyperlink 127" xfId="1578"/>
    <cellStyle hidden="1" name="Hyperlink 128" xfId="1579"/>
    <cellStyle hidden="1" name="Hyperlink 129" xfId="1580"/>
    <cellStyle hidden="1" name="Hyperlink 130" xfId="1581"/>
    <cellStyle hidden="1" name="Hyperlink 131" xfId="1582"/>
    <cellStyle hidden="1" name="Hyperlink 132" xfId="1583"/>
    <cellStyle hidden="1" name="Hyperlink 133" xfId="1584"/>
    <cellStyle hidden="1" name="Hyperlink 134" xfId="1585"/>
    <cellStyle hidden="1" name="Hyperlink 135" xfId="1586"/>
    <cellStyle hidden="1" name="Hyperlink 136" xfId="1587"/>
    <cellStyle hidden="1" name="Hyperlink 137" xfId="1588"/>
    <cellStyle hidden="1" name="Hyperlink 138" xfId="1589"/>
    <cellStyle hidden="1" name="Hyperlink 139" xfId="1590"/>
    <cellStyle hidden="1" name="Hyperlink 140" xfId="1591"/>
    <cellStyle hidden="1" name="Hyperlink 141" xfId="1592"/>
    <cellStyle hidden="1" name="Hyperlink 142" xfId="1593"/>
    <cellStyle hidden="1" name="Hyperlink 143" xfId="1594"/>
    <cellStyle hidden="1" name="Hyperlink 144" xfId="1595"/>
    <cellStyle hidden="1" name="Hyperlink 145" xfId="1596"/>
    <cellStyle hidden="1" name="Hyperlink 146" xfId="1597"/>
    <cellStyle hidden="1" name="Hyperlink 147" xfId="1598"/>
    <cellStyle hidden="1" name="Hyperlink 148" xfId="1599"/>
    <cellStyle hidden="1" name="Hyperlink 149" xfId="1600"/>
    <cellStyle hidden="1" name="Hyperlink 150" xfId="1601"/>
    <cellStyle hidden="1" name="Hyperlink 151" xfId="1602"/>
    <cellStyle hidden="1" name="Hyperlink 152" xfId="1603"/>
    <cellStyle hidden="1" name="Hyperlink 153" xfId="1604"/>
    <cellStyle hidden="1" name="Hyperlink 154" xfId="1605"/>
    <cellStyle hidden="1" name="Hyperlink 155" xfId="1606"/>
    <cellStyle hidden="1" name="Hyperlink 156" xfId="1607"/>
    <cellStyle hidden="1" name="Hyperlink 157" xfId="1608"/>
    <cellStyle hidden="1" name="Hyperlink 158" xfId="1609"/>
    <cellStyle hidden="1" name="Hyperlink 159" xfId="1610"/>
    <cellStyle hidden="1" name="Hyperlink 160" xfId="1611"/>
    <cellStyle hidden="1" name="Hyperlink 161" xfId="1612"/>
    <cellStyle hidden="1" name="Hyperlink 162" xfId="1613"/>
    <cellStyle hidden="1" name="Hyperlink 273" xfId="1614"/>
    <cellStyle hidden="1" name="Hyperlink 2 2" xfId="1615"/>
    <cellStyle hidden="1" name="Hyperlink 310" xfId="1616"/>
    <cellStyle hidden="1" name="Hyperlink 221" xfId="1617"/>
    <cellStyle hidden="1" name="Hyperlink 210" xfId="1618"/>
    <cellStyle hidden="1" name="Hyperlink 196" xfId="1619"/>
    <cellStyle hidden="1" name="Hyperlink 194" xfId="1620"/>
    <cellStyle hidden="1" name="Hyperlink 288" xfId="1621"/>
    <cellStyle hidden="1" name="Hyperlink 259" xfId="1622"/>
    <cellStyle hidden="1" name="Hyperlink 267" xfId="1623"/>
    <cellStyle hidden="1" name="Hyperlink 318" xfId="1624"/>
    <cellStyle hidden="1" name="Hyperlink 185" xfId="1625"/>
    <cellStyle hidden="1" name="Hyperlink 186" xfId="1626"/>
    <cellStyle hidden="1" name="Hyperlink 184" xfId="1627"/>
    <cellStyle hidden="1" name="Hyperlink 182" xfId="1628"/>
    <cellStyle hidden="1" name="Hyperlink 180" xfId="1629"/>
    <cellStyle hidden="1" name="Hyperlink 178" xfId="1630"/>
    <cellStyle hidden="1" name="Hyperlink 167" xfId="1631"/>
    <cellStyle hidden="1" name="Hyperlink 168" xfId="1632"/>
    <cellStyle hidden="1" name="Hyperlink 164" xfId="1633"/>
    <cellStyle hidden="1" name="Hyperlink 290" xfId="1634"/>
    <cellStyle hidden="1" name="Hyperlink 292" xfId="1635"/>
    <cellStyle hidden="1" name="Hyperlink 311" xfId="1636"/>
    <cellStyle name="Note 2 2 3" xfId="1637"/>
    <cellStyle hidden="1" name="Hyperlink 263 2" xfId="1638"/>
    <cellStyle hidden="1" name="Hyperlink 295" xfId="1639"/>
    <cellStyle hidden="1" name="Hyperlink 297" xfId="1640"/>
    <cellStyle hidden="1" name="Hyperlink 266" xfId="1641"/>
    <cellStyle hidden="1" name="Hyperlink 281" xfId="1642"/>
    <cellStyle hidden="1" name="Hyperlink 270" xfId="1643"/>
    <cellStyle name="Output 3 3" xfId="1644"/>
    <cellStyle hidden="1" name="Hyperlink 298" xfId="1645"/>
    <cellStyle name="Total 2 4" xfId="1646"/>
    <cellStyle hidden="1" name="Hyperlink 296" xfId="1647"/>
    <cellStyle hidden="1" name="Hyperlink 223" xfId="1648"/>
    <cellStyle hidden="1" name="Hyperlink 224" xfId="1649"/>
    <cellStyle hidden="1" name="Hyperlink 225" xfId="1650"/>
    <cellStyle hidden="1" name="Hyperlink 226" xfId="1651"/>
    <cellStyle hidden="1" name="Hyperlink 227" xfId="1652"/>
    <cellStyle hidden="1" name="Hyperlink 228" xfId="1653"/>
    <cellStyle hidden="1" name="Hyperlink 229" xfId="1654"/>
    <cellStyle hidden="1" name="Hyperlink 230" xfId="1655"/>
    <cellStyle hidden="1" name="Hyperlink 231" xfId="1656"/>
    <cellStyle hidden="1" name="Hyperlink 232" xfId="1657"/>
    <cellStyle hidden="1" name="Hyperlink 233" xfId="1658"/>
    <cellStyle hidden="1" name="Hyperlink 234" xfId="1659"/>
    <cellStyle hidden="1" name="Hyperlink 235" xfId="1660"/>
    <cellStyle hidden="1" name="Hyperlink 236" xfId="1661"/>
    <cellStyle hidden="1" name="Hyperlink 237" xfId="1662"/>
    <cellStyle hidden="1" name="Hyperlink 238" xfId="1663"/>
    <cellStyle hidden="1" name="Hyperlink 239" xfId="1664"/>
    <cellStyle hidden="1" name="Hyperlink 240" xfId="1665"/>
    <cellStyle hidden="1" name="Hyperlink 262" xfId="1666"/>
    <cellStyle hidden="1" name="Hyperlink 241" xfId="1667"/>
    <cellStyle hidden="1" name="Hyperlink 242" xfId="1668"/>
    <cellStyle hidden="1" name="Hyperlink 243" xfId="1669"/>
    <cellStyle hidden="1" name="Hyperlink 244" xfId="1670"/>
    <cellStyle hidden="1" name="Hyperlink 245" xfId="1671"/>
    <cellStyle hidden="1" name="Hyperlink 246" xfId="1672"/>
    <cellStyle hidden="1" name="Hyperlink 247" xfId="1673"/>
    <cellStyle hidden="1" name="Hyperlink 248" xfId="1674"/>
    <cellStyle hidden="1" name="Hyperlink 249" xfId="1675"/>
    <cellStyle hidden="1" name="Hyperlink 250" xfId="1676"/>
    <cellStyle hidden="1" name="Hyperlink 251" xfId="1677"/>
    <cellStyle hidden="1" name="Hyperlink 252" xfId="1678"/>
    <cellStyle hidden="1" name="Hyperlink 253" xfId="1679"/>
    <cellStyle hidden="1" name="Hyperlink 254" xfId="1680"/>
    <cellStyle hidden="1" name="Hyperlink 255" xfId="1681"/>
    <cellStyle hidden="1" name="Hyperlink 256" xfId="1682"/>
    <cellStyle hidden="1" name="Hyperlink 257" xfId="1683"/>
    <cellStyle hidden="1" name="Hyperlink 258" xfId="1684"/>
    <cellStyle hidden="1" name="Hyperlink 317" xfId="1685"/>
    <cellStyle hidden="1" name="Hyperlink 306" xfId="1686"/>
    <cellStyle hidden="1" name="Hyperlink 313" xfId="1687"/>
    <cellStyle hidden="1" name="Hyperlink 304" xfId="1688"/>
    <cellStyle hidden="1" name="Hyperlink 302" xfId="1689"/>
    <cellStyle hidden="1" name="Hyperlink 294" xfId="1690"/>
    <cellStyle hidden="1" name="Hyperlink 287" xfId="1691"/>
    <cellStyle name="Calculation 2 4" xfId="1692"/>
    <cellStyle hidden="1" name="Hyperlink 282" xfId="1693"/>
    <cellStyle hidden="1" name="Hyperlink 277" xfId="1694"/>
    <cellStyle hidden="1" name="Hyperlink 275" xfId="1695"/>
    <cellStyle hidden="1" name="Hyperlink 276" xfId="1696"/>
    <cellStyle hidden="1" name="Hyperlink 274" xfId="1697"/>
    <cellStyle hidden="1" name="Hyperlink 271" xfId="1698"/>
    <cellStyle hidden="1" name="Hyperlink 272" xfId="1699"/>
    <cellStyle hidden="1" name="Hyperlink 264" xfId="1700"/>
    <cellStyle hidden="1" name="Hyperlink 265" xfId="1701"/>
    <cellStyle hidden="1" name="Hyperlink 260" xfId="1702"/>
    <cellStyle name="Calculation 3 3" xfId="1703"/>
    <cellStyle name="Note 2 5" xfId="1704"/>
    <cellStyle name="Simon 3" xfId="1705"/>
    <cellStyle name="Input 3 3" xfId="1706"/>
    <cellStyle name="Input 2 4" xfId="1707"/>
    <cellStyle hidden="1" name="Hyperlink 321" xfId="1708"/>
    <cellStyle hidden="1" name="Hyperlink 323" xfId="1709"/>
    <cellStyle hidden="1" name="Hyperlink 324" xfId="1710"/>
    <cellStyle hidden="1" name="Hyperlink 325" xfId="1711"/>
    <cellStyle hidden="1" name="Hyperlink 326" xfId="1712"/>
    <cellStyle hidden="1" name="Hyperlink 327" xfId="1713"/>
    <cellStyle hidden="1" name="Hyperlink 328" xfId="1714"/>
    <cellStyle hidden="1" name="Hyperlink 329" xfId="1715"/>
    <cellStyle hidden="1" name="Hyperlink 330" xfId="1716"/>
    <cellStyle hidden="1" name="Hyperlink 331" xfId="1717"/>
    <cellStyle hidden="1" name="Hyperlink 332" xfId="1718"/>
    <cellStyle hidden="1" name="Hyperlink 333" xfId="1719"/>
    <cellStyle hidden="1" name="Hyperlink 334" xfId="1720"/>
    <cellStyle hidden="1" name="Hyperlink 335" xfId="1721"/>
    <cellStyle hidden="1" name="Hyperlink 336" xfId="1722"/>
    <cellStyle hidden="1" name="Hyperlink 337" xfId="1723"/>
    <cellStyle hidden="1" name="Hyperlink 338" xfId="1724"/>
    <cellStyle hidden="1" name="Hyperlink 339" xfId="1725"/>
    <cellStyle hidden="1" name="Hyperlink 340" xfId="1726"/>
    <cellStyle hidden="1" name="Hyperlink 341" xfId="1727"/>
    <cellStyle hidden="1" name="Hyperlink 342" xfId="1728"/>
    <cellStyle hidden="1" name="Hyperlink 343" xfId="1729"/>
    <cellStyle hidden="1" name="Hyperlink 344" xfId="1730"/>
    <cellStyle hidden="1" name="Hyperlink 345" xfId="1731"/>
    <cellStyle hidden="1" name="Hyperlink 346" xfId="1732"/>
    <cellStyle hidden="1" name="Hyperlink 347" xfId="1733"/>
    <cellStyle hidden="1" name="Hyperlink 348" xfId="1734"/>
    <cellStyle hidden="1" name="Hyperlink 349" xfId="1735"/>
    <cellStyle hidden="1" name="Hyperlink 350" xfId="1736"/>
    <cellStyle hidden="1" name="Hyperlink 351" xfId="1737"/>
    <cellStyle hidden="1" name="Hyperlink 352" xfId="1738"/>
    <cellStyle hidden="1" name="Hyperlink 354" xfId="1739"/>
    <cellStyle name="Total 3 3" xfId="1740"/>
    <cellStyle name="Note 4 4" xfId="1741"/>
    <cellStyle name="Output 2 4" xfId="1742"/>
    <cellStyle name="Normal 55" xfId="1743"/>
    <cellStyle name="Comma 14" xfId="1744"/>
    <cellStyle name="Normal 10 5" xfId="1745"/>
    <cellStyle name="Normal 56" xfId="1746"/>
    <cellStyle name="Comma 15" xfId="1747"/>
    <cellStyle name="Normal 10 6" xfId="1748"/>
    <cellStyle name="Comma 26" xfId="1749"/>
    <cellStyle name="Normal 57" xfId="1750"/>
    <cellStyle name="Normal 58" xfId="1751"/>
    <cellStyle name="Note 2 12" xfId="1752"/>
    <cellStyle name="Comma 16" xfId="1753"/>
    <cellStyle name="Input 3 5" xfId="1754"/>
    <cellStyle name="Input 2 6" xfId="1755"/>
    <cellStyle name="Input 2 7" xfId="1756"/>
    <cellStyle name="Input 3 4" xfId="1757"/>
    <cellStyle name="Input 2 5" xfId="1758"/>
    <cellStyle name="Input 3 6" xfId="1759"/>
    <cellStyle name="Calculation 3 6" xfId="1760"/>
    <cellStyle name="Calculation 2 5" xfId="1761"/>
    <cellStyle name="Calculation 3 4" xfId="1762"/>
    <cellStyle name="Calculation 2 6" xfId="1763"/>
    <cellStyle name="Normal 10 7" xfId="1764"/>
    <cellStyle name="Normal 10 2 3" xfId="1765"/>
    <cellStyle name="Normal 11 5" xfId="1766"/>
    <cellStyle name="Normal 11 2 3" xfId="1767"/>
    <cellStyle name="Normal 12 5" xfId="1768"/>
    <cellStyle name="Normal 12 2 3" xfId="1769"/>
    <cellStyle name="Normal 13 5" xfId="1770"/>
    <cellStyle name="Normal 13 2 3" xfId="1771"/>
    <cellStyle name="Normal 14 5" xfId="1772"/>
    <cellStyle name="Normal 14 2 3" xfId="1773"/>
    <cellStyle name="Normal 3 2 4" xfId="1774"/>
    <cellStyle name="Normal 3 2 2 2" xfId="1775"/>
    <cellStyle name="Normal 3 3 4" xfId="1776"/>
    <cellStyle name="Normal 3 3 2 2" xfId="1777"/>
    <cellStyle name="Normal 3 4 3" xfId="1778"/>
    <cellStyle name="Normal 3 4 2 2" xfId="1779"/>
    <cellStyle name="Normal 3 5 3" xfId="1780"/>
    <cellStyle name="Normal 3 5 2 2" xfId="1781"/>
    <cellStyle name="Normal 3 6 3" xfId="1782"/>
    <cellStyle name="Normal 3 6 2 2" xfId="1783"/>
    <cellStyle name="Normal 3 7 3" xfId="1784"/>
    <cellStyle name="Normal 3 7 2 2" xfId="1785"/>
    <cellStyle name="Normal 3 8 3" xfId="1786"/>
    <cellStyle name="Normal 3 8 2 2" xfId="1787"/>
    <cellStyle name="Normal 3 9 3" xfId="1788"/>
    <cellStyle name="Normal 3 9 2 2" xfId="1789"/>
    <cellStyle name="Normal 4 5" xfId="1790"/>
    <cellStyle name="Normal 4 2 3" xfId="1791"/>
    <cellStyle name="Normal 5 5" xfId="1792"/>
    <cellStyle name="Normal 5 2 3" xfId="1793"/>
    <cellStyle name="Normal 6 5" xfId="1794"/>
    <cellStyle name="Normal 6 2 3" xfId="1795"/>
    <cellStyle name="Normal 7 5" xfId="1796"/>
    <cellStyle name="Normal 7 2 3" xfId="1797"/>
    <cellStyle name="Normal 8 5" xfId="1798"/>
    <cellStyle name="Normal 8 2 3" xfId="1799"/>
    <cellStyle name="Normal 9 5" xfId="1800"/>
    <cellStyle name="Normal 9 2 3" xfId="1801"/>
    <cellStyle name="Note 5 4" xfId="1802"/>
    <cellStyle name="Note 2 6" xfId="1803"/>
    <cellStyle name="Note 2 2 4" xfId="1804"/>
    <cellStyle name="Note 3 6" xfId="1805"/>
    <cellStyle name="Note 4 5" xfId="1806"/>
    <cellStyle name="Output 3 4" xfId="1807"/>
    <cellStyle name="Output 2 5" xfId="1808"/>
    <cellStyle name="Simon 4" xfId="1809"/>
    <cellStyle name="Total 3 4" xfId="1810"/>
    <cellStyle name="Total 2 5" xfId="1811"/>
    <cellStyle name="Note 5 6" xfId="1812"/>
    <cellStyle name="Note 2 8" xfId="1813"/>
    <cellStyle name="Note 3 8" xfId="1814"/>
    <cellStyle name="Note 4 7" xfId="1815"/>
    <cellStyle name="Note 2 2 6" xfId="1816"/>
    <cellStyle name="Output 2 7" xfId="1817"/>
    <cellStyle name="Total 3 6" xfId="1818"/>
    <cellStyle name="Output 3 6" xfId="1819"/>
    <cellStyle name="Simon 6" xfId="1820"/>
    <cellStyle name="Note 5 5" xfId="1821"/>
    <cellStyle name="Note 2 7" xfId="1822"/>
    <cellStyle name="Note 2 2 5" xfId="1823"/>
    <cellStyle name="Note 3 7" xfId="1824"/>
    <cellStyle name="Output 3 5" xfId="1825"/>
    <cellStyle name="Calculation 3 5" xfId="1826"/>
    <cellStyle name="Output 2 6" xfId="1827"/>
    <cellStyle name="Note 4 6" xfId="1828"/>
    <cellStyle name="Simon 5" xfId="1829"/>
    <cellStyle name="Total 2 6" xfId="1830"/>
    <cellStyle name="Total 3 5" xfId="1831"/>
    <cellStyle name="Calculation 2 7" xfId="1832"/>
    <cellStyle name="Calculation 2 9" xfId="1833"/>
    <cellStyle name="Calculation 3 11" xfId="1834"/>
    <cellStyle name="Note 2 10" xfId="1835"/>
    <cellStyle name="Total 2 7" xfId="1836"/>
    <cellStyle name="Note 5 8" xfId="1837"/>
    <cellStyle name="Note 5 10" xfId="1838"/>
    <cellStyle name="Input 2 11" xfId="1839"/>
    <cellStyle name="Input 2 9" xfId="1840"/>
    <cellStyle name="Input 3 10" xfId="1841"/>
    <cellStyle name="Input 3 8" xfId="1842"/>
    <cellStyle name="Calculation 3 9" xfId="1843"/>
    <cellStyle name="Calculation 3 7" xfId="1844"/>
    <cellStyle name="Calculation 2 8" xfId="1845"/>
    <cellStyle name="Calculation 2 12" xfId="1846"/>
    <cellStyle name="Calculation 3 8" xfId="1847"/>
    <cellStyle name="Calculation 3 10" xfId="1848"/>
    <cellStyle name="Input 3 9" xfId="1849"/>
    <cellStyle name="Input 3 7" xfId="1850"/>
    <cellStyle name="Input 2 8" xfId="1851"/>
    <cellStyle name="Input 2 10" xfId="1852"/>
    <cellStyle name="Input 3 11" xfId="1853"/>
    <cellStyle name="Input 2 12" xfId="1854"/>
    <cellStyle name="Note 5 9" xfId="1855"/>
    <cellStyle name="Note 2 11" xfId="1856"/>
    <cellStyle name="Note 5 7" xfId="1857"/>
    <cellStyle name="Note 2 9" xfId="1858"/>
    <cellStyle name="Note 2 2 7" xfId="1859"/>
    <cellStyle name="Note 3 9" xfId="1860"/>
    <cellStyle name="Note 4 8" xfId="1861"/>
    <cellStyle name="Output 3 7" xfId="1862"/>
    <cellStyle name="Output 2 8" xfId="1863"/>
    <cellStyle name="Simon 7" xfId="1864"/>
    <cellStyle name="Total 3 7" xfId="1865"/>
    <cellStyle name="Total 2 8" xfId="1866"/>
    <cellStyle name="Calculation 2 10" xfId="1867"/>
    <cellStyle name="Note 2 2 8" xfId="1868"/>
    <cellStyle name="Note 3 10" xfId="1869"/>
    <cellStyle name="Note 4 9" xfId="1870"/>
    <cellStyle name="Output 3 8" xfId="1871"/>
    <cellStyle name="Output 2 9" xfId="1872"/>
    <cellStyle name="Simon 8" xfId="1873"/>
    <cellStyle name="Total 3 8" xfId="1874"/>
    <cellStyle name="Total 2 9" xfId="1875"/>
    <cellStyle name="Calculation 2 11" xfId="1876"/>
    <cellStyle name="Note 2 2 9" xfId="1877"/>
    <cellStyle name="Note 3 11" xfId="1878"/>
    <cellStyle name="Note 4 10" xfId="1879"/>
    <cellStyle name="Output 3 9" xfId="1880"/>
    <cellStyle name="Output 2 10" xfId="1881"/>
    <cellStyle name="Simon 9" xfId="1882"/>
    <cellStyle name="Total 3 9" xfId="1883"/>
    <cellStyle name="Total 2 10" xfId="1884"/>
    <cellStyle name="Note 2 2 10" xfId="1885"/>
    <cellStyle name="Note 3 12" xfId="1886"/>
    <cellStyle name="Note 4 11" xfId="1887"/>
    <cellStyle name="Output 3 10" xfId="1888"/>
    <cellStyle name="Output 2 11" xfId="1889"/>
    <cellStyle name="Simon 10" xfId="1890"/>
    <cellStyle name="Total 3 10" xfId="1891"/>
    <cellStyle name="Total 2 11" xfId="1892"/>
    <cellStyle name="Note 5 11" xfId="1893"/>
    <cellStyle name="Note 2 13" xfId="1894"/>
    <cellStyle name="Note 2 2 11" xfId="1895"/>
    <cellStyle name="Note 3 13" xfId="1896"/>
    <cellStyle name="Note 4 12" xfId="1897"/>
    <cellStyle name="Output 3 11" xfId="1898"/>
    <cellStyle name="Output 2 12" xfId="1899"/>
    <cellStyle name="Simon 11" xfId="1900"/>
    <cellStyle name="Total 3 11" xfId="1901"/>
    <cellStyle name="Total 2 12" xfId="1902"/>
    <cellStyle name="Normal 59" xfId="1903"/>
    <cellStyle name="Comma 17" xfId="1904"/>
    <cellStyle name="Normal 10 8" xfId="1905"/>
    <cellStyle name="Normal 10 2 4" xfId="1906"/>
    <cellStyle name="Normal 11 6" xfId="1907"/>
    <cellStyle name="Normal 11 2 4" xfId="1908"/>
    <cellStyle name="Normal 12 6" xfId="1909"/>
    <cellStyle name="Normal 12 2 4" xfId="1910"/>
    <cellStyle name="Normal 13 6" xfId="1911"/>
    <cellStyle name="Normal 13 2 4" xfId="1912"/>
    <cellStyle name="Normal 14 6" xfId="1913"/>
    <cellStyle name="Normal 14 2 4" xfId="1914"/>
    <cellStyle name="Normal 3 2 5" xfId="1915"/>
    <cellStyle name="Normal 3 2 2 3" xfId="1916"/>
    <cellStyle name="Normal 3 3 5" xfId="1917"/>
    <cellStyle name="Normal 3 3 2 3" xfId="1918"/>
    <cellStyle name="Normal 3 4 4" xfId="1919"/>
    <cellStyle name="Normal 3 4 2 3" xfId="1920"/>
    <cellStyle name="Normal 3 5 4" xfId="1921"/>
    <cellStyle name="Normal 3 5 2 3" xfId="1922"/>
    <cellStyle name="Normal 3 6 4" xfId="1923"/>
    <cellStyle name="Normal 3 6 2 3" xfId="1924"/>
    <cellStyle name="Normal 3 7 4" xfId="1925"/>
    <cellStyle name="Normal 3 7 2 3" xfId="1926"/>
    <cellStyle name="Normal 3 8 4" xfId="1927"/>
    <cellStyle name="Normal 3 8 2 3" xfId="1928"/>
    <cellStyle name="Normal 3 9 4" xfId="1929"/>
    <cellStyle name="Normal 3 9 2 3" xfId="1930"/>
    <cellStyle name="Normal 4 6" xfId="1931"/>
    <cellStyle name="Normal 4 2 4" xfId="1932"/>
    <cellStyle name="Normal 5 6" xfId="1933"/>
    <cellStyle name="Normal 5 2 4" xfId="1934"/>
    <cellStyle name="Normal 6 6" xfId="1935"/>
    <cellStyle name="Normal 6 2 4" xfId="1936"/>
    <cellStyle name="Normal 7 6" xfId="1937"/>
    <cellStyle name="Normal 7 2 4" xfId="1938"/>
    <cellStyle name="Normal 8 6" xfId="1939"/>
    <cellStyle name="Normal 8 2 4" xfId="1940"/>
    <cellStyle name="Normal 9 6" xfId="1941"/>
    <cellStyle name="Normal 9 2 4" xfId="1942"/>
    <cellStyle name="Normal 60" xfId="1943"/>
    <cellStyle name="Note 5 12" xfId="1944"/>
    <cellStyle name="Comma 18" xfId="1945"/>
    <cellStyle name="Note 2 2 12" xfId="1946"/>
    <cellStyle name="Normal 10 9" xfId="1947"/>
    <cellStyle name="Calculation 3 15" xfId="1948"/>
    <cellStyle name="Input 3 15" xfId="1949"/>
    <cellStyle name="Calculation 2 14" xfId="1950"/>
    <cellStyle name="Calculation 3 12" xfId="1951"/>
    <cellStyle name="Calculation 2 13" xfId="1952"/>
    <cellStyle name="Input 3 13" xfId="1953"/>
    <cellStyle name="Input 2 14" xfId="1954"/>
    <cellStyle name="Input 2 13" xfId="1955"/>
    <cellStyle name="Input 3 12" xfId="1956"/>
    <cellStyle name="Note 3 17" xfId="1957"/>
    <cellStyle name="Note 5 15" xfId="1958"/>
    <cellStyle name="Output 3 15" xfId="1959"/>
    <cellStyle name="Note 2 2 15" xfId="1960"/>
    <cellStyle name="Output 2 16" xfId="1961"/>
    <cellStyle name="Note 2 17" xfId="1962"/>
    <cellStyle name="Simon 14" xfId="1963"/>
    <cellStyle name="Note 4 16" xfId="1964"/>
    <cellStyle name="Total 2 16" xfId="1965"/>
    <cellStyle name="Total 3 15" xfId="1966"/>
    <cellStyle name="Note 2 15" xfId="1967"/>
    <cellStyle name="Note 4 14" xfId="1968"/>
    <cellStyle name="Note 5 13" xfId="1969"/>
    <cellStyle name="Note 2 2 13" xfId="1970"/>
    <cellStyle name="Note 3 15" xfId="1971"/>
    <cellStyle name="Output 2 14" xfId="1972"/>
    <cellStyle name="Output 3 13" xfId="1973"/>
    <cellStyle name="Simon 13" xfId="1974"/>
    <cellStyle name="Normal 10 2 5" xfId="1975"/>
    <cellStyle name="Normal 11 7" xfId="1976"/>
    <cellStyle name="Normal 11 2 5" xfId="1977"/>
    <cellStyle name="Normal 12 7" xfId="1978"/>
    <cellStyle name="Normal 12 2 5" xfId="1979"/>
    <cellStyle name="Normal 13 7" xfId="1980"/>
    <cellStyle name="Normal 13 2 5" xfId="1981"/>
    <cellStyle name="Normal 14 7" xfId="1982"/>
    <cellStyle name="Normal 14 2 5" xfId="1983"/>
    <cellStyle name="Note 2 14" xfId="1984"/>
    <cellStyle name="Note 4 13" xfId="1985"/>
    <cellStyle name="Output 3 12" xfId="1986"/>
    <cellStyle name="Note 3 14" xfId="1987"/>
    <cellStyle name="Normal 3 2 6" xfId="1988"/>
    <cellStyle name="Normal 3 2 2 4" xfId="1989"/>
    <cellStyle name="Normal 3 3 6" xfId="1990"/>
    <cellStyle name="Normal 3 3 2 4" xfId="1991"/>
    <cellStyle name="Normal 3 4 5" xfId="1992"/>
    <cellStyle name="Normal 3 4 2 4" xfId="1993"/>
    <cellStyle name="Normal 3 5 5" xfId="1994"/>
    <cellStyle name="Normal 3 5 2 4" xfId="1995"/>
    <cellStyle name="Normal 3 6 5" xfId="1996"/>
    <cellStyle name="Normal 3 6 2 4" xfId="1997"/>
    <cellStyle name="Normal 3 7 5" xfId="1998"/>
    <cellStyle name="Normal 3 7 2 4" xfId="1999"/>
    <cellStyle name="Normal 3 8 5" xfId="2000"/>
    <cellStyle name="Normal 3 8 2 4" xfId="2001"/>
    <cellStyle name="Normal 3 9 5" xfId="2002"/>
    <cellStyle name="Normal 3 9 2 4" xfId="2003"/>
    <cellStyle name="Normal 4 7" xfId="2004"/>
    <cellStyle name="Normal 4 2 5" xfId="2005"/>
    <cellStyle name="Normal 5 7" xfId="2006"/>
    <cellStyle name="Normal 5 2 5" xfId="2007"/>
    <cellStyle name="Normal 6 7" xfId="2008"/>
    <cellStyle name="Normal 6 2 5" xfId="2009"/>
    <cellStyle name="Normal 7 7" xfId="2010"/>
    <cellStyle name="Normal 7 2 5" xfId="2011"/>
    <cellStyle name="Normal 8 7" xfId="2012"/>
    <cellStyle name="Normal 8 2 5" xfId="2013"/>
    <cellStyle name="Normal 9 7" xfId="2014"/>
    <cellStyle name="Normal 9 2 5" xfId="2015"/>
    <cellStyle name="Total 3 12" xfId="2016"/>
    <cellStyle name="Simon 12" xfId="2017"/>
    <cellStyle name="Output 2 13" xfId="2018"/>
    <cellStyle name="Input 2 16" xfId="2019"/>
    <cellStyle name="Total 2 13" xfId="2020"/>
    <cellStyle name="Calculation 3 13" xfId="2021"/>
    <cellStyle name="Calculation 2 16" xfId="2022"/>
    <cellStyle name="Total 3 13" xfId="2023"/>
    <cellStyle name="Total 2 14" xfId="2024"/>
    <cellStyle name="Normal 61" xfId="2025"/>
    <cellStyle name="Normal 2 7" xfId="2026"/>
    <cellStyle name="20% - Accent1 10 2" xfId="2027"/>
    <cellStyle name="20% - Accent1 11 2" xfId="2028"/>
    <cellStyle name="20% - Accent1 12 2" xfId="2029"/>
    <cellStyle name="20% - Accent1 13 2" xfId="2030"/>
    <cellStyle name="20% - Accent1 14 2" xfId="2031"/>
    <cellStyle name="20% - Accent1 2 5" xfId="2032"/>
    <cellStyle name="20% - Accent1 2 2 2 2" xfId="2033"/>
    <cellStyle name="20% - Accent1 2 3 2" xfId="2034"/>
    <cellStyle name="20% - Accent1 3 5" xfId="2035"/>
    <cellStyle name="20% - Accent1 3 2 2 2" xfId="2036"/>
    <cellStyle name="20% - Accent1 3 3 2" xfId="2037"/>
    <cellStyle name="20% - Accent1 4 4" xfId="2038"/>
    <cellStyle name="20% - Accent1 5 2 2" xfId="2039"/>
    <cellStyle name="20% - Accent1 6 2" xfId="2040"/>
    <cellStyle name="20% - Accent1 7 2" xfId="2041"/>
    <cellStyle name="20% - Accent1 8 2" xfId="2042"/>
    <cellStyle name="20% - Accent1 9 2" xfId="2043"/>
    <cellStyle name="20% - Accent2 10 2" xfId="2044"/>
    <cellStyle name="20% - Accent2 11 2" xfId="2045"/>
    <cellStyle name="20% - Accent2 12 2" xfId="2046"/>
    <cellStyle name="20% - Accent2 13 2" xfId="2047"/>
    <cellStyle name="20% - Accent2 14 2" xfId="2048"/>
    <cellStyle name="20% - Accent2 2 5" xfId="2049"/>
    <cellStyle name="20% - Accent2 2 2 2 2" xfId="2050"/>
    <cellStyle name="20% - Accent2 2 3 2" xfId="2051"/>
    <cellStyle name="20% - Accent2 3 5" xfId="2052"/>
    <cellStyle name="20% - Accent2 3 2 2 2" xfId="2053"/>
    <cellStyle name="20% - Accent2 3 3 2" xfId="2054"/>
    <cellStyle name="20% - Accent2 4 4" xfId="2055"/>
    <cellStyle name="20% - Accent2 5 2 2" xfId="2056"/>
    <cellStyle name="20% - Accent2 6 2" xfId="2057"/>
    <cellStyle name="20% - Accent2 7 2" xfId="2058"/>
    <cellStyle name="20% - Accent2 8 2" xfId="2059"/>
    <cellStyle name="20% - Accent2 9 2" xfId="2060"/>
    <cellStyle name="20% - Accent3 10 2" xfId="2061"/>
    <cellStyle name="20% - Accent3 11 2" xfId="2062"/>
    <cellStyle name="20% - Accent3 12 2" xfId="2063"/>
    <cellStyle name="20% - Accent3 13 2" xfId="2064"/>
    <cellStyle name="20% - Accent3 14 2" xfId="2065"/>
    <cellStyle name="20% - Accent3 2 5" xfId="2066"/>
    <cellStyle name="20% - Accent3 2 2 2 2" xfId="2067"/>
    <cellStyle name="20% - Accent3 2 3 2" xfId="2068"/>
    <cellStyle name="20% - Accent3 3 5" xfId="2069"/>
    <cellStyle name="20% - Accent3 3 2 2 2" xfId="2070"/>
    <cellStyle name="20% - Accent3 3 3 2" xfId="2071"/>
    <cellStyle name="20% - Accent3 4 4" xfId="2072"/>
    <cellStyle name="20% - Accent3 5 2 2" xfId="2073"/>
    <cellStyle name="20% - Accent3 6 2" xfId="2074"/>
    <cellStyle name="20% - Accent3 7 2" xfId="2075"/>
    <cellStyle name="20% - Accent3 8 2" xfId="2076"/>
    <cellStyle name="20% - Accent3 9 2" xfId="2077"/>
    <cellStyle name="20% - Accent4 10 2" xfId="2078"/>
    <cellStyle name="20% - Accent4 11 2" xfId="2079"/>
    <cellStyle name="20% - Accent4 12 2" xfId="2080"/>
    <cellStyle name="20% - Accent4 13 2" xfId="2081"/>
    <cellStyle name="20% - Accent4 14 2" xfId="2082"/>
    <cellStyle name="20% - Accent4 2 5" xfId="2083"/>
    <cellStyle name="20% - Accent4 2 2 2 2" xfId="2084"/>
    <cellStyle name="20% - Accent4 2 3 2" xfId="2085"/>
    <cellStyle name="20% - Accent4 3 5" xfId="2086"/>
    <cellStyle name="20% - Accent4 3 2 2 2" xfId="2087"/>
    <cellStyle name="20% - Accent4 3 3 2" xfId="2088"/>
    <cellStyle name="20% - Accent4 4 4" xfId="2089"/>
    <cellStyle name="20% - Accent4 5 2 2" xfId="2090"/>
    <cellStyle name="20% - Accent4 6 2" xfId="2091"/>
    <cellStyle name="20% - Accent4 7 2" xfId="2092"/>
    <cellStyle name="20% - Accent4 8 2" xfId="2093"/>
    <cellStyle name="20% - Accent4 9 2" xfId="2094"/>
    <cellStyle name="20% - Accent5 10 2" xfId="2095"/>
    <cellStyle name="20% - Accent5 11 2" xfId="2096"/>
    <cellStyle name="20% - Accent5 12 2" xfId="2097"/>
    <cellStyle name="20% - Accent5 13 2" xfId="2098"/>
    <cellStyle name="20% - Accent5 14 2" xfId="2099"/>
    <cellStyle name="20% - Accent5 2 5" xfId="2100"/>
    <cellStyle name="20% - Accent5 2 2 2 2" xfId="2101"/>
    <cellStyle name="20% - Accent5 2 3 2" xfId="2102"/>
    <cellStyle name="20% - Accent5 3 5" xfId="2103"/>
    <cellStyle name="20% - Accent5 3 2 2 2" xfId="2104"/>
    <cellStyle name="20% - Accent5 3 3 2" xfId="2105"/>
    <cellStyle name="20% - Accent5 4 4" xfId="2106"/>
    <cellStyle name="20% - Accent5 5 2 2" xfId="2107"/>
    <cellStyle name="20% - Accent5 6 2" xfId="2108"/>
    <cellStyle name="20% - Accent5 7 2" xfId="2109"/>
    <cellStyle name="20% - Accent5 8 2" xfId="2110"/>
    <cellStyle name="20% - Accent5 9 2" xfId="2111"/>
    <cellStyle name="20% - Accent6 10 2" xfId="2112"/>
    <cellStyle name="20% - Accent6 11 2" xfId="2113"/>
    <cellStyle name="20% - Accent6 12 2" xfId="2114"/>
    <cellStyle name="20% - Accent6 13 2" xfId="2115"/>
    <cellStyle name="20% - Accent6 14 2" xfId="2116"/>
    <cellStyle name="20% - Accent6 2 5" xfId="2117"/>
    <cellStyle name="20% - Accent6 2 2 2 2" xfId="2118"/>
    <cellStyle name="20% - Accent6 2 3 2" xfId="2119"/>
    <cellStyle name="20% - Accent6 3 5" xfId="2120"/>
    <cellStyle name="20% - Accent6 3 2 2 2" xfId="2121"/>
    <cellStyle name="20% - Accent6 3 3 2" xfId="2122"/>
    <cellStyle name="20% - Accent6 4 4" xfId="2123"/>
    <cellStyle name="20% - Accent6 5 2 2" xfId="2124"/>
    <cellStyle name="20% - Accent6 6 2" xfId="2125"/>
    <cellStyle name="20% - Accent6 7 2" xfId="2126"/>
    <cellStyle name="20% - Accent6 8 2" xfId="2127"/>
    <cellStyle name="20% - Accent6 9 2" xfId="2128"/>
    <cellStyle name="40% - Accent1 10 2" xfId="2129"/>
    <cellStyle name="40% - Accent1 11 2" xfId="2130"/>
    <cellStyle name="40% - Accent1 12 2" xfId="2131"/>
    <cellStyle name="40% - Accent1 13 2" xfId="2132"/>
    <cellStyle name="40% - Accent1 14 2" xfId="2133"/>
    <cellStyle name="40% - Accent1 2 5" xfId="2134"/>
    <cellStyle name="40% - Accent1 2 2 2 2" xfId="2135"/>
    <cellStyle name="40% - Accent1 2 3 2" xfId="2136"/>
    <cellStyle name="40% - Accent1 3 5" xfId="2137"/>
    <cellStyle name="40% - Accent1 3 2 2 2" xfId="2138"/>
    <cellStyle name="40% - Accent1 3 3 2" xfId="2139"/>
    <cellStyle name="40% - Accent1 4 4" xfId="2140"/>
    <cellStyle name="40% - Accent1 5 2 2" xfId="2141"/>
    <cellStyle name="40% - Accent1 6 2" xfId="2142"/>
    <cellStyle name="40% - Accent1 7 2" xfId="2143"/>
    <cellStyle name="40% - Accent1 8 2" xfId="2144"/>
    <cellStyle name="40% - Accent1 9 2" xfId="2145"/>
    <cellStyle name="40% - Accent2 10 2" xfId="2146"/>
    <cellStyle name="40% - Accent2 11 2" xfId="2147"/>
    <cellStyle name="40% - Accent2 12 2" xfId="2148"/>
    <cellStyle name="40% - Accent2 13 2" xfId="2149"/>
    <cellStyle name="40% - Accent2 14 2" xfId="2150"/>
    <cellStyle name="40% - Accent2 2 5" xfId="2151"/>
    <cellStyle name="40% - Accent2 2 2 2 2" xfId="2152"/>
    <cellStyle name="40% - Accent2 2 3 2" xfId="2153"/>
    <cellStyle name="40% - Accent2 3 5" xfId="2154"/>
    <cellStyle name="40% - Accent2 3 2 2 2" xfId="2155"/>
    <cellStyle name="40% - Accent2 3 3 2" xfId="2156"/>
    <cellStyle name="40% - Accent2 4 4" xfId="2157"/>
    <cellStyle name="40% - Accent2 5 2 2" xfId="2158"/>
    <cellStyle name="40% - Accent2 6 2" xfId="2159"/>
    <cellStyle name="40% - Accent2 7 2" xfId="2160"/>
    <cellStyle name="40% - Accent2 8 2" xfId="2161"/>
    <cellStyle name="40% - Accent2 9 2" xfId="2162"/>
    <cellStyle name="40% - Accent3 10 2" xfId="2163"/>
    <cellStyle name="40% - Accent3 11 2" xfId="2164"/>
    <cellStyle name="40% - Accent3 12 2" xfId="2165"/>
    <cellStyle name="40% - Accent3 13 2" xfId="2166"/>
    <cellStyle name="40% - Accent3 14 2" xfId="2167"/>
    <cellStyle name="40% - Accent3 2 5" xfId="2168"/>
    <cellStyle name="40% - Accent3 2 2 2 2" xfId="2169"/>
    <cellStyle name="40% - Accent3 2 3 2" xfId="2170"/>
    <cellStyle name="40% - Accent3 3 5" xfId="2171"/>
    <cellStyle name="40% - Accent3 3 2 2 2" xfId="2172"/>
    <cellStyle name="40% - Accent3 3 3 2" xfId="2173"/>
    <cellStyle name="40% - Accent3 4 4" xfId="2174"/>
    <cellStyle name="40% - Accent3 5 2 2" xfId="2175"/>
    <cellStyle name="40% - Accent3 6 2" xfId="2176"/>
    <cellStyle name="40% - Accent3 7 2" xfId="2177"/>
    <cellStyle name="40% - Accent3 8 2" xfId="2178"/>
    <cellStyle name="40% - Accent3 9 2" xfId="2179"/>
    <cellStyle name="40% - Accent4 10 2" xfId="2180"/>
    <cellStyle name="40% - Accent4 11 2" xfId="2181"/>
    <cellStyle name="40% - Accent4 12 2" xfId="2182"/>
    <cellStyle name="40% - Accent4 13 2" xfId="2183"/>
    <cellStyle name="40% - Accent4 14 2" xfId="2184"/>
    <cellStyle name="40% - Accent4 2 5" xfId="2185"/>
    <cellStyle name="40% - Accent4 2 2 2 2" xfId="2186"/>
    <cellStyle name="40% - Accent4 2 3 2" xfId="2187"/>
    <cellStyle name="40% - Accent4 3 5" xfId="2188"/>
    <cellStyle name="40% - Accent4 3 2 2 2" xfId="2189"/>
    <cellStyle name="40% - Accent4 3 3 2" xfId="2190"/>
    <cellStyle name="40% - Accent4 4 4" xfId="2191"/>
    <cellStyle name="40% - Accent4 5 2 2" xfId="2192"/>
    <cellStyle name="40% - Accent4 6 2" xfId="2193"/>
    <cellStyle name="40% - Accent4 7 2" xfId="2194"/>
    <cellStyle name="40% - Accent4 8 2" xfId="2195"/>
    <cellStyle name="40% - Accent4 9 2" xfId="2196"/>
    <cellStyle name="40% - Accent5 10 2" xfId="2197"/>
    <cellStyle name="40% - Accent5 11 2" xfId="2198"/>
    <cellStyle name="40% - Accent5 12 2" xfId="2199"/>
    <cellStyle name="40% - Accent5 13 2" xfId="2200"/>
    <cellStyle name="40% - Accent5 14 2" xfId="2201"/>
    <cellStyle name="40% - Accent5 2 5" xfId="2202"/>
    <cellStyle name="40% - Accent5 2 2 2 2" xfId="2203"/>
    <cellStyle name="40% - Accent5 2 3 2" xfId="2204"/>
    <cellStyle name="40% - Accent5 3 5" xfId="2205"/>
    <cellStyle name="40% - Accent5 3 2 2 2" xfId="2206"/>
    <cellStyle name="40% - Accent5 3 3 2" xfId="2207"/>
    <cellStyle name="40% - Accent5 4 4" xfId="2208"/>
    <cellStyle name="40% - Accent5 5 2 2" xfId="2209"/>
    <cellStyle name="40% - Accent5 6 2" xfId="2210"/>
    <cellStyle name="40% - Accent5 7 2" xfId="2211"/>
    <cellStyle name="40% - Accent5 8 2" xfId="2212"/>
    <cellStyle name="40% - Accent5 9 2" xfId="2213"/>
    <cellStyle name="40% - Accent6 10 2" xfId="2214"/>
    <cellStyle name="40% - Accent6 11 2" xfId="2215"/>
    <cellStyle name="40% - Accent6 12 2" xfId="2216"/>
    <cellStyle name="40% - Accent6 13 2" xfId="2217"/>
    <cellStyle name="40% - Accent6 14 2" xfId="2218"/>
    <cellStyle name="40% - Accent6 2 5" xfId="2219"/>
    <cellStyle name="40% - Accent6 2 2 2 2" xfId="2220"/>
    <cellStyle name="40% - Accent6 2 3 2" xfId="2221"/>
    <cellStyle name="40% - Accent6 3 5" xfId="2222"/>
    <cellStyle name="40% - Accent6 3 2 2 2" xfId="2223"/>
    <cellStyle name="40% - Accent6 3 3 2" xfId="2224"/>
    <cellStyle name="40% - Accent6 4 4" xfId="2225"/>
    <cellStyle name="40% - Accent6 5 2 2" xfId="2226"/>
    <cellStyle name="40% - Accent6 6 2" xfId="2227"/>
    <cellStyle name="40% - Accent6 7 2" xfId="2228"/>
    <cellStyle name="40% - Accent6 8 2" xfId="2229"/>
    <cellStyle name="40% - Accent6 9 2" xfId="2230"/>
    <cellStyle name="60% - Accent1 2 4" xfId="2231"/>
    <cellStyle name="60% - Accent1 3 3" xfId="2232"/>
    <cellStyle name="60% - Accent2 2 4" xfId="2233"/>
    <cellStyle name="60% - Accent2 3 3" xfId="2234"/>
    <cellStyle name="60% - Accent3 2 4" xfId="2235"/>
    <cellStyle name="60% - Accent3 3 3" xfId="2236"/>
    <cellStyle name="60% - Accent4 2 4" xfId="2237"/>
    <cellStyle name="60% - Accent4 3 3" xfId="2238"/>
    <cellStyle name="60% - Accent5 2 4" xfId="2239"/>
    <cellStyle name="60% - Accent5 3 3" xfId="2240"/>
    <cellStyle name="60% - Accent6 2 4" xfId="2241"/>
    <cellStyle name="60% - Accent6 3 3" xfId="2242"/>
    <cellStyle name="Accent1 2 4" xfId="2243"/>
    <cellStyle name="Accent1 3 3" xfId="2244"/>
    <cellStyle name="Accent2 2 4" xfId="2245"/>
    <cellStyle name="Accent2 3 3" xfId="2246"/>
    <cellStyle name="Accent3 2 4" xfId="2247"/>
    <cellStyle name="Accent3 3 3" xfId="2248"/>
    <cellStyle name="Accent4 2 4" xfId="2249"/>
    <cellStyle name="Accent4 3 3" xfId="2250"/>
    <cellStyle name="Accent5 2 4" xfId="2251"/>
    <cellStyle name="Accent5 3 3" xfId="2252"/>
    <cellStyle name="Accent6 2 4" xfId="2253"/>
    <cellStyle name="Accent6 3 3" xfId="2254"/>
    <cellStyle name="Bad 2 4" xfId="2255"/>
    <cellStyle name="Bad 3 3" xfId="2256"/>
    <cellStyle name="Calculation 2 15" xfId="2257"/>
    <cellStyle name="Calculation 2 3 3" xfId="2258"/>
    <cellStyle name="Calculation 3 14" xfId="2259"/>
    <cellStyle name="Calculation 3 2 3" xfId="2260"/>
    <cellStyle name="Check Cell 2 4" xfId="2261"/>
    <cellStyle name="Check Cell 3 3" xfId="2262"/>
    <cellStyle name="Comma 10 2" xfId="2263"/>
    <cellStyle name="Comma 11 2" xfId="2264"/>
    <cellStyle name="Comma 12 2" xfId="2265"/>
    <cellStyle name="Comma 13 2" xfId="2266"/>
    <cellStyle name="Comma 2 5" xfId="2267"/>
    <cellStyle name="Comma 2 2 2 2" xfId="2268"/>
    <cellStyle name="Comma 2 3 2" xfId="2269"/>
    <cellStyle name="Comma 3 5" xfId="2270"/>
    <cellStyle name="Comma 3 2 2 2" xfId="2271"/>
    <cellStyle name="Comma 3 3 2" xfId="2272"/>
    <cellStyle name="Comma 4 4" xfId="2273"/>
    <cellStyle name="Comma 5 2" xfId="2274"/>
    <cellStyle name="Comma 6 2" xfId="2275"/>
    <cellStyle name="Comma 7 2" xfId="2276"/>
    <cellStyle name="Comma 8 2" xfId="2277"/>
    <cellStyle name="Comma 9 2" xfId="2278"/>
    <cellStyle name="Explanatory Text 2 4" xfId="2279"/>
    <cellStyle name="Explanatory Text 3 3" xfId="2280"/>
    <cellStyle name="Good 2 4" xfId="2281"/>
    <cellStyle name="Good 3 3" xfId="2282"/>
    <cellStyle name="Heading 1 2 4" xfId="2283"/>
    <cellStyle name="Heading 1 3 3" xfId="2284"/>
    <cellStyle name="Heading 2 2 4" xfId="2285"/>
    <cellStyle name="Heading 2 3 3" xfId="2286"/>
    <cellStyle name="Heading 3 2 4" xfId="2287"/>
    <cellStyle name="Heading 3 3 3" xfId="2288"/>
    <cellStyle name="Heading 4 2 4" xfId="2289"/>
    <cellStyle name="Heading 4 3 3" xfId="2290"/>
    <cellStyle name="Input 2 15" xfId="2291"/>
    <cellStyle name="Input 2 3 3" xfId="2292"/>
    <cellStyle name="Input 3 14" xfId="2293"/>
    <cellStyle name="Input 3 2 3" xfId="2294"/>
    <cellStyle name="Linked Cell 2 4" xfId="2295"/>
    <cellStyle name="Linked Cell 3 3" xfId="2296"/>
    <cellStyle name="Neutral 2 4" xfId="2297"/>
    <cellStyle name="Neutral 3 3" xfId="2298"/>
    <cellStyle name="Normal 10 2 2 2" xfId="2299"/>
    <cellStyle name="Normal 10 3 2" xfId="2300"/>
    <cellStyle name="Normal 10 4 2" xfId="2301"/>
    <cellStyle name="Normal 11 2 2 2" xfId="2302"/>
    <cellStyle name="Normal 11 3 2" xfId="2303"/>
    <cellStyle name="Normal 11 4 2" xfId="2304"/>
    <cellStyle name="Normal 12 2 2 2" xfId="2305"/>
    <cellStyle name="Normal 12 3 2" xfId="2306"/>
    <cellStyle name="Normal 12 4 2" xfId="2307"/>
    <cellStyle name="Normal 13 2 2 2" xfId="2308"/>
    <cellStyle name="Normal 13 3 2" xfId="2309"/>
    <cellStyle name="Normal 13 4 2" xfId="2310"/>
    <cellStyle name="Normal 14 2 2 2" xfId="2311"/>
    <cellStyle name="Normal 14 3 2" xfId="2312"/>
    <cellStyle name="Normal 14 4 2" xfId="2313"/>
    <cellStyle name="Normal 15 5" xfId="2314"/>
    <cellStyle name="Normal 15 2 2 2" xfId="2315"/>
    <cellStyle name="Normal 15 3 2" xfId="2316"/>
    <cellStyle name="Normal 16 4" xfId="2317"/>
    <cellStyle name="Normal 17 3" xfId="2318"/>
    <cellStyle name="Normal 18 2 2" xfId="2319"/>
    <cellStyle name="Normal 19 2 2" xfId="2320"/>
    <cellStyle name="Normal 2 2 3" xfId="2321"/>
    <cellStyle name="Normal 2 3 2 2" xfId="2322"/>
    <cellStyle name="Normal 2 4 2" xfId="2323"/>
    <cellStyle name="Normal 20 2 2" xfId="2324"/>
    <cellStyle name="Normal 21 2 2" xfId="2325"/>
    <cellStyle name="Normal 22 2 2" xfId="2326"/>
    <cellStyle name="Normal 23 2 2" xfId="2327"/>
    <cellStyle name="Normal 24 2 2" xfId="2328"/>
    <cellStyle name="Normal 25 2 2" xfId="2329"/>
    <cellStyle name="Normal 26 2" xfId="2330"/>
    <cellStyle name="Normal 27 2" xfId="2331"/>
    <cellStyle name="Normal 28 2" xfId="2332"/>
    <cellStyle name="Normal 29 2" xfId="2333"/>
    <cellStyle name="Normal 3 2 7" xfId="2334"/>
    <cellStyle name="Normal 3 2 3 2" xfId="2335"/>
    <cellStyle name="Normal 3 3 7" xfId="2336"/>
    <cellStyle name="Normal 3 3 3 2" xfId="2337"/>
    <cellStyle name="Normal 30 2" xfId="2338"/>
    <cellStyle name="Normal 31 2" xfId="2339"/>
    <cellStyle name="Normal 32 2" xfId="2340"/>
    <cellStyle name="Normal 33 2" xfId="2341"/>
    <cellStyle name="Normal 34 2" xfId="2342"/>
    <cellStyle name="Normal 35 2" xfId="2343"/>
    <cellStyle name="Normal 36 2" xfId="2344"/>
    <cellStyle name="Normal 37 2" xfId="2345"/>
    <cellStyle name="Normal 38 2" xfId="2346"/>
    <cellStyle name="Normal 39 2" xfId="2347"/>
    <cellStyle name="Normal 4 2 6" xfId="2348"/>
    <cellStyle name="Normal 4 2 2 2" xfId="2349"/>
    <cellStyle name="Normal 4 3 2" xfId="2350"/>
    <cellStyle name="Normal 4 4 2" xfId="2351"/>
    <cellStyle name="Normal 40 2" xfId="2352"/>
    <cellStyle name="Normal 41 2" xfId="2353"/>
    <cellStyle name="Normal 42 2" xfId="2354"/>
    <cellStyle name="Normal 43 2" xfId="2355"/>
    <cellStyle name="Normal 44 2" xfId="2356"/>
    <cellStyle name="Normal 45 2" xfId="2357"/>
    <cellStyle name="Normal 46 2" xfId="2358"/>
    <cellStyle name="Normal 47 2" xfId="2359"/>
    <cellStyle name="Normal 48 2" xfId="2360"/>
    <cellStyle name="Normal 49 2" xfId="2361"/>
    <cellStyle name="Normal 5 2 2 2" xfId="2362"/>
    <cellStyle name="Normal 5 3 2" xfId="2363"/>
    <cellStyle name="Normal 5 4 2" xfId="2364"/>
    <cellStyle name="Normal 50 2" xfId="2365"/>
    <cellStyle name="Normal 51 2" xfId="2366"/>
    <cellStyle name="Normal 52 2" xfId="2367"/>
    <cellStyle name="Normal 53 2" xfId="2368"/>
    <cellStyle name="Normal 54 2" xfId="2369"/>
    <cellStyle name="Normal 6 2 2 2" xfId="2370"/>
    <cellStyle name="Normal 6 3 2" xfId="2371"/>
    <cellStyle name="Normal 6 4 2" xfId="2372"/>
    <cellStyle name="Normal 7 2 2 2" xfId="2373"/>
    <cellStyle name="Normal 7 3 2" xfId="2374"/>
    <cellStyle name="Normal 7 4 2" xfId="2375"/>
    <cellStyle name="Normal 8 2 2 2" xfId="2376"/>
    <cellStyle name="Normal 8 3 2" xfId="2377"/>
    <cellStyle name="Normal 8 4 2" xfId="2378"/>
    <cellStyle name="Normal 9 2 2 2" xfId="2379"/>
    <cellStyle name="Normal 9 3 2" xfId="2380"/>
    <cellStyle name="Normal 9 4 2" xfId="2381"/>
    <cellStyle name="Note 10 2" xfId="2382"/>
    <cellStyle name="Note 11 2" xfId="2383"/>
    <cellStyle name="Note 12 2" xfId="2384"/>
    <cellStyle name="Note 13 2" xfId="2385"/>
    <cellStyle name="Note 14 2" xfId="2386"/>
    <cellStyle name="Note 2 16" xfId="2387"/>
    <cellStyle name="Note 2 2 14" xfId="2388"/>
    <cellStyle name="Note 2 2 2 3" xfId="2389"/>
    <cellStyle name="Note 2 3 2" xfId="2390"/>
    <cellStyle name="Note 2 4 3" xfId="2391"/>
    <cellStyle name="Note 3 16" xfId="2392"/>
    <cellStyle name="Note 3 2 2 2" xfId="2393"/>
    <cellStyle name="Note 3 3 2" xfId="2394"/>
    <cellStyle name="Note 3 4 3" xfId="2395"/>
    <cellStyle name="Note 4 15" xfId="2396"/>
    <cellStyle name="Note 4 3 3" xfId="2397"/>
    <cellStyle name="Note 5 14" xfId="2398"/>
    <cellStyle name="Note 5 2 3" xfId="2399"/>
    <cellStyle name="Note 6 2" xfId="2400"/>
    <cellStyle name="Note 7 2" xfId="2401"/>
    <cellStyle name="Note 8 2" xfId="2402"/>
    <cellStyle name="Note 9 2" xfId="2403"/>
    <cellStyle name="Output 2 15" xfId="2404"/>
    <cellStyle name="Output 2 3 3" xfId="2405"/>
    <cellStyle name="Output 3 14" xfId="2406"/>
    <cellStyle name="Output 3 2 3" xfId="2407"/>
    <cellStyle name="Percent 2 3" xfId="2408"/>
    <cellStyle name="Percent 3 2" xfId="2409"/>
    <cellStyle name="Title 2 3" xfId="2410"/>
    <cellStyle name="Title 3 3" xfId="2411"/>
    <cellStyle name="Total 2 15" xfId="2412"/>
    <cellStyle name="Total 2 3 3" xfId="2413"/>
    <cellStyle name="Total 3 14" xfId="2414"/>
    <cellStyle name="Total 3 2 3" xfId="2415"/>
    <cellStyle name="Warning Text 2 4" xfId="2416"/>
    <cellStyle name="Warning Text 3 3" xfId="2417"/>
    <cellStyle name="Normal 2 6 2" xfId="2418"/>
    <cellStyle hidden="1" name="Hyperlink 599" xfId="2419"/>
    <cellStyle hidden="1" name="Hyperlink 586" xfId="2420"/>
    <cellStyle hidden="1" name="Hyperlink 575" xfId="2421"/>
    <cellStyle hidden="1" name="Hyperlink 456" xfId="2422"/>
    <cellStyle hidden="1" name="Hyperlink 469" xfId="2423"/>
    <cellStyle hidden="1" name="Hyperlink 453" xfId="2424"/>
    <cellStyle hidden="1" name="Hyperlink 476" xfId="2425"/>
    <cellStyle hidden="1" name="Hyperlink 662" xfId="2426"/>
    <cellStyle hidden="1" name="Hyperlink 468" xfId="2427"/>
    <cellStyle hidden="1" name="Hyperlink 590" xfId="2428"/>
    <cellStyle hidden="1" name="Hyperlink 577" xfId="2429"/>
    <cellStyle hidden="1" name="Hyperlink 465" xfId="2430"/>
    <cellStyle hidden="1" name="Hyperlink 462" xfId="2431"/>
    <cellStyle hidden="1" name="Hyperlink 459" xfId="2432"/>
    <cellStyle hidden="1" name="Hyperlink 483" xfId="2433"/>
    <cellStyle hidden="1" name="Hyperlink 554" xfId="2434"/>
    <cellStyle hidden="1" name="Hyperlink 481" xfId="2435"/>
    <cellStyle hidden="1" name="Hyperlink 490" xfId="2436"/>
    <cellStyle hidden="1" name="Hyperlink 480" xfId="2437"/>
    <cellStyle hidden="1" name="Hyperlink 592" xfId="2438"/>
    <cellStyle hidden="1" name="Hyperlink 489" xfId="2439"/>
    <cellStyle hidden="1" name="Hyperlink 479" xfId="2440"/>
    <cellStyle hidden="1" name="Hyperlink 555" xfId="2441"/>
    <cellStyle hidden="1" name="Hyperlink 664" xfId="2442"/>
    <cellStyle hidden="1" name="Hyperlink 556" xfId="2443"/>
    <cellStyle hidden="1" name="Hyperlink 603" xfId="2444"/>
    <cellStyle hidden="1" name="Hyperlink 488" xfId="2445"/>
    <cellStyle hidden="1" name="Hyperlink 478" xfId="2446"/>
    <cellStyle hidden="1" name="Hyperlink 673" xfId="2447"/>
    <cellStyle hidden="1" name="Hyperlink 474" xfId="2448"/>
    <cellStyle hidden="1" name="Hyperlink 565" xfId="2449"/>
    <cellStyle hidden="1" name="Hyperlink 487" xfId="2450"/>
    <cellStyle hidden="1" name="Hyperlink 355" xfId="2451"/>
    <cellStyle hidden="1" name="Hyperlink 356" xfId="2452"/>
    <cellStyle hidden="1" name="Hyperlink 357" xfId="2453"/>
    <cellStyle hidden="1" name="Hyperlink 358" xfId="2454"/>
    <cellStyle hidden="1" name="Hyperlink 359" xfId="2455"/>
    <cellStyle hidden="1" name="Hyperlink 360" xfId="2456"/>
    <cellStyle hidden="1" name="Hyperlink 361" xfId="2457"/>
    <cellStyle hidden="1" name="Hyperlink 362" xfId="2458"/>
    <cellStyle hidden="1" name="Hyperlink 363" xfId="2459"/>
    <cellStyle hidden="1" name="Hyperlink 364" xfId="2460"/>
    <cellStyle hidden="1" name="Hyperlink 365" xfId="2461"/>
    <cellStyle hidden="1" name="Hyperlink 366" xfId="2462"/>
    <cellStyle hidden="1" name="Hyperlink 367" xfId="2463"/>
    <cellStyle hidden="1" name="Hyperlink 368" xfId="2464"/>
    <cellStyle hidden="1" name="Hyperlink 369" xfId="2465"/>
    <cellStyle hidden="1" name="Hyperlink 370" xfId="2466"/>
    <cellStyle hidden="1" name="Hyperlink 371" xfId="2467"/>
    <cellStyle hidden="1" name="Hyperlink 372" xfId="2468"/>
    <cellStyle hidden="1" name="Hyperlink 373" xfId="2469"/>
    <cellStyle hidden="1" name="Hyperlink 591" xfId="2470"/>
    <cellStyle name="Note 5 3 2" xfId="2471"/>
    <cellStyle hidden="1" name="Hyperlink 374" xfId="2472"/>
    <cellStyle hidden="1" name="Hyperlink 375" xfId="2473"/>
    <cellStyle hidden="1" name="Hyperlink 376" xfId="2474"/>
    <cellStyle hidden="1" name="Hyperlink 377" xfId="2475"/>
    <cellStyle hidden="1" name="Hyperlink 378" xfId="2476"/>
    <cellStyle name="Note 3 5 2" xfId="2477"/>
    <cellStyle hidden="1" name="Hyperlink 473" xfId="2478"/>
    <cellStyle hidden="1" name="Hyperlink 491" xfId="2479"/>
    <cellStyle hidden="1" name="Hyperlink 451" xfId="2480"/>
    <cellStyle hidden="1" name="Hyperlink 561" xfId="2481"/>
    <cellStyle hidden="1" name="Hyperlink 579" xfId="2482"/>
    <cellStyle hidden="1" name="Hyperlink 563" xfId="2483"/>
    <cellStyle hidden="1" name="Hyperlink 135 2" xfId="2484"/>
    <cellStyle hidden="1" name="Hyperlink 692" xfId="2485"/>
    <cellStyle hidden="1" name="Hyperlink 684" xfId="2486"/>
    <cellStyle hidden="1" name="Hyperlink 593" xfId="2487"/>
    <cellStyle hidden="1" name="Hyperlink 652" xfId="2488"/>
    <cellStyle hidden="1" name="Hyperlink 584" xfId="2489"/>
    <cellStyle hidden="1" name="Hyperlink 558" xfId="2490"/>
    <cellStyle hidden="1" name="Hyperlink 677" xfId="2491"/>
    <cellStyle hidden="1" name="Hyperlink 698" xfId="2492"/>
    <cellStyle hidden="1" name="Hyperlink 471" xfId="2493"/>
    <cellStyle hidden="1" name="Hyperlink 604" xfId="2494"/>
    <cellStyle hidden="1" name="Hyperlink 585" xfId="2495"/>
    <cellStyle hidden="1" name="Hyperlink 452" xfId="2496"/>
    <cellStyle hidden="1" name="Hyperlink 595" xfId="2497"/>
    <cellStyle hidden="1" name="Hyperlink 379" xfId="2498"/>
    <cellStyle hidden="1" name="Hyperlink 380" xfId="2499"/>
    <cellStyle hidden="1" name="Hyperlink 381" xfId="2500"/>
    <cellStyle hidden="1" name="Hyperlink 597" xfId="2501"/>
    <cellStyle hidden="1" name="Hyperlink 383" xfId="2502"/>
    <cellStyle hidden="1" name="Hyperlink 384" xfId="2503"/>
    <cellStyle hidden="1" name="Hyperlink 708" xfId="2504"/>
    <cellStyle hidden="1" name="Hyperlink 707" xfId="2505"/>
    <cellStyle hidden="1" name="Hyperlink 385" xfId="2506"/>
    <cellStyle hidden="1" name="Hyperlink 386" xfId="2507"/>
    <cellStyle hidden="1" name="Hyperlink 387" xfId="2508"/>
    <cellStyle hidden="1" name="Hyperlink 388" xfId="2509"/>
    <cellStyle hidden="1" name="Hyperlink 704" xfId="2510"/>
    <cellStyle hidden="1" name="Hyperlink 389" xfId="2511"/>
    <cellStyle hidden="1" name="Hyperlink 390" xfId="2512"/>
    <cellStyle hidden="1" name="Hyperlink 391" xfId="2513"/>
    <cellStyle hidden="1" name="Hyperlink 702" xfId="2514"/>
    <cellStyle hidden="1" name="Hyperlink 393" xfId="2515"/>
    <cellStyle hidden="1" name="Hyperlink 701" xfId="2516"/>
    <cellStyle hidden="1" name="Hyperlink 394" xfId="2517"/>
    <cellStyle hidden="1" name="Hyperlink 700" xfId="2518"/>
    <cellStyle hidden="1" name="Hyperlink 395" xfId="2519"/>
    <cellStyle hidden="1" name="Hyperlink 396" xfId="2520"/>
    <cellStyle hidden="1" name="Hyperlink 697" xfId="2521"/>
    <cellStyle hidden="1" name="Hyperlink 685" xfId="2522"/>
    <cellStyle hidden="1" name="Hyperlink 696" xfId="2523"/>
    <cellStyle hidden="1" name="Hyperlink 695" xfId="2524"/>
    <cellStyle hidden="1" name="Hyperlink 688" xfId="2525"/>
    <cellStyle hidden="1" name="Hyperlink 686" xfId="2526"/>
    <cellStyle hidden="1" name="Hyperlink 683" xfId="2527"/>
    <cellStyle hidden="1" name="Hyperlink 682" xfId="2528"/>
    <cellStyle hidden="1" name="Hyperlink 397" xfId="2529"/>
    <cellStyle hidden="1" name="Hyperlink 681" xfId="2530"/>
    <cellStyle hidden="1" name="Hyperlink 399" xfId="2531"/>
    <cellStyle hidden="1" name="Hyperlink 72 2" xfId="2532"/>
    <cellStyle hidden="1" name="Hyperlink 400" xfId="2533"/>
    <cellStyle hidden="1" name="Hyperlink 680" xfId="2534"/>
    <cellStyle hidden="1" name="Hyperlink 401" xfId="2535"/>
    <cellStyle hidden="1" name="Hyperlink 679" xfId="2536"/>
    <cellStyle hidden="1" name="Hyperlink 403" xfId="2537"/>
    <cellStyle hidden="1" name="Hyperlink 404" xfId="2538"/>
    <cellStyle hidden="1" name="Hyperlink 405" xfId="2539"/>
    <cellStyle hidden="1" name="Hyperlink 406" xfId="2540"/>
    <cellStyle hidden="1" name="Hyperlink 407" xfId="2541"/>
    <cellStyle hidden="1" name="Hyperlink 170 2" xfId="2542"/>
    <cellStyle hidden="1" name="Hyperlink 408" xfId="2543"/>
    <cellStyle hidden="1" name="Hyperlink 676" xfId="2544"/>
    <cellStyle hidden="1" name="Hyperlink 409" xfId="2545"/>
    <cellStyle hidden="1" name="Hyperlink 675" xfId="2546"/>
    <cellStyle hidden="1" name="Hyperlink 410" xfId="2547"/>
    <cellStyle hidden="1" name="Hyperlink 412" xfId="2548"/>
    <cellStyle hidden="1" name="Hyperlink 90 2" xfId="2549"/>
    <cellStyle hidden="1" name="Hyperlink 414" xfId="2550"/>
    <cellStyle hidden="1" name="Hyperlink 486" xfId="2551"/>
    <cellStyle hidden="1" name="Hyperlink 477" xfId="2552"/>
    <cellStyle hidden="1" name="Hyperlink 89 2" xfId="2553"/>
    <cellStyle hidden="1" name="Hyperlink 67 2" xfId="2554"/>
    <cellStyle hidden="1" name="Hyperlink 177 2" xfId="2555"/>
    <cellStyle hidden="1" name="Hyperlink 268 2" xfId="2556"/>
    <cellStyle hidden="1" name="Hyperlink 735" xfId="2557"/>
    <cellStyle hidden="1" name="Hyperlink 671" xfId="2558"/>
    <cellStyle hidden="1" name="Hyperlink 484" xfId="2559"/>
    <cellStyle hidden="1" name="Hyperlink 588" xfId="2560"/>
    <cellStyle hidden="1" name="Hyperlink 612" xfId="2561"/>
    <cellStyle hidden="1" name="Hyperlink 610" xfId="2562"/>
    <cellStyle hidden="1" name="Hyperlink 609" xfId="2563"/>
    <cellStyle hidden="1" name="Hyperlink 607" xfId="2564"/>
    <cellStyle hidden="1" name="Hyperlink 482" xfId="2565"/>
    <cellStyle hidden="1" name="Hyperlink 606" xfId="2566"/>
    <cellStyle hidden="1" name="Hyperlink 601" xfId="2567"/>
    <cellStyle hidden="1" name="Hyperlink 600" xfId="2568"/>
    <cellStyle hidden="1" name="Hyperlink 598" xfId="2569"/>
    <cellStyle hidden="1" name="Hyperlink 596" xfId="2570"/>
    <cellStyle hidden="1" name="Hyperlink 416" xfId="2571"/>
    <cellStyle hidden="1" name="Hyperlink 594" xfId="2572"/>
    <cellStyle hidden="1" name="Hyperlink 418" xfId="2573"/>
    <cellStyle hidden="1" name="Hyperlink 420" xfId="2574"/>
    <cellStyle hidden="1" name="Hyperlink 421" xfId="2575"/>
    <cellStyle hidden="1" name="Hyperlink 589" xfId="2576"/>
    <cellStyle hidden="1" name="Hyperlink 422" xfId="2577"/>
    <cellStyle hidden="1" name="Hyperlink 423" xfId="2578"/>
    <cellStyle hidden="1" name="Hyperlink 587" xfId="2579"/>
    <cellStyle hidden="1" name="Hyperlink 424" xfId="2580"/>
    <cellStyle hidden="1" name="Hyperlink 425" xfId="2581"/>
    <cellStyle hidden="1" name="Hyperlink 426" xfId="2582"/>
    <cellStyle hidden="1" name="Hyperlink 427" xfId="2583"/>
    <cellStyle hidden="1" name="Hyperlink 583" xfId="2584"/>
    <cellStyle hidden="1" name="Hyperlink 428" xfId="2585"/>
    <cellStyle hidden="1" name="Hyperlink 582" xfId="2586"/>
    <cellStyle hidden="1" name="Hyperlink 429" xfId="2587"/>
    <cellStyle hidden="1" name="Hyperlink 581" xfId="2588"/>
    <cellStyle hidden="1" name="Hyperlink 430" xfId="2589"/>
    <cellStyle hidden="1" name="Hyperlink 580" xfId="2590"/>
    <cellStyle hidden="1" name="Hyperlink 431" xfId="2591"/>
    <cellStyle hidden="1" name="Hyperlink 432" xfId="2592"/>
    <cellStyle hidden="1" name="Hyperlink 578" xfId="2593"/>
    <cellStyle hidden="1" name="Hyperlink 433" xfId="2594"/>
    <cellStyle hidden="1" name="Hyperlink 434" xfId="2595"/>
    <cellStyle hidden="1" name="Hyperlink 435" xfId="2596"/>
    <cellStyle hidden="1" name="Hyperlink 436" xfId="2597"/>
    <cellStyle hidden="1" name="Hyperlink 437" xfId="2598"/>
    <cellStyle hidden="1" name="Hyperlink 438" xfId="2599"/>
    <cellStyle hidden="1" name="Hyperlink 439" xfId="2600"/>
    <cellStyle hidden="1" name="Hyperlink 440" xfId="2601"/>
    <cellStyle hidden="1" name="Hyperlink 637" xfId="2602"/>
    <cellStyle hidden="1" name="Hyperlink 441" xfId="2603"/>
    <cellStyle hidden="1" name="Hyperlink 442" xfId="2604"/>
    <cellStyle hidden="1" name="Hyperlink 443" xfId="2605"/>
    <cellStyle hidden="1" name="Hyperlink 639" xfId="2606"/>
    <cellStyle hidden="1" name="Hyperlink 444" xfId="2607"/>
    <cellStyle hidden="1" name="Hyperlink 445" xfId="2608"/>
    <cellStyle hidden="1" name="Hyperlink 574" xfId="2609"/>
    <cellStyle hidden="1" name="Hyperlink 447" xfId="2610"/>
    <cellStyle hidden="1" name="Hyperlink 448" xfId="2611"/>
    <cellStyle hidden="1" name="Hyperlink 449" xfId="2612"/>
    <cellStyle hidden="1" name="Hyperlink 573" xfId="2613"/>
    <cellStyle hidden="1" name="Hyperlink 450" xfId="2614"/>
    <cellStyle hidden="1" name="Hyperlink 557" xfId="2615"/>
    <cellStyle hidden="1" name="Hyperlink 571" xfId="2616"/>
    <cellStyle hidden="1" name="Hyperlink 174 2" xfId="2617"/>
    <cellStyle hidden="1" name="Hyperlink 472" xfId="2618"/>
    <cellStyle hidden="1" name="Hyperlink 68 2" xfId="2619"/>
    <cellStyle hidden="1" name="Hyperlink 492" xfId="2620"/>
    <cellStyle hidden="1" name="Hyperlink 549" xfId="2621"/>
    <cellStyle hidden="1" name="Hyperlink 37 2" xfId="2622"/>
    <cellStyle hidden="1" name="Hyperlink 38 2" xfId="2623"/>
    <cellStyle hidden="1" name="Hyperlink 39 2" xfId="2624"/>
    <cellStyle hidden="1" name="Hyperlink 470" xfId="2625"/>
    <cellStyle hidden="1" name="Hyperlink 466" xfId="2626"/>
    <cellStyle hidden="1" name="Hyperlink 467" xfId="2627"/>
    <cellStyle hidden="1" name="Hyperlink 463" xfId="2628"/>
    <cellStyle hidden="1" name="Hyperlink 464" xfId="2629"/>
    <cellStyle hidden="1" name="Hyperlink 460" xfId="2630"/>
    <cellStyle hidden="1" name="Hyperlink 461" xfId="2631"/>
    <cellStyle hidden="1" name="Hyperlink 457" xfId="2632"/>
    <cellStyle hidden="1" name="Hyperlink 458" xfId="2633"/>
    <cellStyle hidden="1" name="Hyperlink 454" xfId="2634"/>
    <cellStyle hidden="1" name="Hyperlink 455" xfId="2635"/>
    <cellStyle hidden="1" name="Hyperlink 40 2" xfId="2636"/>
    <cellStyle hidden="1" name="Hyperlink 41 2" xfId="2637"/>
    <cellStyle hidden="1" name="Hyperlink 42 2" xfId="2638"/>
    <cellStyle hidden="1" name="Hyperlink 43 2" xfId="2639"/>
    <cellStyle name="Calculation 3 2 2 2" xfId="2640"/>
    <cellStyle name="Calculation 2 3 2 2" xfId="2641"/>
    <cellStyle hidden="1" name="Hyperlink 47 2" xfId="2642"/>
    <cellStyle hidden="1" name="Hyperlink 48 2" xfId="2643"/>
    <cellStyle hidden="1" name="Hyperlink 559" xfId="2644"/>
    <cellStyle hidden="1" name="Hyperlink 49 2" xfId="2645"/>
    <cellStyle hidden="1" name="Hyperlink 560" xfId="2646"/>
    <cellStyle name="Input 3 2 2 2" xfId="2647"/>
    <cellStyle name="Input 2 3 2 2" xfId="2648"/>
    <cellStyle hidden="1" name="Hyperlink 670" xfId="2649"/>
    <cellStyle hidden="1" name="Hyperlink 645" xfId="2650"/>
    <cellStyle hidden="1" name="Hyperlink 640" xfId="2651"/>
    <cellStyle hidden="1" name="Hyperlink 736" xfId="2652"/>
    <cellStyle hidden="1" name="Hyperlink 567" xfId="2653"/>
    <cellStyle hidden="1" name="Hyperlink 553" xfId="2654"/>
    <cellStyle hidden="1" name="Hyperlink 653" xfId="2655"/>
    <cellStyle hidden="1" name="Hyperlink 647" xfId="2656"/>
    <cellStyle name="Note 5 2 2 2" xfId="2657"/>
    <cellStyle name="Note 2 4 2 2" xfId="2658"/>
    <cellStyle name="Note 2 2 2 2 2" xfId="2659"/>
    <cellStyle name="Note 3 4 2 2" xfId="2660"/>
    <cellStyle name="Note 4 3 2 2" xfId="2661"/>
    <cellStyle name="Output 3 2 2 2" xfId="2662"/>
    <cellStyle name="Output 2 3 2 2" xfId="2663"/>
    <cellStyle name="Simon 2 2" xfId="2664"/>
    <cellStyle name="Total 3 2 2 2" xfId="2665"/>
    <cellStyle name="Total 2 3 2 2" xfId="2666"/>
    <cellStyle hidden="1" name="Hyperlink 547" xfId="2667"/>
    <cellStyle hidden="1" name="Hyperlink 550" xfId="2668"/>
    <cellStyle hidden="1" name="Hyperlink 50 2" xfId="2669"/>
    <cellStyle hidden="1" name="Hyperlink 51 2" xfId="2670"/>
    <cellStyle hidden="1" name="Hyperlink 52 2" xfId="2671"/>
    <cellStyle hidden="1" name="Hyperlink 53 2" xfId="2672"/>
    <cellStyle hidden="1" name="Hyperlink 493" xfId="2673"/>
    <cellStyle hidden="1" name="Hyperlink 494" xfId="2674"/>
    <cellStyle hidden="1" name="Hyperlink 54 2" xfId="2675"/>
    <cellStyle hidden="1" name="Hyperlink 495" xfId="2676"/>
    <cellStyle hidden="1" name="Hyperlink 496" xfId="2677"/>
    <cellStyle hidden="1" name="Hyperlink 55 2" xfId="2678"/>
    <cellStyle hidden="1" name="Hyperlink 497" xfId="2679"/>
    <cellStyle hidden="1" name="Hyperlink 498" xfId="2680"/>
    <cellStyle hidden="1" name="Hyperlink 56 2" xfId="2681"/>
    <cellStyle hidden="1" name="Hyperlink 500" xfId="2682"/>
    <cellStyle hidden="1" name="Hyperlink 59 2" xfId="2683"/>
    <cellStyle hidden="1" name="Hyperlink 501" xfId="2684"/>
    <cellStyle hidden="1" name="Hyperlink 502" xfId="2685"/>
    <cellStyle hidden="1" name="Hyperlink 60 2" xfId="2686"/>
    <cellStyle hidden="1" name="Hyperlink 503" xfId="2687"/>
    <cellStyle hidden="1" name="Hyperlink 504" xfId="2688"/>
    <cellStyle hidden="1" name="Hyperlink 173 2" xfId="2689"/>
    <cellStyle hidden="1" name="Hyperlink 505" xfId="2690"/>
    <cellStyle hidden="1" name="Hyperlink 506" xfId="2691"/>
    <cellStyle hidden="1" name="Hyperlink 507" xfId="2692"/>
    <cellStyle hidden="1" name="Hyperlink 516" xfId="2693"/>
    <cellStyle hidden="1" name="Hyperlink 508" xfId="2694"/>
    <cellStyle hidden="1" name="Hyperlink 165 2" xfId="2695"/>
    <cellStyle hidden="1" name="Hyperlink 509" xfId="2696"/>
    <cellStyle hidden="1" name="Hyperlink 515" xfId="2697"/>
    <cellStyle hidden="1" name="Hyperlink 510" xfId="2698"/>
    <cellStyle hidden="1" name="Hyperlink 514" xfId="2699"/>
    <cellStyle hidden="1" name="Hyperlink 86 2" xfId="2700"/>
    <cellStyle hidden="1" name="Hyperlink 512" xfId="2701"/>
    <cellStyle hidden="1" name="Hyperlink 83 2" xfId="2702"/>
    <cellStyle hidden="1" name="Hyperlink 511" xfId="2703"/>
    <cellStyle hidden="1" name="Hyperlink 79 2" xfId="2704"/>
    <cellStyle hidden="1" name="Hyperlink 672" xfId="2705"/>
    <cellStyle hidden="1" name="Hyperlink 541" xfId="2706"/>
    <cellStyle hidden="1" name="Hyperlink 734" xfId="2707"/>
    <cellStyle hidden="1" name="Hyperlink 663" xfId="2708"/>
    <cellStyle hidden="1" name="Hyperlink 517" xfId="2709"/>
    <cellStyle hidden="1" name="Hyperlink 518" xfId="2710"/>
    <cellStyle hidden="1" name="Hyperlink 519" xfId="2711"/>
    <cellStyle hidden="1" name="Hyperlink 520" xfId="2712"/>
    <cellStyle hidden="1" name="Hyperlink 521" xfId="2713"/>
    <cellStyle hidden="1" name="Hyperlink 522" xfId="2714"/>
    <cellStyle hidden="1" name="Hyperlink 523" xfId="2715"/>
    <cellStyle hidden="1" name="Hyperlink 524" xfId="2716"/>
    <cellStyle hidden="1" name="Hyperlink 525" xfId="2717"/>
    <cellStyle hidden="1" name="Hyperlink 526" xfId="2718"/>
    <cellStyle hidden="1" name="Hyperlink 527" xfId="2719"/>
    <cellStyle hidden="1" name="Hyperlink 528" xfId="2720"/>
    <cellStyle hidden="1" name="Hyperlink 529" xfId="2721"/>
    <cellStyle hidden="1" name="Hyperlink 530" xfId="2722"/>
    <cellStyle hidden="1" name="Hyperlink 531" xfId="2723"/>
    <cellStyle hidden="1" name="Hyperlink 532" xfId="2724"/>
    <cellStyle hidden="1" name="Hyperlink 533" xfId="2725"/>
    <cellStyle hidden="1" name="Hyperlink 534" xfId="2726"/>
    <cellStyle hidden="1" name="Hyperlink 535" xfId="2727"/>
    <cellStyle hidden="1" name="Hyperlink 536" xfId="2728"/>
    <cellStyle hidden="1" name="Hyperlink 537" xfId="2729"/>
    <cellStyle hidden="1" name="Hyperlink 538" xfId="2730"/>
    <cellStyle hidden="1" name="Hyperlink 539" xfId="2731"/>
    <cellStyle hidden="1" name="Hyperlink 540" xfId="2732"/>
    <cellStyle hidden="1" name="Hyperlink 542" xfId="2733"/>
    <cellStyle hidden="1" name="Hyperlink 544" xfId="2734"/>
    <cellStyle hidden="1" name="Hyperlink 546" xfId="2735"/>
    <cellStyle hidden="1" name="Hyperlink 657" xfId="2736"/>
    <cellStyle hidden="1" name="Hyperlink 70 2" xfId="2737"/>
    <cellStyle hidden="1" name="Hyperlink 175 2" xfId="2738"/>
    <cellStyle hidden="1" name="Hyperlink 169 2" xfId="2739"/>
    <cellStyle hidden="1" name="Hyperlink 643" xfId="2740"/>
    <cellStyle hidden="1" name="Hyperlink 638" xfId="2741"/>
    <cellStyle hidden="1" name="Hyperlink 669" xfId="2742"/>
    <cellStyle hidden="1" name="Hyperlink 651" xfId="2743"/>
    <cellStyle hidden="1" name="Hyperlink 166 2" xfId="2744"/>
    <cellStyle hidden="1" name="Hyperlink 569" xfId="2745"/>
    <cellStyle hidden="1" name="Hyperlink 570" xfId="2746"/>
    <cellStyle hidden="1" name="Hyperlink 568" xfId="2747"/>
    <cellStyle hidden="1" name="Hyperlink 566" xfId="2748"/>
    <cellStyle hidden="1" name="Hyperlink 564" xfId="2749"/>
    <cellStyle hidden="1" name="Hyperlink 562" xfId="2750"/>
    <cellStyle hidden="1" name="Hyperlink 551" xfId="2751"/>
    <cellStyle hidden="1" name="Hyperlink 552" xfId="2752"/>
    <cellStyle hidden="1" name="Hyperlink 548" xfId="2753"/>
    <cellStyle hidden="1" name="Hyperlink 133 2" xfId="2754"/>
    <cellStyle name="Note 2 2 3 2" xfId="2755"/>
    <cellStyle hidden="1" name="Hyperlink 137 2" xfId="2756"/>
    <cellStyle hidden="1" name="Hyperlink 141 2" xfId="2757"/>
    <cellStyle hidden="1" name="Hyperlink 650" xfId="2758"/>
    <cellStyle hidden="1" name="Hyperlink 143 2" xfId="2759"/>
    <cellStyle hidden="1" name="Hyperlink 665" xfId="2760"/>
    <cellStyle hidden="1" name="Hyperlink 654" xfId="2761"/>
    <cellStyle hidden="1" name="Hyperlink 145 2" xfId="2762"/>
    <cellStyle hidden="1" name="Hyperlink 147 2" xfId="2763"/>
    <cellStyle hidden="1" name="Hyperlink 149 2" xfId="2764"/>
    <cellStyle name="Output 3 3 2" xfId="2765"/>
    <cellStyle hidden="1" name="Hyperlink 151 2" xfId="2766"/>
    <cellStyle hidden="1" name="Hyperlink 153 2" xfId="2767"/>
    <cellStyle hidden="1" name="Hyperlink 155 2" xfId="2768"/>
    <cellStyle hidden="1" name="Hyperlink 267 2" xfId="2769"/>
    <cellStyle hidden="1" name="Hyperlink 184 2" xfId="2770"/>
    <cellStyle name="Total 2 4 2" xfId="2771"/>
    <cellStyle hidden="1" name="Hyperlink 167 2" xfId="2772"/>
    <cellStyle hidden="1" name="Hyperlink 164 2" xfId="2773"/>
    <cellStyle hidden="1" name="Hyperlink 613" xfId="2774"/>
    <cellStyle hidden="1" name="Hyperlink 614" xfId="2775"/>
    <cellStyle hidden="1" name="Hyperlink 615" xfId="2776"/>
    <cellStyle hidden="1" name="Hyperlink 616" xfId="2777"/>
    <cellStyle hidden="1" name="Hyperlink 617" xfId="2778"/>
    <cellStyle hidden="1" name="Hyperlink 618" xfId="2779"/>
    <cellStyle hidden="1" name="Hyperlink 619" xfId="2780"/>
    <cellStyle hidden="1" name="Hyperlink 620" xfId="2781"/>
    <cellStyle hidden="1" name="Hyperlink 621" xfId="2782"/>
    <cellStyle hidden="1" name="Hyperlink 622" xfId="2783"/>
    <cellStyle hidden="1" name="Hyperlink 623" xfId="2784"/>
    <cellStyle hidden="1" name="Hyperlink 624" xfId="2785"/>
    <cellStyle hidden="1" name="Hyperlink 646" xfId="2786"/>
    <cellStyle hidden="1" name="Hyperlink 625" xfId="2787"/>
    <cellStyle hidden="1" name="Hyperlink 626" xfId="2788"/>
    <cellStyle hidden="1" name="Hyperlink 627" xfId="2789"/>
    <cellStyle hidden="1" name="Hyperlink 628" xfId="2790"/>
    <cellStyle hidden="1" name="Hyperlink 629" xfId="2791"/>
    <cellStyle hidden="1" name="Hyperlink 630" xfId="2792"/>
    <cellStyle hidden="1" name="Hyperlink 631" xfId="2793"/>
    <cellStyle hidden="1" name="Hyperlink 632" xfId="2794"/>
    <cellStyle hidden="1" name="Hyperlink 633" xfId="2795"/>
    <cellStyle hidden="1" name="Hyperlink 634" xfId="2796"/>
    <cellStyle hidden="1" name="Hyperlink 635" xfId="2797"/>
    <cellStyle hidden="1" name="Hyperlink 636" xfId="2798"/>
    <cellStyle hidden="1" name="Hyperlink 641" xfId="2799"/>
    <cellStyle name="Calculation 2 4 2" xfId="2800"/>
    <cellStyle hidden="1" name="Hyperlink 666" xfId="2801"/>
    <cellStyle hidden="1" name="Hyperlink 661" xfId="2802"/>
    <cellStyle hidden="1" name="Hyperlink 659" xfId="2803"/>
    <cellStyle hidden="1" name="Hyperlink 660" xfId="2804"/>
    <cellStyle hidden="1" name="Hyperlink 658" xfId="2805"/>
    <cellStyle hidden="1" name="Hyperlink 655" xfId="2806"/>
    <cellStyle hidden="1" name="Hyperlink 656" xfId="2807"/>
    <cellStyle hidden="1" name="Hyperlink 648" xfId="2808"/>
    <cellStyle hidden="1" name="Hyperlink 649" xfId="2809"/>
    <cellStyle hidden="1" name="Hyperlink 644" xfId="2810"/>
    <cellStyle name="Calculation 3 3 2" xfId="2811"/>
    <cellStyle name="Note 2 5 2" xfId="2812"/>
    <cellStyle name="Simon 3 2" xfId="2813"/>
    <cellStyle name="Input 3 3 2" xfId="2814"/>
    <cellStyle name="Input 2 4 2" xfId="2815"/>
    <cellStyle hidden="1" name="Hyperlink 709" xfId="2816"/>
    <cellStyle hidden="1" name="Hyperlink 710" xfId="2817"/>
    <cellStyle hidden="1" name="Hyperlink 711" xfId="2818"/>
    <cellStyle hidden="1" name="Hyperlink 712" xfId="2819"/>
    <cellStyle hidden="1" name="Hyperlink 713" xfId="2820"/>
    <cellStyle hidden="1" name="Hyperlink 714" xfId="2821"/>
    <cellStyle hidden="1" name="Hyperlink 715" xfId="2822"/>
    <cellStyle hidden="1" name="Hyperlink 716" xfId="2823"/>
    <cellStyle hidden="1" name="Hyperlink 717" xfId="2824"/>
    <cellStyle hidden="1" name="Hyperlink 718" xfId="2825"/>
    <cellStyle hidden="1" name="Hyperlink 719" xfId="2826"/>
    <cellStyle hidden="1" name="Hyperlink 720" xfId="2827"/>
    <cellStyle hidden="1" name="Hyperlink 279 2" xfId="2828"/>
    <cellStyle hidden="1" name="Hyperlink 721" xfId="2829"/>
    <cellStyle hidden="1" name="Hyperlink 722" xfId="2830"/>
    <cellStyle hidden="1" name="Hyperlink 240 2" xfId="2831"/>
    <cellStyle hidden="1" name="Hyperlink 723" xfId="2832"/>
    <cellStyle hidden="1" name="Hyperlink 276 2" xfId="2833"/>
    <cellStyle hidden="1" name="Hyperlink 724" xfId="2834"/>
    <cellStyle hidden="1" name="Hyperlink 344 2" xfId="2835"/>
    <cellStyle hidden="1" name="Hyperlink 725" xfId="2836"/>
    <cellStyle hidden="1" name="Hyperlink 726" xfId="2837"/>
    <cellStyle hidden="1" name="Hyperlink 727" xfId="2838"/>
    <cellStyle hidden="1" name="Hyperlink 728" xfId="2839"/>
    <cellStyle hidden="1" name="Hyperlink 729" xfId="2840"/>
    <cellStyle hidden="1" name="Hyperlink 730" xfId="2841"/>
    <cellStyle hidden="1" name="Hyperlink 731" xfId="2842"/>
    <cellStyle hidden="1" name="Hyperlink 732" xfId="2843"/>
    <cellStyle name="Total 3 3 2" xfId="2844"/>
    <cellStyle name="Note 4 4 2" xfId="2845"/>
    <cellStyle name="Output 2 4 2" xfId="2846"/>
    <cellStyle name="Normal 55 2" xfId="2847"/>
    <cellStyle name="Comma 14 2" xfId="2848"/>
    <cellStyle name="Normal 10 5 2" xfId="2849"/>
    <cellStyle name="Normal 56 2" xfId="2850"/>
    <cellStyle name="Comma 15 2" xfId="2851"/>
    <cellStyle name="Normal 10 6 2" xfId="2852"/>
    <cellStyle name="Comma 19" xfId="2853"/>
    <cellStyle name="Normal 57 2" xfId="2854"/>
    <cellStyle name="Normal 58 2" xfId="2855"/>
    <cellStyle name="Note 2 12 2" xfId="2856"/>
    <cellStyle name="Comma 16 2" xfId="2857"/>
    <cellStyle name="Input 3 5 2" xfId="2858"/>
    <cellStyle name="Input 2 6 2" xfId="2859"/>
    <cellStyle name="Input 2 7 2" xfId="2860"/>
    <cellStyle name="Input 3 4 2" xfId="2861"/>
    <cellStyle name="Input 2 5 2" xfId="2862"/>
    <cellStyle name="Input 3 6 2" xfId="2863"/>
    <cellStyle name="Calculation 3 6 2" xfId="2864"/>
    <cellStyle name="Calculation 2 5 2" xfId="2865"/>
    <cellStyle name="Calculation 3 4 2" xfId="2866"/>
    <cellStyle name="Calculation 2 6 2" xfId="2867"/>
    <cellStyle name="Normal 10 7 2" xfId="2868"/>
    <cellStyle name="Normal 10 2 3 2" xfId="2869"/>
    <cellStyle name="Normal 11 5 2" xfId="2870"/>
    <cellStyle name="Normal 11 2 3 2" xfId="2871"/>
    <cellStyle name="Normal 12 5 2" xfId="2872"/>
    <cellStyle name="Normal 12 2 3 2" xfId="2873"/>
    <cellStyle name="Normal 13 5 2" xfId="2874"/>
    <cellStyle name="Normal 13 2 3 2" xfId="2875"/>
    <cellStyle name="Normal 14 5 2" xfId="2876"/>
    <cellStyle name="Normal 14 2 3 2" xfId="2877"/>
    <cellStyle name="Normal 3 2 4 2" xfId="2878"/>
    <cellStyle name="Normal 3 2 2 2 2" xfId="2879"/>
    <cellStyle name="Normal 3 3 4 2" xfId="2880"/>
    <cellStyle name="Normal 3 3 2 2 2" xfId="2881"/>
    <cellStyle name="Normal 3 4 3 2" xfId="2882"/>
    <cellStyle name="Normal 3 4 2 2 2" xfId="2883"/>
    <cellStyle name="Normal 3 5 3 2" xfId="2884"/>
    <cellStyle name="Normal 3 5 2 2 2" xfId="2885"/>
    <cellStyle name="Normal 3 6 3 2" xfId="2886"/>
    <cellStyle name="Normal 3 6 2 2 2" xfId="2887"/>
    <cellStyle name="Normal 3 7 3 2" xfId="2888"/>
    <cellStyle name="Normal 3 7 2 2 2" xfId="2889"/>
    <cellStyle name="Normal 3 8 3 2" xfId="2890"/>
    <cellStyle name="Normal 3 8 2 2 2" xfId="2891"/>
    <cellStyle name="Normal 3 9 3 2" xfId="2892"/>
    <cellStyle name="Normal 3 9 2 2 2" xfId="2893"/>
    <cellStyle name="Normal 4 5 2" xfId="2894"/>
    <cellStyle name="Normal 4 2 3 2" xfId="2895"/>
    <cellStyle name="Normal 5 5 2" xfId="2896"/>
    <cellStyle name="Normal 5 2 3 2" xfId="2897"/>
    <cellStyle name="Normal 6 5 2" xfId="2898"/>
    <cellStyle name="Normal 6 2 3 2" xfId="2899"/>
    <cellStyle name="Normal 7 5 2" xfId="2900"/>
    <cellStyle name="Normal 7 2 3 2" xfId="2901"/>
    <cellStyle name="Normal 8 5 2" xfId="2902"/>
    <cellStyle name="Normal 8 2 3 2" xfId="2903"/>
    <cellStyle name="Normal 9 5 2" xfId="2904"/>
    <cellStyle name="Normal 9 2 3 2" xfId="2905"/>
    <cellStyle name="Note 5 4 2" xfId="2906"/>
    <cellStyle name="Note 2 6 2" xfId="2907"/>
    <cellStyle name="Note 2 2 4 2" xfId="2908"/>
    <cellStyle name="Note 3 6 2" xfId="2909"/>
    <cellStyle name="Note 4 5 2" xfId="2910"/>
    <cellStyle name="Output 3 4 2" xfId="2911"/>
    <cellStyle name="Output 2 5 2" xfId="2912"/>
    <cellStyle name="Simon 4 2" xfId="2913"/>
    <cellStyle name="Total 3 4 2" xfId="2914"/>
    <cellStyle name="Total 2 5 2" xfId="2915"/>
    <cellStyle name="Note 5 6 2" xfId="2916"/>
    <cellStyle name="Note 2 8 2" xfId="2917"/>
    <cellStyle name="Note 3 8 2" xfId="2918"/>
    <cellStyle name="Note 4 7 2" xfId="2919"/>
    <cellStyle name="Note 2 2 6 2" xfId="2920"/>
    <cellStyle name="Output 2 7 2" xfId="2921"/>
    <cellStyle name="Total 3 6 2" xfId="2922"/>
    <cellStyle name="Output 3 6 2" xfId="2923"/>
    <cellStyle name="Simon 6 2" xfId="2924"/>
    <cellStyle name="Note 5 5 2" xfId="2925"/>
    <cellStyle name="Note 2 7 2" xfId="2926"/>
    <cellStyle name="Note 2 2 5 2" xfId="2927"/>
    <cellStyle name="Note 3 7 2" xfId="2928"/>
    <cellStyle name="Output 3 5 2" xfId="2929"/>
    <cellStyle name="Calculation 3 5 2" xfId="2930"/>
    <cellStyle name="Output 2 6 2" xfId="2931"/>
    <cellStyle name="Note 4 6 2" xfId="2932"/>
    <cellStyle name="Simon 5 2" xfId="2933"/>
    <cellStyle name="Total 2 6 2" xfId="2934"/>
    <cellStyle name="Total 3 5 2" xfId="2935"/>
    <cellStyle name="Calculation 2 7 2" xfId="2936"/>
    <cellStyle name="Calculation 2 9 2" xfId="2937"/>
    <cellStyle name="Calculation 3 11 2" xfId="2938"/>
    <cellStyle name="Note 2 10 2" xfId="2939"/>
    <cellStyle name="Total 2 7 2" xfId="2940"/>
    <cellStyle name="Note 5 8 2" xfId="2941"/>
    <cellStyle name="Note 5 10 2" xfId="2942"/>
    <cellStyle name="Input 2 11 2" xfId="2943"/>
    <cellStyle name="Input 2 9 2" xfId="2944"/>
    <cellStyle name="Input 3 10 2" xfId="2945"/>
    <cellStyle name="Input 3 8 2" xfId="2946"/>
    <cellStyle name="Calculation 3 9 2" xfId="2947"/>
    <cellStyle name="Calculation 3 7 2" xfId="2948"/>
    <cellStyle name="Calculation 2 8 2" xfId="2949"/>
    <cellStyle name="Calculation 2 12 2" xfId="2950"/>
    <cellStyle name="Calculation 3 8 2" xfId="2951"/>
    <cellStyle name="Calculation 3 10 2" xfId="2952"/>
    <cellStyle name="Input 3 9 2" xfId="2953"/>
    <cellStyle name="Input 3 7 2" xfId="2954"/>
    <cellStyle name="Input 2 8 2" xfId="2955"/>
    <cellStyle name="Input 2 10 2" xfId="2956"/>
    <cellStyle name="Input 3 11 2" xfId="2957"/>
    <cellStyle name="Input 2 12 2" xfId="2958"/>
    <cellStyle name="Note 5 9 2" xfId="2959"/>
    <cellStyle name="Note 2 11 2" xfId="2960"/>
    <cellStyle name="Note 5 7 2" xfId="2961"/>
    <cellStyle name="Note 2 9 2" xfId="2962"/>
    <cellStyle name="Note 2 2 7 2" xfId="2963"/>
    <cellStyle name="Note 3 9 2" xfId="2964"/>
    <cellStyle name="Note 4 8 2" xfId="2965"/>
    <cellStyle name="Output 3 7 2" xfId="2966"/>
    <cellStyle name="Output 2 8 2" xfId="2967"/>
    <cellStyle name="Simon 7 2" xfId="2968"/>
    <cellStyle name="Total 3 7 2" xfId="2969"/>
    <cellStyle name="Total 2 8 2" xfId="2970"/>
    <cellStyle name="Calculation 2 10 2" xfId="2971"/>
    <cellStyle name="Note 2 2 8 2" xfId="2972"/>
    <cellStyle name="Note 3 10 2" xfId="2973"/>
    <cellStyle name="Note 4 9 2" xfId="2974"/>
    <cellStyle name="Output 3 8 2" xfId="2975"/>
    <cellStyle name="Output 2 9 2" xfId="2976"/>
    <cellStyle name="Simon 8 2" xfId="2977"/>
    <cellStyle name="Total 3 8 2" xfId="2978"/>
    <cellStyle name="Total 2 9 2" xfId="2979"/>
    <cellStyle name="Calculation 2 11 2" xfId="2980"/>
    <cellStyle name="Note 2 2 9 2" xfId="2981"/>
    <cellStyle name="Note 3 11 2" xfId="2982"/>
    <cellStyle name="Note 4 10 2" xfId="2983"/>
    <cellStyle name="Output 3 9 2" xfId="2984"/>
    <cellStyle name="Output 2 10 2" xfId="2985"/>
    <cellStyle name="Simon 9 2" xfId="2986"/>
    <cellStyle name="Total 3 9 2" xfId="2987"/>
    <cellStyle name="Total 2 10 2" xfId="2988"/>
    <cellStyle name="Note 2 2 10 2" xfId="2989"/>
    <cellStyle name="Note 3 12 2" xfId="2990"/>
    <cellStyle name="Note 4 11 2" xfId="2991"/>
    <cellStyle name="Output 3 10 2" xfId="2992"/>
    <cellStyle name="Output 2 11 2" xfId="2993"/>
    <cellStyle name="Simon 10 2" xfId="2994"/>
    <cellStyle name="Total 3 10 2" xfId="2995"/>
    <cellStyle name="Total 2 11 2" xfId="2996"/>
    <cellStyle name="Note 5 11 2" xfId="2997"/>
    <cellStyle name="Note 2 13 2" xfId="2998"/>
    <cellStyle name="Note 2 2 11 2" xfId="2999"/>
    <cellStyle name="Note 3 13 2" xfId="3000"/>
    <cellStyle name="Note 4 12 2" xfId="3001"/>
    <cellStyle name="Output 3 11 2" xfId="3002"/>
    <cellStyle name="Output 2 12 2" xfId="3003"/>
    <cellStyle name="Simon 11 2" xfId="3004"/>
    <cellStyle name="Total 3 11 2" xfId="3005"/>
    <cellStyle name="Total 2 12 2" xfId="3006"/>
    <cellStyle name="Normal 59 2" xfId="3007"/>
    <cellStyle name="Comma 17 2" xfId="3008"/>
    <cellStyle name="Normal 10 8 2" xfId="3009"/>
    <cellStyle name="Normal 10 2 4 2" xfId="3010"/>
    <cellStyle name="Normal 11 6 2" xfId="3011"/>
    <cellStyle name="Normal 11 2 4 2" xfId="3012"/>
    <cellStyle name="Normal 12 6 2" xfId="3013"/>
    <cellStyle name="Normal 12 2 4 2" xfId="3014"/>
    <cellStyle name="Normal 13 6 2" xfId="3015"/>
    <cellStyle name="Normal 13 2 4 2" xfId="3016"/>
    <cellStyle name="Normal 14 6 2" xfId="3017"/>
    <cellStyle name="Normal 14 2 4 2" xfId="3018"/>
    <cellStyle name="Normal 3 2 5 2" xfId="3019"/>
    <cellStyle name="Normal 3 2 2 3 2" xfId="3020"/>
    <cellStyle name="Normal 3 3 5 2" xfId="3021"/>
    <cellStyle name="Normal 3 3 2 3 2" xfId="3022"/>
    <cellStyle name="Normal 3 4 4 2" xfId="3023"/>
    <cellStyle name="Normal 3 4 2 3 2" xfId="3024"/>
    <cellStyle name="Normal 3 5 4 2" xfId="3025"/>
    <cellStyle name="Normal 3 5 2 3 2" xfId="3026"/>
    <cellStyle name="Normal 3 6 4 2" xfId="3027"/>
    <cellStyle name="Normal 3 6 2 3 2" xfId="3028"/>
    <cellStyle name="Normal 3 7 4 2" xfId="3029"/>
    <cellStyle name="Normal 3 7 2 3 2" xfId="3030"/>
    <cellStyle name="Normal 3 8 4 2" xfId="3031"/>
    <cellStyle name="Normal 3 8 2 3 2" xfId="3032"/>
    <cellStyle name="Normal 3 9 4 2" xfId="3033"/>
    <cellStyle name="Normal 3 9 2 3 2" xfId="3034"/>
    <cellStyle name="Normal 4 6 2" xfId="3035"/>
    <cellStyle name="Normal 4 2 4 2" xfId="3036"/>
    <cellStyle name="Normal 5 6 2" xfId="3037"/>
    <cellStyle name="Normal 5 2 4 2" xfId="3038"/>
    <cellStyle name="Normal 6 6 2" xfId="3039"/>
    <cellStyle name="Normal 6 2 4 2" xfId="3040"/>
    <cellStyle name="Normal 7 6 2" xfId="3041"/>
    <cellStyle name="Normal 7 2 4 2" xfId="3042"/>
    <cellStyle name="Normal 8 6 2" xfId="3043"/>
    <cellStyle name="Normal 8 2 4 2" xfId="3044"/>
    <cellStyle name="Normal 9 6 2" xfId="3045"/>
    <cellStyle name="Normal 9 2 4 2" xfId="3046"/>
    <cellStyle name="Note 5 12 2" xfId="3047"/>
    <cellStyle name="Note 2 2 12 2" xfId="3048"/>
    <cellStyle name="Calculation 2 14 2" xfId="3049"/>
    <cellStyle name="Calculation 3 12 2" xfId="3050"/>
    <cellStyle name="Calculation 2 13 2" xfId="3051"/>
    <cellStyle name="Input 3 13 2" xfId="3052"/>
    <cellStyle name="Input 2 14 2" xfId="3053"/>
    <cellStyle name="Input 2 13 2" xfId="3054"/>
    <cellStyle name="Input 3 12 2" xfId="3055"/>
    <cellStyle name="Note 2 15 2" xfId="3056"/>
    <cellStyle name="Note 4 14 2" xfId="3057"/>
    <cellStyle name="Note 5 13 2" xfId="3058"/>
    <cellStyle name="Note 2 2 13 2" xfId="3059"/>
    <cellStyle name="Note 3 15 2" xfId="3060"/>
    <cellStyle name="Output 2 14 2" xfId="3061"/>
    <cellStyle name="Output 3 13 2" xfId="3062"/>
    <cellStyle name="Simon 13 2" xfId="3063"/>
    <cellStyle name="Note 2 14 2" xfId="3064"/>
    <cellStyle name="Note 4 13 2" xfId="3065"/>
    <cellStyle name="Output 3 12 2" xfId="3066"/>
    <cellStyle name="Note 3 14 2" xfId="3067"/>
    <cellStyle name="Total 3 12 2" xfId="3068"/>
    <cellStyle name="Simon 12 2" xfId="3069"/>
    <cellStyle name="Output 2 13 2" xfId="3070"/>
    <cellStyle name="Total 2 13 2" xfId="3071"/>
    <cellStyle name="Calculation 3 13 2" xfId="3072"/>
    <cellStyle name="Total 3 13 2" xfId="3073"/>
    <cellStyle name="Total 2 14 2" xfId="3074"/>
    <cellStyle name="Normal 62" xfId="3075"/>
    <cellStyle name="Comma 20" xfId="3076"/>
    <cellStyle name="Note 16" xfId="3077"/>
    <cellStyle name="Normal 10 10" xfId="3078"/>
    <cellStyle name="Input 2 17" xfId="3079"/>
    <cellStyle name="Input 3 16" xfId="3080"/>
    <cellStyle name="Calculation 3 16" xfId="3081"/>
    <cellStyle name="Calculation 2 17" xfId="3082"/>
    <cellStyle name="Normal 10 2 6" xfId="3083"/>
    <cellStyle name="Normal 11 8" xfId="3084"/>
    <cellStyle name="Normal 11 2 6" xfId="3085"/>
    <cellStyle name="Normal 12 8" xfId="3086"/>
    <cellStyle name="Normal 12 2 6" xfId="3087"/>
    <cellStyle name="Normal 13 8" xfId="3088"/>
    <cellStyle name="Normal 13 2 6" xfId="3089"/>
    <cellStyle name="Normal 14 8" xfId="3090"/>
    <cellStyle name="Normal 14 2 6" xfId="3091"/>
    <cellStyle name="Normal 3 2 8" xfId="3092"/>
    <cellStyle name="Normal 3 2 2 5" xfId="3093"/>
    <cellStyle name="Normal 3 3 8" xfId="3094"/>
    <cellStyle name="Normal 3 3 2 5" xfId="3095"/>
    <cellStyle name="Normal 3 4 6" xfId="3096"/>
    <cellStyle name="Normal 3 4 2 5" xfId="3097"/>
    <cellStyle name="Normal 3 5 6" xfId="3098"/>
    <cellStyle name="Normal 3 5 2 5" xfId="3099"/>
    <cellStyle name="Normal 3 6 6" xfId="3100"/>
    <cellStyle name="Normal 3 6 2 5" xfId="3101"/>
    <cellStyle name="Normal 3 7 6" xfId="3102"/>
    <cellStyle name="Normal 3 7 2 5" xfId="3103"/>
    <cellStyle name="Normal 3 8 6" xfId="3104"/>
    <cellStyle name="Normal 3 8 2 5" xfId="3105"/>
    <cellStyle name="Normal 3 9 6" xfId="3106"/>
    <cellStyle name="Normal 3 9 2 5" xfId="3107"/>
    <cellStyle name="Normal 4 8" xfId="3108"/>
    <cellStyle name="Normal 4 2 7" xfId="3109"/>
    <cellStyle name="Normal 5 8" xfId="3110"/>
    <cellStyle name="Normal 5 2 6" xfId="3111"/>
    <cellStyle name="Normal 6 8" xfId="3112"/>
    <cellStyle name="Normal 6 2 6" xfId="3113"/>
    <cellStyle name="Normal 7 8" xfId="3114"/>
    <cellStyle name="Normal 7 2 6" xfId="3115"/>
    <cellStyle name="Normal 8 8" xfId="3116"/>
    <cellStyle name="Normal 8 2 6" xfId="3117"/>
    <cellStyle name="Normal 9 8" xfId="3118"/>
    <cellStyle name="Normal 9 2 6" xfId="3119"/>
    <cellStyle name="Note 5 16" xfId="3120"/>
    <cellStyle name="Note 2 18" xfId="3121"/>
    <cellStyle name="Note 2 2 16" xfId="3122"/>
    <cellStyle name="Note 3 18" xfId="3123"/>
    <cellStyle name="Note 4 17" xfId="3124"/>
    <cellStyle name="Output 3 16" xfId="3125"/>
    <cellStyle name="Output 2 17" xfId="3126"/>
    <cellStyle name="Simon 15" xfId="3127"/>
    <cellStyle name="Total 3 16" xfId="3128"/>
    <cellStyle name="Total 2 17" xfId="3129"/>
    <cellStyle name="Normal 63" xfId="3130"/>
    <cellStyle name="Comma 21" xfId="3131"/>
    <cellStyle name="Note 17" xfId="3132"/>
    <cellStyle name="20% - Accent1 16" xfId="3133"/>
    <cellStyle name="40% - Accent1 16" xfId="3134"/>
    <cellStyle name="20% - Accent2 16" xfId="3135"/>
    <cellStyle name="40% - Accent2 16" xfId="3136"/>
    <cellStyle name="20% - Accent3 16" xfId="3137"/>
    <cellStyle name="40% - Accent3 16" xfId="3138"/>
    <cellStyle name="20% - Accent4 16" xfId="3139"/>
    <cellStyle name="40% - Accent4 16" xfId="3140"/>
    <cellStyle name="20% - Accent5 16" xfId="3141"/>
    <cellStyle name="40% - Accent5 16" xfId="3142"/>
    <cellStyle name="20% - Accent6 16" xfId="3143"/>
    <cellStyle name="40% - Accent6 16" xfId="3144"/>
    <cellStyle name="Normal 64" xfId="3145"/>
    <cellStyle name="Comma 22" xfId="3146"/>
    <cellStyle name="Note 18" xfId="3147"/>
    <cellStyle name="20% - Accent1 17" xfId="3148"/>
    <cellStyle name="40% - Accent1 17" xfId="3149"/>
    <cellStyle name="20% - Accent2 17" xfId="3150"/>
    <cellStyle name="40% - Accent2 17" xfId="3151"/>
    <cellStyle name="20% - Accent3 17" xfId="3152"/>
    <cellStyle name="40% - Accent3 17" xfId="3153"/>
    <cellStyle name="20% - Accent4 17" xfId="3154"/>
    <cellStyle name="40% - Accent4 17" xfId="3155"/>
    <cellStyle name="20% - Accent5 17" xfId="3156"/>
    <cellStyle name="40% - Accent5 17" xfId="3157"/>
    <cellStyle name="20% - Accent6 17" xfId="3158"/>
    <cellStyle name="40% - Accent6 17" xfId="3159"/>
    <cellStyle name="Normal 65" xfId="3160"/>
    <cellStyle name="Comma 23" xfId="3161"/>
    <cellStyle name="Input 2 18" xfId="3162"/>
    <cellStyle name="Input 3 17" xfId="3163"/>
    <cellStyle name="Calculation 3 18" xfId="3164"/>
    <cellStyle name="Calculation 2 18" xfId="3165"/>
    <cellStyle name="Input 3 18" xfId="3166"/>
    <cellStyle name="Input 2 19" xfId="3167"/>
    <cellStyle name="Normal 10 11" xfId="3168"/>
    <cellStyle name="Normal 10 2 7" xfId="3169"/>
    <cellStyle name="Normal 11 9" xfId="3170"/>
    <cellStyle name="Normal 11 2 7" xfId="3171"/>
    <cellStyle name="Normal 12 9" xfId="3172"/>
    <cellStyle name="Normal 12 2 7" xfId="3173"/>
    <cellStyle name="Normal 13 9" xfId="3174"/>
    <cellStyle name="Normal 13 2 7" xfId="3175"/>
    <cellStyle name="Normal 14 9" xfId="3176"/>
    <cellStyle name="Normal 14 2 7" xfId="3177"/>
    <cellStyle name="Normal 3 2 9" xfId="3178"/>
    <cellStyle name="Normal 3 2 2 6" xfId="3179"/>
    <cellStyle name="Normal 3 3 9" xfId="3180"/>
    <cellStyle name="Normal 3 3 2 6" xfId="3181"/>
    <cellStyle name="Normal 3 4 7" xfId="3182"/>
    <cellStyle name="Normal 3 4 2 6" xfId="3183"/>
    <cellStyle name="Normal 3 5 7" xfId="3184"/>
    <cellStyle name="Normal 3 5 2 6" xfId="3185"/>
    <cellStyle name="Normal 3 6 7" xfId="3186"/>
    <cellStyle name="Normal 3 6 2 6" xfId="3187"/>
    <cellStyle name="Normal 3 7 7" xfId="3188"/>
    <cellStyle name="Normal 3 7 2 6" xfId="3189"/>
    <cellStyle name="Normal 3 8 7" xfId="3190"/>
    <cellStyle name="Normal 3 8 2 6" xfId="3191"/>
    <cellStyle name="Normal 3 9 7" xfId="3192"/>
    <cellStyle name="Normal 3 9 2 6" xfId="3193"/>
    <cellStyle name="Normal 4 9" xfId="3194"/>
    <cellStyle name="Normal 4 2 8" xfId="3195"/>
    <cellStyle name="Normal 5 9" xfId="3196"/>
    <cellStyle name="Normal 5 2 7" xfId="3197"/>
    <cellStyle name="Normal 6 9" xfId="3198"/>
    <cellStyle name="Normal 6 2 7" xfId="3199"/>
    <cellStyle name="Normal 7 9" xfId="3200"/>
    <cellStyle name="Normal 7 2 7" xfId="3201"/>
    <cellStyle name="Normal 8 9" xfId="3202"/>
    <cellStyle name="Normal 8 2 7" xfId="3203"/>
    <cellStyle name="Normal 9 9" xfId="3204"/>
    <cellStyle name="Normal 9 2 7" xfId="3205"/>
    <cellStyle name="Note 2 20" xfId="3206"/>
    <cellStyle name="Note 5 18" xfId="3207"/>
    <cellStyle name="Calculation 2 19" xfId="3208"/>
    <cellStyle name="Calculation 3 17" xfId="3209"/>
    <cellStyle name="Note 2 19" xfId="3210"/>
    <cellStyle name="Note 2 2 17" xfId="3211"/>
    <cellStyle name="Note 5 17" xfId="3212"/>
    <cellStyle name="Note 4 18" xfId="3213"/>
    <cellStyle name="Output 2 18" xfId="3214"/>
    <cellStyle name="Output 3 17" xfId="3215"/>
    <cellStyle name="Note 3 19" xfId="3216"/>
    <cellStyle name="Simon 16" xfId="3217"/>
    <cellStyle name="Total 3 17" xfId="3218"/>
    <cellStyle name="Total 2 18" xfId="3219"/>
    <cellStyle name="Note 2 2 18" xfId="3220"/>
    <cellStyle name="Note 3 20" xfId="3221"/>
    <cellStyle name="Note 4 19" xfId="3222"/>
    <cellStyle name="Output 3 18" xfId="3223"/>
    <cellStyle name="Output 2 19" xfId="3224"/>
    <cellStyle name="Simon 17" xfId="3225"/>
    <cellStyle name="Total 3 18" xfId="3226"/>
    <cellStyle name="Total 2 19" xfId="3227"/>
    <cellStyle name="Normal 66" xfId="3228"/>
    <cellStyle name="Comma 24" xfId="3229"/>
    <cellStyle name="Normal 10 12" xfId="3230"/>
    <cellStyle name="Normal 67" xfId="3231"/>
    <cellStyle name="Comma 25" xfId="3232"/>
    <cellStyle name="Calculation 3 19" xfId="3233"/>
    <cellStyle name="Calculation 2 20" xfId="3234"/>
    <cellStyle name="Input 3 19" xfId="3235"/>
    <cellStyle name="Input 2 20" xfId="3236"/>
    <cellStyle name="Normal 10 13" xfId="3237"/>
    <cellStyle name="Normal 10 2 8" xfId="3238"/>
    <cellStyle name="Normal 11 10" xfId="3239"/>
    <cellStyle name="Normal 11 2 8" xfId="3240"/>
    <cellStyle name="Normal 12 10" xfId="3241"/>
    <cellStyle name="Normal 12 2 8" xfId="3242"/>
    <cellStyle name="Normal 13 10" xfId="3243"/>
    <cellStyle name="Normal 13 2 8" xfId="3244"/>
    <cellStyle name="Normal 14 10" xfId="3245"/>
    <cellStyle name="Normal 14 2 8" xfId="3246"/>
    <cellStyle name="Normal 3 2 10" xfId="3247"/>
    <cellStyle name="Normal 3 2 2 7" xfId="3248"/>
    <cellStyle name="Normal 3 3 10" xfId="3249"/>
    <cellStyle name="Normal 3 3 2 7" xfId="3250"/>
    <cellStyle name="Normal 3 4 8" xfId="3251"/>
    <cellStyle name="Normal 3 4 2 7" xfId="3252"/>
    <cellStyle name="Normal 3 5 8" xfId="3253"/>
    <cellStyle name="Normal 3 5 2 7" xfId="3254"/>
    <cellStyle name="Normal 3 6 8" xfId="3255"/>
    <cellStyle name="Normal 3 6 2 7" xfId="3256"/>
    <cellStyle name="Normal 3 7 8" xfId="3257"/>
    <cellStyle name="Normal 3 7 2 7" xfId="3258"/>
    <cellStyle name="Normal 3 8 8" xfId="3259"/>
    <cellStyle name="Normal 3 8 2 7" xfId="3260"/>
    <cellStyle name="Normal 3 9 8" xfId="3261"/>
    <cellStyle name="Normal 3 9 2 7" xfId="3262"/>
    <cellStyle name="Normal 4 10" xfId="3263"/>
    <cellStyle name="Normal 4 2 9" xfId="3264"/>
    <cellStyle name="Normal 5 10" xfId="3265"/>
    <cellStyle name="Normal 5 2 8" xfId="3266"/>
    <cellStyle name="Normal 6 10" xfId="3267"/>
    <cellStyle name="Normal 6 2 8" xfId="3268"/>
    <cellStyle name="Normal 7 10" xfId="3269"/>
    <cellStyle name="Normal 7 2 8" xfId="3270"/>
    <cellStyle name="Normal 8 10" xfId="3271"/>
    <cellStyle name="Normal 8 2 8" xfId="3272"/>
    <cellStyle name="Normal 9 10" xfId="3273"/>
    <cellStyle name="Normal 9 2 8" xfId="3274"/>
    <cellStyle name="Note 5 19" xfId="3275"/>
    <cellStyle name="Note 2 21" xfId="3276"/>
    <cellStyle name="Note 2 2 19" xfId="3277"/>
    <cellStyle name="Note 3 21" xfId="3278"/>
    <cellStyle name="Note 4 20" xfId="3279"/>
    <cellStyle name="Output 3 19" xfId="3280"/>
    <cellStyle name="Output 2 20" xfId="3281"/>
    <cellStyle name="Simon 18" xfId="3282"/>
    <cellStyle name="Total 3 19" xfId="3283"/>
    <cellStyle name="Total 2 20" xfId="3284"/>
    <cellStyle hidden="1" name="Hyperlink 377 2" xfId="3285"/>
    <cellStyle hidden="1" name="Hyperlink 423 2" xfId="3286"/>
    <cellStyle hidden="1" name="Hyperlink 519 2" xfId="3287"/>
    <cellStyle hidden="1" name="Hyperlink 631 2" xfId="3288"/>
    <cellStyle hidden="1" name="Hyperlink 656 2" xfId="3289"/>
    <cellStyle hidden="1" name="Hyperlink 664 2" xfId="3290"/>
    <cellStyle hidden="1" name="Hyperlink 360 2" xfId="3291"/>
    <cellStyle hidden="1" name="Hyperlink 424 2" xfId="3292"/>
    <cellStyle hidden="1" name="Hyperlink 439 2" xfId="3293"/>
    <cellStyle hidden="1" name="Hyperlink 374 2" xfId="3294"/>
    <cellStyle hidden="1" name="Hyperlink 566 2" xfId="3295"/>
    <cellStyle hidden="1" name="Hyperlink 619 2" xfId="3296"/>
    <cellStyle hidden="1" name="Hyperlink 531 2" xfId="3297"/>
    <cellStyle hidden="1" name="Hyperlink 727 2" xfId="3298"/>
    <cellStyle hidden="1" name="Hyperlink 183 2" xfId="3299"/>
    <cellStyle hidden="1" name="Hyperlink 136 2" xfId="3300"/>
    <cellStyle hidden="1" name="Hyperlink 238 2" xfId="3301"/>
    <cellStyle hidden="1" name="Hyperlink 329 2" xfId="3302"/>
    <cellStyle hidden="1" name="Hyperlink 358 2" xfId="3303"/>
    <cellStyle hidden="1" name="Hyperlink 366 2" xfId="3304"/>
    <cellStyle hidden="1" name="Hyperlink 563 2" xfId="3305"/>
    <cellStyle hidden="1" name="Hyperlink 433 2" xfId="3306"/>
    <cellStyle hidden="1" name="Hyperlink 441 2" xfId="3307"/>
    <cellStyle hidden="1" name="Hyperlink 466 2" xfId="3308"/>
    <cellStyle hidden="1" name="Hyperlink 454 2" xfId="3309"/>
    <cellStyle hidden="1" name="Hyperlink 530 2" xfId="3310"/>
    <cellStyle hidden="1" name="Hyperlink 617 2" xfId="3311"/>
    <cellStyle hidden="1" name="Hyperlink 723 2" xfId="3312"/>
    <cellStyle hidden="1" name="Hyperlink 649 2" xfId="3313"/>
    <cellStyle hidden="1" name="Hyperlink 81 2" xfId="3314"/>
    <cellStyle hidden="1" name="Hyperlink 186 2" xfId="3315"/>
    <cellStyle hidden="1" name="Hyperlink 277 2" xfId="3316"/>
    <cellStyle hidden="1" name="Hyperlink 260 2" xfId="3317"/>
    <cellStyle hidden="1" name="Hyperlink 332 2" xfId="3318"/>
    <cellStyle hidden="1" name="Hyperlink 340 2" xfId="3319"/>
    <cellStyle hidden="1" name="Hyperlink 348 2" xfId="3320"/>
    <cellStyle hidden="1" name="Hyperlink 554 2" xfId="3321"/>
    <cellStyle hidden="1" name="Hyperlink 373 2" xfId="3322"/>
    <cellStyle hidden="1" name="Hyperlink 422 2" xfId="3323"/>
    <cellStyle hidden="1" name="Hyperlink 567 2" xfId="3324"/>
    <cellStyle hidden="1" name="Hyperlink 525 2" xfId="3325"/>
    <cellStyle hidden="1" name="Hyperlink 472 2" xfId="3326"/>
    <cellStyle hidden="1" name="Hyperlink 626 2" xfId="3327"/>
    <cellStyle hidden="1" name="Hyperlink 539 2" xfId="3328"/>
    <cellStyle hidden="1" name="Hyperlink 710 2" xfId="3329"/>
    <cellStyle hidden="1" name="Hyperlink 726 2" xfId="3330"/>
    <cellStyle hidden="1" name="Hyperlink 326 2" xfId="3331"/>
    <cellStyle hidden="1" name="Hyperlink 444 2" xfId="3332"/>
    <cellStyle hidden="1" name="Hyperlink 564 2" xfId="3333"/>
    <cellStyle hidden="1" name="Hyperlink 264 2" xfId="3334"/>
    <cellStyle hidden="1" name="Hyperlink 275 2" xfId="3335"/>
    <cellStyle hidden="1" name="Hyperlink 146 2" xfId="3336"/>
    <cellStyle hidden="1" name="Hyperlink 613 2" xfId="3337"/>
    <cellStyle hidden="1" name="Hyperlink 634 2" xfId="3338"/>
    <cellStyle hidden="1" name="Hyperlink 259 2" xfId="3339"/>
    <cellStyle hidden="1" name="Hyperlink 335 2" xfId="3340"/>
    <cellStyle hidden="1" name="Hyperlink 178 2" xfId="3341"/>
    <cellStyle hidden="1" name="Hyperlink 76 2" xfId="3342"/>
    <cellStyle hidden="1" name="Hyperlink 231 2" xfId="3343"/>
    <cellStyle hidden="1" name="Hyperlink 172 2" xfId="3344"/>
    <cellStyle hidden="1" name="Hyperlink 74 2" xfId="3345"/>
    <cellStyle hidden="1" name="Hyperlink 270 2" xfId="3346"/>
    <cellStyle hidden="1" name="Hyperlink 234 2" xfId="3347"/>
    <cellStyle hidden="1" name="Hyperlink 621 2" xfId="3348"/>
    <cellStyle hidden="1" name="Hyperlink 655 2" xfId="3349"/>
    <cellStyle hidden="1" name="Hyperlink 443 2" xfId="3350"/>
    <cellStyle hidden="1" name="Hyperlink 712 2" xfId="3351"/>
    <cellStyle hidden="1" name="Hyperlink 720 2" xfId="3352"/>
    <cellStyle hidden="1" name="Hyperlink 229 2" xfId="3353"/>
    <cellStyle hidden="1" name="Hyperlink 232 2" xfId="3354"/>
    <cellStyle hidden="1" name="Hyperlink 236 2" xfId="3355"/>
    <cellStyle hidden="1" name="Hyperlink 241 2" xfId="3356"/>
    <cellStyle hidden="1" name="Hyperlink 243 2" xfId="3357"/>
    <cellStyle hidden="1" name="Hyperlink 245 2" xfId="3358"/>
    <cellStyle hidden="1" name="Hyperlink 247 2" xfId="3359"/>
    <cellStyle hidden="1" name="Hyperlink 271 2" xfId="3360"/>
    <cellStyle hidden="1" name="Hyperlink 330 2" xfId="3361"/>
    <cellStyle hidden="1" name="Hyperlink 337 2" xfId="3362"/>
    <cellStyle hidden="1" name="Hyperlink 339 2" xfId="3363"/>
    <cellStyle hidden="1" name="Hyperlink 341 2" xfId="3364"/>
    <cellStyle hidden="1" name="Hyperlink 343 2" xfId="3365"/>
    <cellStyle hidden="1" name="Hyperlink 345 2" xfId="3366"/>
    <cellStyle hidden="1" name="Hyperlink 346 2" xfId="3367"/>
    <cellStyle hidden="1" name="Hyperlink 347 2" xfId="3368"/>
    <cellStyle name="Comma 25 3" xfId="3369"/>
    <cellStyle hidden="1" name="Hyperlink 163 2" xfId="3370"/>
    <cellStyle hidden="1" name="Hyperlink 45 2" xfId="3371"/>
    <cellStyle hidden="1" name="Hyperlink 58 2" xfId="3372"/>
    <cellStyle hidden="1" name="Hyperlink 77 2" xfId="3373"/>
    <cellStyle hidden="1" name="Hyperlink 139 2" xfId="3374"/>
    <cellStyle name="Note 5 3 3" xfId="3375"/>
    <cellStyle name="Note 3 5 3" xfId="3376"/>
    <cellStyle hidden="1" name="Hyperlink 244 2" xfId="3377"/>
    <cellStyle hidden="1" name="Hyperlink 471 2" xfId="3378"/>
    <cellStyle hidden="1" name="Hyperlink 550 2" xfId="3379"/>
    <cellStyle hidden="1" name="Hyperlink 428 2" xfId="3380"/>
    <cellStyle hidden="1" name="Hyperlink 627 2" xfId="3381"/>
    <cellStyle hidden="1" name="Hyperlink 659 2" xfId="3382"/>
    <cellStyle name="Calculation 3 2 2 3" xfId="3383"/>
    <cellStyle name="Calculation 2 3 2 3" xfId="3384"/>
    <cellStyle name="Input 3 2 2 3" xfId="3385"/>
    <cellStyle name="Input 2 3 2 3" xfId="3386"/>
    <cellStyle hidden="1" name="Hyperlink 453 2" xfId="3387"/>
    <cellStyle hidden="1" name="Hyperlink 462 2" xfId="3388"/>
    <cellStyle hidden="1" name="Hyperlink 361 2" xfId="3389"/>
    <cellStyle hidden="1" name="Hyperlink 362 2" xfId="3390"/>
    <cellStyle hidden="1" name="Hyperlink 356 2" xfId="3391"/>
    <cellStyle hidden="1" name="Hyperlink 378 2" xfId="3392"/>
    <cellStyle hidden="1" name="Hyperlink 452 2" xfId="3393"/>
    <cellStyle hidden="1" name="Hyperlink 370 2" xfId="3394"/>
    <cellStyle hidden="1" name="Hyperlink 651 2" xfId="3395"/>
    <cellStyle name="Note 5 2 2 3" xfId="3396"/>
    <cellStyle name="Note 2 4 2 3" xfId="3397"/>
    <cellStyle name="Note 2 2 2 2 3" xfId="3398"/>
    <cellStyle name="Note 3 4 2 3" xfId="3399"/>
    <cellStyle name="Note 4 3 2 3" xfId="3400"/>
    <cellStyle name="Output 3 2 2 3" xfId="3401"/>
    <cellStyle name="Output 2 3 2 3" xfId="3402"/>
    <cellStyle name="Simon 2 3" xfId="3403"/>
    <cellStyle name="Total 3 2 2 3" xfId="3404"/>
    <cellStyle name="Total 2 3 2 3" xfId="3405"/>
    <cellStyle hidden="1" name="Hyperlink 527 2" xfId="3406"/>
    <cellStyle hidden="1" name="Hyperlink 728 2" xfId="3407"/>
    <cellStyle hidden="1" name="Hyperlink 359 2" xfId="3408"/>
    <cellStyle hidden="1" name="Hyperlink 367 2" xfId="3409"/>
    <cellStyle hidden="1" name="Hyperlink 375 2" xfId="3410"/>
    <cellStyle hidden="1" name="Hyperlink 652 2" xfId="3411"/>
    <cellStyle hidden="1" name="Hyperlink 425 2" xfId="3412"/>
    <cellStyle hidden="1" name="Hyperlink 434 2" xfId="3413"/>
    <cellStyle hidden="1" name="Hyperlink 442 2" xfId="3414"/>
    <cellStyle hidden="1" name="Hyperlink 467 2" xfId="3415"/>
    <cellStyle hidden="1" name="Hyperlink 455 2" xfId="3416"/>
    <cellStyle hidden="1" name="Hyperlink 647 2" xfId="3417"/>
    <cellStyle hidden="1" name="Hyperlink 532 2" xfId="3418"/>
    <cellStyle hidden="1" name="Hyperlink 526 2" xfId="3419"/>
    <cellStyle hidden="1" name="Hyperlink 646 2" xfId="3420"/>
    <cellStyle hidden="1" name="Hyperlink 731 2" xfId="3421"/>
    <cellStyle name="Note 2 2 3 3" xfId="3422"/>
    <cellStyle name="Output 3 3 3" xfId="3423"/>
    <cellStyle name="Total 2 4 3" xfId="3424"/>
    <cellStyle hidden="1" name="Hyperlink 176 2" xfId="3425"/>
    <cellStyle name="Calculation 2 4 3" xfId="3426"/>
    <cellStyle hidden="1" name="Hyperlink 266 2" xfId="3427"/>
    <cellStyle name="Calculation 3 3 3" xfId="3428"/>
    <cellStyle name="Note 2 5 3" xfId="3429"/>
    <cellStyle name="Simon 3 3" xfId="3430"/>
    <cellStyle name="Input 3 3 3" xfId="3431"/>
    <cellStyle name="Input 2 4 3" xfId="3432"/>
    <cellStyle hidden="1" name="Hyperlink 333 2" xfId="3433"/>
    <cellStyle hidden="1" name="Hyperlink 456 2" xfId="3434"/>
    <cellStyle hidden="1" name="Hyperlink 561 2" xfId="3435"/>
    <cellStyle hidden="1" name="Hyperlink 518 2" xfId="3436"/>
    <cellStyle hidden="1" name="Hyperlink 552 2" xfId="3437"/>
    <cellStyle hidden="1" name="Hyperlink 426 2" xfId="3438"/>
    <cellStyle name="Total 3 3 3" xfId="3439"/>
    <cellStyle name="Note 4 4 3" xfId="3440"/>
    <cellStyle name="Output 2 4 3" xfId="3441"/>
    <cellStyle name="Note 5 12 3" xfId="3442"/>
    <cellStyle name="Note 2 2 12 3" xfId="3443"/>
    <cellStyle name="Calculation 3 15 2" xfId="3444"/>
    <cellStyle name="Input 3 15 2" xfId="3445"/>
    <cellStyle name="Calculation 2 14 3" xfId="3446"/>
    <cellStyle name="Calculation 3 12 3" xfId="3447"/>
    <cellStyle name="Calculation 2 13 3" xfId="3448"/>
    <cellStyle name="Input 3 13 3" xfId="3449"/>
    <cellStyle name="Input 2 14 3" xfId="3450"/>
    <cellStyle name="Input 2 13 3" xfId="3451"/>
    <cellStyle name="Input 3 12 3" xfId="3452"/>
    <cellStyle name="Note 3 17 2" xfId="3453"/>
    <cellStyle name="Note 5 15 2" xfId="3454"/>
    <cellStyle name="Output 3 15 2" xfId="3455"/>
    <cellStyle name="Note 2 2 15 2" xfId="3456"/>
    <cellStyle name="Output 2 16 2" xfId="3457"/>
    <cellStyle name="Note 2 17 2" xfId="3458"/>
    <cellStyle name="Simon 14 2" xfId="3459"/>
    <cellStyle name="Note 4 16 2" xfId="3460"/>
    <cellStyle name="Total 2 16 2" xfId="3461"/>
    <cellStyle name="Total 3 15 2" xfId="3462"/>
    <cellStyle name="Note 2 15 3" xfId="3463"/>
    <cellStyle name="Note 4 14 3" xfId="3464"/>
    <cellStyle name="Note 5 13 3" xfId="3465"/>
    <cellStyle name="Note 2 2 13 3" xfId="3466"/>
    <cellStyle name="Note 3 15 3" xfId="3467"/>
    <cellStyle name="Output 2 14 3" xfId="3468"/>
    <cellStyle name="Output 3 13 3" xfId="3469"/>
    <cellStyle name="Simon 13 3" xfId="3470"/>
    <cellStyle name="Note 2 14 3" xfId="3471"/>
    <cellStyle name="Note 4 13 3" xfId="3472"/>
    <cellStyle name="Output 3 12 3" xfId="3473"/>
    <cellStyle name="Note 3 14 3" xfId="3474"/>
    <cellStyle name="Total 3 12 3" xfId="3475"/>
    <cellStyle name="Simon 12 3" xfId="3476"/>
    <cellStyle name="Output 2 13 3" xfId="3477"/>
    <cellStyle name="Input 2 16 2" xfId="3478"/>
    <cellStyle name="Total 2 13 3" xfId="3479"/>
    <cellStyle name="Calculation 3 13 3" xfId="3480"/>
    <cellStyle name="Calculation 2 16 2" xfId="3481"/>
    <cellStyle name="Total 3 13 3" xfId="3482"/>
    <cellStyle name="Total 2 14 3" xfId="3483"/>
    <cellStyle name="Calculation 2 3 3 2" xfId="3484"/>
    <cellStyle name="Calculation 3 2 3 2" xfId="3485"/>
    <cellStyle name="Input 2 3 3 2" xfId="3486"/>
    <cellStyle name="Input 3 2 3 2" xfId="3487"/>
    <cellStyle name="Note 2 2 2 3 2" xfId="3488"/>
    <cellStyle name="Note 2 4 3 2" xfId="3489"/>
    <cellStyle name="Note 3 4 3 2" xfId="3490"/>
    <cellStyle name="Note 4 3 3 2" xfId="3491"/>
    <cellStyle name="Note 5 2 3 2" xfId="3492"/>
    <cellStyle name="Output 2 3 3 2" xfId="3493"/>
    <cellStyle name="Output 3 2 3 2" xfId="3494"/>
    <cellStyle name="Total 2 3 3 2" xfId="3495"/>
    <cellStyle name="Total 3 2 3 2" xfId="3496"/>
    <cellStyle name="Hyperlink 739" xfId="3497"/>
    <cellStyle name="Note 5 3 2 2" xfId="3498"/>
    <cellStyle name="Note 3 5 2 2" xfId="3499"/>
    <cellStyle hidden="1" name="Hyperlink 239 2" xfId="3500"/>
    <cellStyle hidden="1" name="Hyperlink 632 2" xfId="3501"/>
    <cellStyle name="Hyperlink 758" xfId="3502"/>
    <cellStyle name="Hyperlink 743" xfId="3503"/>
    <cellStyle name="Hyperlink 764" xfId="3504"/>
    <cellStyle hidden="1" name="Hyperlink 521 2" xfId="3505"/>
    <cellStyle hidden="1" name="Hyperlink 57 2" xfId="3506"/>
    <cellStyle name="Hyperlink 750" xfId="3507"/>
    <cellStyle name="Hyperlink 751" xfId="3508"/>
    <cellStyle hidden="1" name="Hyperlink 562 2" xfId="3509"/>
    <cellStyle hidden="1" name="Hyperlink 473 2" xfId="3510"/>
    <cellStyle hidden="1" name="Hyperlink 536 2" xfId="3511"/>
    <cellStyle hidden="1" name="Hyperlink 252 2" xfId="3512"/>
    <cellStyle name="Hyperlink 753" xfId="3513"/>
    <cellStyle hidden="1" name="Hyperlink 363 2" xfId="3514"/>
    <cellStyle name="Hyperlink 741" xfId="3515"/>
    <cellStyle name="Hyperlink 766" xfId="3516"/>
    <cellStyle hidden="1" name="Hyperlink 524 2" xfId="3517"/>
    <cellStyle hidden="1" name="Hyperlink 235 2" xfId="3518"/>
    <cellStyle hidden="1" name="Hyperlink 628 2" xfId="3519"/>
    <cellStyle name="Hyperlink 757" xfId="3520"/>
    <cellStyle name="Calculation 3 2 2 2 2" xfId="3521"/>
    <cellStyle name="Calculation 2 3 2 2 2" xfId="3522"/>
    <cellStyle name="Input 3 2 2 2 2" xfId="3523"/>
    <cellStyle name="Input 2 3 2 2 2" xfId="3524"/>
    <cellStyle hidden="1" name="Hyperlink 269 2" xfId="3525"/>
    <cellStyle hidden="1" name="Hyperlink 522 2" xfId="3526"/>
    <cellStyle name="Hyperlink 755" xfId="3527"/>
    <cellStyle name="Note 5 2 2 2 2" xfId="3528"/>
    <cellStyle name="Note 2 4 2 2 2" xfId="3529"/>
    <cellStyle name="Note 2 2 2 2 2 2" xfId="3530"/>
    <cellStyle name="Note 3 4 2 2 2" xfId="3531"/>
    <cellStyle name="Note 4 3 2 2 2" xfId="3532"/>
    <cellStyle name="Output 3 2 2 2 2" xfId="3533"/>
    <cellStyle name="Output 2 3 2 2 2" xfId="3534"/>
    <cellStyle name="Simon 2 2 2" xfId="3535"/>
    <cellStyle name="Total 3 2 2 2 2" xfId="3536"/>
    <cellStyle name="Total 2 3 2 2 2" xfId="3537"/>
    <cellStyle hidden="1" name="Hyperlink 556 2" xfId="3538"/>
    <cellStyle hidden="1" name="Hyperlink 648 2" xfId="3539"/>
    <cellStyle hidden="1" name="Hyperlink 618 2" xfId="3540"/>
    <cellStyle hidden="1" name="Hyperlink 553 2" xfId="3541"/>
    <cellStyle hidden="1" name="Hyperlink 724 2" xfId="3542"/>
    <cellStyle name="Hyperlink 759" xfId="3543"/>
    <cellStyle name="Hyperlink 760" xfId="3544"/>
    <cellStyle hidden="1" name="Hyperlink 46 2" xfId="3545"/>
    <cellStyle name="Hyperlink 762" xfId="3546"/>
    <cellStyle name="Hyperlink 768" xfId="3547"/>
    <cellStyle name="Hyperlink 740" xfId="3548"/>
    <cellStyle name="Hyperlink 742" xfId="3549"/>
    <cellStyle name="Hyperlink 761" xfId="3550"/>
    <cellStyle name="Note 2 2 3 2 2" xfId="3551"/>
    <cellStyle name="Hyperlink 745" xfId="3552"/>
    <cellStyle name="Hyperlink 747" xfId="3553"/>
    <cellStyle hidden="1" name="Hyperlink 262 2" xfId="3554"/>
    <cellStyle hidden="1" name="Hyperlink 134 2" xfId="3555"/>
    <cellStyle name="Hyperlink 749" xfId="3556"/>
    <cellStyle hidden="1" name="Hyperlink 528 2" xfId="3557"/>
    <cellStyle name="Output 3 3 2 2" xfId="3558"/>
    <cellStyle name="Hyperlink 748" xfId="3559"/>
    <cellStyle name="Total 2 4 2 2" xfId="3560"/>
    <cellStyle name="Hyperlink 746" xfId="3561"/>
    <cellStyle hidden="1" name="Hyperlink 629 2" xfId="3562"/>
    <cellStyle hidden="1" name="Hyperlink 336 2" xfId="3563"/>
    <cellStyle name="Hyperlink 767" xfId="3564"/>
    <cellStyle name="Hyperlink 756" xfId="3565"/>
    <cellStyle name="Hyperlink 765" xfId="3566"/>
    <cellStyle name="Hyperlink 763" xfId="3567"/>
    <cellStyle name="Hyperlink 754" xfId="3568"/>
    <cellStyle name="Hyperlink 752" xfId="3569"/>
    <cellStyle name="Hyperlink 744" xfId="3570"/>
    <cellStyle name="Calculation 2 4 2 2" xfId="3571"/>
    <cellStyle name="Calculation 3 3 2 2" xfId="3572"/>
    <cellStyle name="Note 2 5 2 2" xfId="3573"/>
    <cellStyle name="Simon 3 2 2" xfId="3574"/>
    <cellStyle name="Input 3 3 2 2" xfId="3575"/>
    <cellStyle name="Input 2 4 2 2" xfId="3576"/>
    <cellStyle hidden="1" name="Hyperlink 622 2" xfId="3577"/>
    <cellStyle hidden="1" name="Hyperlink 533 2" xfId="3578"/>
    <cellStyle hidden="1" name="Hyperlink 435 2" xfId="3579"/>
    <cellStyle name="Hyperlink 769" xfId="3580"/>
    <cellStyle name="Hyperlink 770" xfId="3581"/>
    <cellStyle name="Hyperlink 771" xfId="3582"/>
    <cellStyle name="Hyperlink 772" xfId="3583"/>
    <cellStyle name="Hyperlink 773" xfId="3584"/>
    <cellStyle name="Hyperlink 774" xfId="3585"/>
    <cellStyle name="Hyperlink 775" xfId="3586"/>
    <cellStyle name="Hyperlink 776" xfId="3587"/>
    <cellStyle name="Hyperlink 777" xfId="3588"/>
    <cellStyle name="Hyperlink 778" xfId="3589"/>
    <cellStyle name="Hyperlink 779" xfId="3590"/>
    <cellStyle name="Hyperlink 780" xfId="3591"/>
    <cellStyle name="Hyperlink 781" xfId="3592"/>
    <cellStyle name="Hyperlink 782" xfId="3593"/>
    <cellStyle name="Hyperlink 783" xfId="3594"/>
    <cellStyle name="Hyperlink 784" xfId="3595"/>
    <cellStyle name="Hyperlink 785" xfId="3596"/>
    <cellStyle name="Hyperlink 786" xfId="3597"/>
    <cellStyle name="Hyperlink 787" xfId="3598"/>
    <cellStyle name="Hyperlink 788" xfId="3599"/>
    <cellStyle name="Hyperlink 789" xfId="3600"/>
    <cellStyle name="Hyperlink 790" xfId="3601"/>
    <cellStyle name="Hyperlink 791" xfId="3602"/>
    <cellStyle name="Hyperlink 792" xfId="3603"/>
    <cellStyle name="Hyperlink 793" xfId="3604"/>
    <cellStyle name="Hyperlink 794" xfId="3605"/>
    <cellStyle name="Hyperlink 795" xfId="3606"/>
    <cellStyle name="Hyperlink 796" xfId="3607"/>
    <cellStyle name="Hyperlink 797" xfId="3608"/>
    <cellStyle name="Hyperlink 798" xfId="3609"/>
    <cellStyle name="Hyperlink 799" xfId="3610"/>
    <cellStyle name="Hyperlink 800" xfId="3611"/>
    <cellStyle name="Hyperlink 801" xfId="3612"/>
    <cellStyle name="Hyperlink 802" xfId="3613"/>
    <cellStyle name="Hyperlink 803" xfId="3614"/>
    <cellStyle name="Hyperlink 804" xfId="3615"/>
    <cellStyle name="Total 3 3 2 2" xfId="3616"/>
    <cellStyle name="Note 4 4 2 2" xfId="3617"/>
    <cellStyle name="Output 2 4 2 2" xfId="3618"/>
    <cellStyle name="Note 2 12 2 2" xfId="3619"/>
    <cellStyle name="Input 3 5 2 2" xfId="3620"/>
    <cellStyle name="Input 2 6 2 2" xfId="3621"/>
    <cellStyle name="Input 2 7 2 2" xfId="3622"/>
    <cellStyle name="Input 3 4 2 2" xfId="3623"/>
    <cellStyle name="Input 2 5 2 2" xfId="3624"/>
    <cellStyle name="Input 3 6 2 2" xfId="3625"/>
    <cellStyle name="Calculation 3 6 2 2" xfId="3626"/>
    <cellStyle name="Calculation 2 5 2 2" xfId="3627"/>
    <cellStyle name="Calculation 3 4 2 2" xfId="3628"/>
    <cellStyle name="Calculation 2 6 2 2" xfId="3629"/>
    <cellStyle name="Note 5 4 2 2" xfId="3630"/>
    <cellStyle name="Note 2 6 2 2" xfId="3631"/>
    <cellStyle name="Note 2 2 4 2 2" xfId="3632"/>
    <cellStyle name="Note 3 6 2 2" xfId="3633"/>
    <cellStyle name="Note 4 5 2 2" xfId="3634"/>
    <cellStyle name="Output 3 4 2 2" xfId="3635"/>
    <cellStyle name="Output 2 5 2 2" xfId="3636"/>
    <cellStyle name="Simon 4 2 2" xfId="3637"/>
    <cellStyle name="Total 3 4 2 2" xfId="3638"/>
    <cellStyle name="Total 2 5 2 2" xfId="3639"/>
    <cellStyle name="Note 5 6 2 2" xfId="3640"/>
    <cellStyle name="Note 2 8 2 2" xfId="3641"/>
    <cellStyle name="Note 3 8 2 2" xfId="3642"/>
    <cellStyle name="Note 4 7 2 2" xfId="3643"/>
    <cellStyle name="Note 2 2 6 2 2" xfId="3644"/>
    <cellStyle name="Output 2 7 2 2" xfId="3645"/>
    <cellStyle name="Total 3 6 2 2" xfId="3646"/>
    <cellStyle name="Output 3 6 2 2" xfId="3647"/>
    <cellStyle name="Simon 6 2 2" xfId="3648"/>
    <cellStyle name="Note 5 5 2 2" xfId="3649"/>
    <cellStyle name="Note 2 7 2 2" xfId="3650"/>
    <cellStyle name="Note 2 2 5 2 2" xfId="3651"/>
    <cellStyle name="Note 3 7 2 2" xfId="3652"/>
    <cellStyle name="Output 3 5 2 2" xfId="3653"/>
    <cellStyle name="Calculation 3 5 2 2" xfId="3654"/>
    <cellStyle name="Output 2 6 2 2" xfId="3655"/>
    <cellStyle name="Note 4 6 2 2" xfId="3656"/>
    <cellStyle name="Simon 5 2 2" xfId="3657"/>
    <cellStyle name="Total 2 6 2 2" xfId="3658"/>
    <cellStyle name="Total 3 5 2 2" xfId="3659"/>
    <cellStyle name="Calculation 2 7 2 2" xfId="3660"/>
    <cellStyle name="Calculation 2 9 2 2" xfId="3661"/>
    <cellStyle name="Calculation 3 11 2 2" xfId="3662"/>
    <cellStyle name="Note 2 10 2 2" xfId="3663"/>
    <cellStyle name="Total 2 7 2 2" xfId="3664"/>
    <cellStyle name="Note 5 8 2 2" xfId="3665"/>
    <cellStyle name="Note 5 10 2 2" xfId="3666"/>
    <cellStyle name="Input 2 11 2 2" xfId="3667"/>
    <cellStyle name="Input 2 9 2 2" xfId="3668"/>
    <cellStyle name="Input 3 10 2 2" xfId="3669"/>
    <cellStyle name="Input 3 8 2 2" xfId="3670"/>
    <cellStyle name="Calculation 3 9 2 2" xfId="3671"/>
    <cellStyle name="Calculation 3 7 2 2" xfId="3672"/>
    <cellStyle name="Calculation 2 8 2 2" xfId="3673"/>
    <cellStyle name="Calculation 2 12 2 2" xfId="3674"/>
    <cellStyle name="Calculation 3 8 2 2" xfId="3675"/>
    <cellStyle name="Calculation 3 10 2 2" xfId="3676"/>
    <cellStyle name="Input 3 9 2 2" xfId="3677"/>
    <cellStyle name="Input 3 7 2 2" xfId="3678"/>
    <cellStyle name="Input 2 8 2 2" xfId="3679"/>
    <cellStyle name="Input 2 10 2 2" xfId="3680"/>
    <cellStyle name="Input 3 11 2 2" xfId="3681"/>
    <cellStyle name="Input 2 12 2 2" xfId="3682"/>
    <cellStyle name="Note 5 9 2 2" xfId="3683"/>
    <cellStyle name="Note 2 11 2 2" xfId="3684"/>
    <cellStyle name="Note 5 7 2 2" xfId="3685"/>
    <cellStyle name="Note 2 9 2 2" xfId="3686"/>
    <cellStyle name="Note 2 2 7 2 2" xfId="3687"/>
    <cellStyle name="Note 3 9 2 2" xfId="3688"/>
    <cellStyle name="Note 4 8 2 2" xfId="3689"/>
    <cellStyle name="Output 3 7 2 2" xfId="3690"/>
    <cellStyle name="Output 2 8 2 2" xfId="3691"/>
    <cellStyle name="Simon 7 2 2" xfId="3692"/>
    <cellStyle name="Total 3 7 2 2" xfId="3693"/>
    <cellStyle name="Total 2 8 2 2" xfId="3694"/>
    <cellStyle name="Calculation 2 10 2 2" xfId="3695"/>
    <cellStyle name="Note 2 2 8 2 2" xfId="3696"/>
    <cellStyle name="Note 3 10 2 2" xfId="3697"/>
    <cellStyle name="Note 4 9 2 2" xfId="3698"/>
    <cellStyle name="Output 3 8 2 2" xfId="3699"/>
    <cellStyle name="Output 2 9 2 2" xfId="3700"/>
    <cellStyle name="Simon 8 2 2" xfId="3701"/>
    <cellStyle name="Total 3 8 2 2" xfId="3702"/>
    <cellStyle name="Total 2 9 2 2" xfId="3703"/>
    <cellStyle name="Calculation 2 11 2 2" xfId="3704"/>
    <cellStyle name="Note 2 2 9 2 2" xfId="3705"/>
    <cellStyle name="Note 3 11 2 2" xfId="3706"/>
    <cellStyle name="Note 4 10 2 2" xfId="3707"/>
    <cellStyle name="Output 3 9 2 2" xfId="3708"/>
    <cellStyle name="Output 2 10 2 2" xfId="3709"/>
    <cellStyle name="Simon 9 2 2" xfId="3710"/>
    <cellStyle name="Total 3 9 2 2" xfId="3711"/>
    <cellStyle name="Total 2 10 2 2" xfId="3712"/>
    <cellStyle name="Note 2 2 10 2 2" xfId="3713"/>
    <cellStyle name="Note 3 12 2 2" xfId="3714"/>
    <cellStyle name="Note 4 11 2 2" xfId="3715"/>
    <cellStyle name="Output 3 10 2 2" xfId="3716"/>
    <cellStyle name="Output 2 11 2 2" xfId="3717"/>
    <cellStyle name="Simon 10 2 2" xfId="3718"/>
    <cellStyle name="Total 3 10 2 2" xfId="3719"/>
    <cellStyle name="Total 2 11 2 2" xfId="3720"/>
    <cellStyle name="Note 5 11 2 2" xfId="3721"/>
    <cellStyle name="Note 2 13 2 2" xfId="3722"/>
    <cellStyle name="Note 2 2 11 2 2" xfId="3723"/>
    <cellStyle name="Note 3 13 2 2" xfId="3724"/>
    <cellStyle name="Note 4 12 2 2" xfId="3725"/>
    <cellStyle name="Output 3 11 2 2" xfId="3726"/>
    <cellStyle name="Output 2 12 2 2" xfId="3727"/>
    <cellStyle name="Simon 11 2 2" xfId="3728"/>
    <cellStyle name="Total 3 11 2 2" xfId="3729"/>
    <cellStyle name="Total 2 12 2 2" xfId="3730"/>
    <cellStyle name="Note 5 12 2 2" xfId="3731"/>
    <cellStyle name="Note 2 2 12 2 2" xfId="3732"/>
    <cellStyle name="Calculation 2 14 2 2" xfId="3733"/>
    <cellStyle name="Calculation 3 12 2 2" xfId="3734"/>
    <cellStyle name="Calculation 2 13 2 2" xfId="3735"/>
    <cellStyle name="Input 3 13 2 2" xfId="3736"/>
    <cellStyle name="Input 2 14 2 2" xfId="3737"/>
    <cellStyle name="Input 2 13 2 2" xfId="3738"/>
    <cellStyle name="Input 3 12 2 2" xfId="3739"/>
    <cellStyle name="Note 2 15 2 2" xfId="3740"/>
    <cellStyle name="Note 4 14 2 2" xfId="3741"/>
    <cellStyle name="Note 5 13 2 2" xfId="3742"/>
    <cellStyle name="Note 2 2 13 2 2" xfId="3743"/>
    <cellStyle name="Note 3 15 2 2" xfId="3744"/>
    <cellStyle name="Output 2 14 2 2" xfId="3745"/>
    <cellStyle name="Output 3 13 2 2" xfId="3746"/>
    <cellStyle name="Simon 13 2 2" xfId="3747"/>
    <cellStyle name="Note 2 14 2 2" xfId="3748"/>
    <cellStyle name="Note 4 13 2 2" xfId="3749"/>
    <cellStyle name="Output 3 12 2 2" xfId="3750"/>
    <cellStyle name="Note 3 14 2 2" xfId="3751"/>
    <cellStyle name="Total 3 12 2 2" xfId="3752"/>
    <cellStyle name="Simon 12 2 2" xfId="3753"/>
    <cellStyle name="Output 2 13 2 2" xfId="3754"/>
    <cellStyle name="Total 2 13 2 2" xfId="3755"/>
    <cellStyle name="Calculation 3 13 2 2" xfId="3756"/>
    <cellStyle name="Total 3 13 2 2" xfId="3757"/>
    <cellStyle name="Total 2 14 2 2" xfId="3758"/>
    <cellStyle name="Input 2 17 2" xfId="3759"/>
    <cellStyle name="Input 3 16 2" xfId="3760"/>
    <cellStyle name="Calculation 3 16 2" xfId="3761"/>
    <cellStyle name="Calculation 2 17 2" xfId="3762"/>
    <cellStyle name="Note 5 16 2" xfId="3763"/>
    <cellStyle name="Note 2 18 2" xfId="3764"/>
    <cellStyle name="Note 2 2 16 2" xfId="3765"/>
    <cellStyle name="Note 3 18 2" xfId="3766"/>
    <cellStyle name="Note 4 17 2" xfId="3767"/>
    <cellStyle name="Output 3 16 2" xfId="3768"/>
    <cellStyle name="Output 2 17 2" xfId="3769"/>
    <cellStyle name="Simon 15 2" xfId="3770"/>
    <cellStyle name="Total 3 16 2" xfId="3771"/>
    <cellStyle name="Total 2 17 2" xfId="3772"/>
    <cellStyle name="Input 2 18 2" xfId="3773"/>
    <cellStyle name="Input 3 17 2" xfId="3774"/>
    <cellStyle name="Calculation 3 18 2" xfId="3775"/>
    <cellStyle name="Calculation 2 18 2" xfId="3776"/>
    <cellStyle name="Input 3 18 2" xfId="3777"/>
    <cellStyle name="Input 2 19 2" xfId="3778"/>
    <cellStyle name="Note 2 20 2" xfId="3779"/>
    <cellStyle name="Note 5 18 2" xfId="3780"/>
    <cellStyle name="Calculation 2 19 2" xfId="3781"/>
    <cellStyle name="Calculation 3 17 2" xfId="3782"/>
    <cellStyle name="Note 2 19 2" xfId="3783"/>
    <cellStyle name="Note 2 2 17 2" xfId="3784"/>
    <cellStyle name="Note 5 17 2" xfId="3785"/>
    <cellStyle name="Note 4 18 2" xfId="3786"/>
    <cellStyle name="Output 2 18 2" xfId="3787"/>
    <cellStyle name="Output 3 17 2" xfId="3788"/>
    <cellStyle name="Note 3 19 2" xfId="3789"/>
    <cellStyle name="Simon 16 2" xfId="3790"/>
    <cellStyle name="Total 3 17 2" xfId="3791"/>
    <cellStyle name="Total 2 18 2" xfId="3792"/>
    <cellStyle name="Note 2 2 18 2" xfId="3793"/>
    <cellStyle name="Note 3 20 2" xfId="3794"/>
    <cellStyle name="Note 4 19 2" xfId="3795"/>
    <cellStyle name="Output 3 18 2" xfId="3796"/>
    <cellStyle name="Output 2 19 2" xfId="3797"/>
    <cellStyle name="Simon 17 2" xfId="3798"/>
    <cellStyle name="Total 3 18 2" xfId="3799"/>
    <cellStyle name="Total 2 19 2" xfId="3800"/>
    <cellStyle name="Normal 67 2" xfId="3801"/>
    <cellStyle name="Comma 25 2" xfId="3802"/>
    <cellStyle name="Normal 70" xfId="3803"/>
    <cellStyle name="Normal 2 9" xfId="3804"/>
    <cellStyle name="Normal 3 13" xfId="3805"/>
    <cellStyle name="Comma 2 7" xfId="3806"/>
    <cellStyle name="Normal 4 12" xfId="3807"/>
    <cellStyle name="Note 2 23" xfId="3808"/>
    <cellStyle name="20% - Accent1 2 7" xfId="3809"/>
    <cellStyle name="40% - Accent1 2 7" xfId="3810"/>
    <cellStyle name="20% - Accent2 2 7" xfId="3811"/>
    <cellStyle name="40% - Accent2 2 7" xfId="3812"/>
    <cellStyle name="20% - Accent3 2 7" xfId="3813"/>
    <cellStyle name="40% - Accent3 2 7" xfId="3814"/>
    <cellStyle name="20% - Accent4 2 7" xfId="3815"/>
    <cellStyle name="40% - Accent4 2 7" xfId="3816"/>
    <cellStyle name="20% - Accent5 2 7" xfId="3817"/>
    <cellStyle name="40% - Accent5 2 7" xfId="3818"/>
    <cellStyle name="20% - Accent6 2 7" xfId="3819"/>
    <cellStyle name="40% - Accent6 2 7" xfId="3820"/>
    <cellStyle name="Comma 3 7" xfId="3821"/>
    <cellStyle name="Normal 5 12" xfId="3822"/>
    <cellStyle name="Note 3 23" xfId="3823"/>
    <cellStyle name="20% - Accent1 3 7" xfId="3824"/>
    <cellStyle name="40% - Accent1 3 7" xfId="3825"/>
    <cellStyle name="20% - Accent2 3 7" xfId="3826"/>
    <cellStyle name="40% - Accent2 3 7" xfId="3827"/>
    <cellStyle name="20% - Accent3 3 7" xfId="3828"/>
    <cellStyle name="40% - Accent3 3 7" xfId="3829"/>
    <cellStyle name="20% - Accent4 3 7" xfId="3830"/>
    <cellStyle name="40% - Accent4 3 7" xfId="3831"/>
    <cellStyle name="20% - Accent5 3 7" xfId="3832"/>
    <cellStyle name="40% - Accent5 3 7" xfId="3833"/>
    <cellStyle name="20% - Accent6 3 7" xfId="3834"/>
    <cellStyle name="40% - Accent6 3 7" xfId="3835"/>
    <cellStyle name="Normal 6 12" xfId="3836"/>
    <cellStyle name="Normal 7 12" xfId="3837"/>
    <cellStyle name="Normal 8 12" xfId="3838"/>
    <cellStyle name="Normal 9 12" xfId="3839"/>
    <cellStyle name="Normal 10 15" xfId="3840"/>
    <cellStyle name="Normal 11 12" xfId="3841"/>
    <cellStyle name="Normal 12 12" xfId="3842"/>
    <cellStyle name="Normal 13 12" xfId="3843"/>
    <cellStyle name="Normal 2 4 4" xfId="3844"/>
    <cellStyle name="Normal 3 3 12" xfId="3845"/>
    <cellStyle name="Comma 2 3 4" xfId="3846"/>
    <cellStyle name="Normal 4 3 4" xfId="3847"/>
    <cellStyle name="Note 2 3 4" xfId="3848"/>
    <cellStyle name="20% - Accent1 2 3 4" xfId="3849"/>
    <cellStyle name="40% - Accent1 2 3 4" xfId="3850"/>
    <cellStyle name="20% - Accent2 2 3 4" xfId="3851"/>
    <cellStyle name="40% - Accent2 2 3 4" xfId="3852"/>
    <cellStyle name="20% - Accent3 2 3 4" xfId="3853"/>
    <cellStyle name="40% - Accent3 2 3 4" xfId="3854"/>
    <cellStyle name="20% - Accent4 2 3 4" xfId="3855"/>
    <cellStyle name="40% - Accent4 2 3 4" xfId="3856"/>
    <cellStyle name="20% - Accent5 2 3 4" xfId="3857"/>
    <cellStyle name="40% - Accent5 2 3 4" xfId="3858"/>
    <cellStyle name="20% - Accent6 2 3 4" xfId="3859"/>
    <cellStyle name="40% - Accent6 2 3 4" xfId="3860"/>
    <cellStyle name="Comma 3 3 4" xfId="3861"/>
    <cellStyle name="Normal 5 3 4" xfId="3862"/>
    <cellStyle name="Note 3 3 4" xfId="3863"/>
    <cellStyle name="20% - Accent1 3 3 4" xfId="3864"/>
    <cellStyle name="40% - Accent1 3 3 4" xfId="3865"/>
    <cellStyle name="20% - Accent2 3 3 4" xfId="3866"/>
    <cellStyle name="40% - Accent2 3 3 4" xfId="3867"/>
    <cellStyle name="20% - Accent3 3 3 4" xfId="3868"/>
    <cellStyle name="40% - Accent3 3 3 4" xfId="3869"/>
    <cellStyle name="20% - Accent4 3 3 4" xfId="3870"/>
    <cellStyle name="40% - Accent4 3 3 4" xfId="3871"/>
    <cellStyle name="20% - Accent5 3 3 4" xfId="3872"/>
    <cellStyle name="40% - Accent5 3 3 4" xfId="3873"/>
    <cellStyle name="20% - Accent6 3 3 4" xfId="3874"/>
    <cellStyle name="40% - Accent6 3 3 4" xfId="3875"/>
    <cellStyle name="Normal 6 3 4" xfId="3876"/>
    <cellStyle name="Normal 7 3 4" xfId="3877"/>
    <cellStyle name="Normal 8 3 4" xfId="3878"/>
    <cellStyle name="Normal 9 3 4" xfId="3879"/>
    <cellStyle name="Normal 10 3 4" xfId="3880"/>
    <cellStyle name="Normal 11 3 4" xfId="3881"/>
    <cellStyle name="Normal 12 3 4" xfId="3882"/>
    <cellStyle name="Normal 13 3 4" xfId="3883"/>
    <cellStyle name="Normal 14 3 4" xfId="3884"/>
    <cellStyle name="Normal 15 7" xfId="3885"/>
    <cellStyle name="Normal 16 6" xfId="3886"/>
    <cellStyle name="Normal 17 5" xfId="3887"/>
    <cellStyle name="Normal 18 4" xfId="3888"/>
    <cellStyle name="Percent 2 5" xfId="3889"/>
    <cellStyle name="Note 5 21" xfId="3890"/>
    <cellStyle name="20% - Accent1 5 4" xfId="3891"/>
    <cellStyle name="40% - Accent1 5 4" xfId="3892"/>
    <cellStyle name="20% - Accent2 5 4" xfId="3893"/>
    <cellStyle name="40% - Accent2 5 4" xfId="3894"/>
    <cellStyle name="20% - Accent3 5 4" xfId="3895"/>
    <cellStyle name="40% - Accent3 5 4" xfId="3896"/>
    <cellStyle name="20% - Accent4 5 4" xfId="3897"/>
    <cellStyle name="40% - Accent4 5 4" xfId="3898"/>
    <cellStyle name="20% - Accent5 5 4" xfId="3899"/>
    <cellStyle name="40% - Accent5 5 4" xfId="3900"/>
    <cellStyle name="20% - Accent6 5 4" xfId="3901"/>
    <cellStyle name="40% - Accent6 5 4" xfId="3902"/>
    <cellStyle name="Normal 2 3 4" xfId="3903"/>
    <cellStyle name="Normal 3 2 12" xfId="3904"/>
    <cellStyle name="Comma 2 2 4" xfId="3905"/>
    <cellStyle name="Normal 4 2 11" xfId="3906"/>
    <cellStyle name="Note 2 2 21" xfId="3907"/>
    <cellStyle name="20% - Accent1 2 2 4" xfId="3908"/>
    <cellStyle name="40% - Accent1 2 2 4" xfId="3909"/>
    <cellStyle name="20% - Accent2 2 2 4" xfId="3910"/>
    <cellStyle name="40% - Accent2 2 2 4" xfId="3911"/>
    <cellStyle name="20% - Accent3 2 2 4" xfId="3912"/>
    <cellStyle name="40% - Accent3 2 2 4" xfId="3913"/>
    <cellStyle name="20% - Accent4 2 2 4" xfId="3914"/>
    <cellStyle name="40% - Accent4 2 2 4" xfId="3915"/>
    <cellStyle name="20% - Accent5 2 2 4" xfId="3916"/>
    <cellStyle name="40% - Accent5 2 2 4" xfId="3917"/>
    <cellStyle name="20% - Accent6 2 2 4" xfId="3918"/>
    <cellStyle name="40% - Accent6 2 2 4" xfId="3919"/>
    <cellStyle name="Comma 3 2 4" xfId="3920"/>
    <cellStyle name="Normal 5 2 10" xfId="3921"/>
    <cellStyle name="Note 3 2 4" xfId="3922"/>
    <cellStyle name="20% - Accent1 3 2 4" xfId="3923"/>
    <cellStyle name="40% - Accent1 3 2 4" xfId="3924"/>
    <cellStyle name="20% - Accent2 3 2 4" xfId="3925"/>
    <cellStyle name="40% - Accent2 3 2 4" xfId="3926"/>
    <cellStyle name="20% - Accent3 3 2 4" xfId="3927"/>
    <cellStyle name="40% - Accent3 3 2 4" xfId="3928"/>
    <cellStyle name="20% - Accent4 3 2 4" xfId="3929"/>
    <cellStyle name="40% - Accent4 3 2 4" xfId="3930"/>
    <cellStyle name="20% - Accent5 3 2 4" xfId="3931"/>
    <cellStyle name="40% - Accent5 3 2 4" xfId="3932"/>
    <cellStyle name="20% - Accent6 3 2 4" xfId="3933"/>
    <cellStyle name="40% - Accent6 3 2 4" xfId="3934"/>
    <cellStyle name="Normal 6 2 10" xfId="3935"/>
    <cellStyle name="Normal 7 2 10" xfId="3936"/>
    <cellStyle name="Normal 8 2 10" xfId="3937"/>
    <cellStyle name="Normal 9 2 10" xfId="3938"/>
    <cellStyle name="Normal 10 2 10" xfId="3939"/>
    <cellStyle name="Normal 11 2 10" xfId="3940"/>
    <cellStyle name="Normal 12 2 10" xfId="3941"/>
    <cellStyle name="Normal 13 2 10" xfId="3942"/>
    <cellStyle name="Normal 14 2 10" xfId="3943"/>
    <cellStyle name="Normal 15 2 4" xfId="3944"/>
    <cellStyle name="Normal 19 4" xfId="3945"/>
    <cellStyle name="Normal 20 4" xfId="3946"/>
    <cellStyle name="Normal 21 4" xfId="3947"/>
    <cellStyle name="Normal 22 4" xfId="3948"/>
    <cellStyle name="Normal 23 4" xfId="3949"/>
    <cellStyle name="Normal 24 4" xfId="3950"/>
    <cellStyle name="Normal 25 4" xfId="3951"/>
    <cellStyle name="Normal 2 5 3" xfId="3952"/>
    <cellStyle name="Normal 3 4 10" xfId="3953"/>
    <cellStyle name="Comma 2 4 3" xfId="3954"/>
    <cellStyle name="Normal 4 4 4" xfId="3955"/>
    <cellStyle name="Note 2 4 5" xfId="3956"/>
    <cellStyle name="20% - Accent1 2 4 3" xfId="3957"/>
    <cellStyle name="40% - Accent1 2 4 3" xfId="3958"/>
    <cellStyle name="20% - Accent2 2 4 3" xfId="3959"/>
    <cellStyle name="40% - Accent2 2 4 3" xfId="3960"/>
    <cellStyle name="20% - Accent3 2 4 3" xfId="3961"/>
    <cellStyle name="40% - Accent3 2 4 3" xfId="3962"/>
    <cellStyle name="20% - Accent4 2 4 3" xfId="3963"/>
    <cellStyle name="40% - Accent4 2 4 3" xfId="3964"/>
    <cellStyle name="20% - Accent5 2 4 3" xfId="3965"/>
    <cellStyle name="40% - Accent5 2 4 3" xfId="3966"/>
    <cellStyle name="20% - Accent6 2 4 3" xfId="3967"/>
    <cellStyle name="40% - Accent6 2 4 3" xfId="3968"/>
    <cellStyle name="Comma 3 4 3" xfId="3969"/>
    <cellStyle name="Normal 5 4 4" xfId="3970"/>
    <cellStyle name="Note 3 4 5" xfId="3971"/>
    <cellStyle name="20% - Accent1 3 4 3" xfId="3972"/>
    <cellStyle name="40% - Accent1 3 4 3" xfId="3973"/>
    <cellStyle name="20% - Accent2 3 4 3" xfId="3974"/>
    <cellStyle name="40% - Accent2 3 4 3" xfId="3975"/>
    <cellStyle name="20% - Accent3 3 4 3" xfId="3976"/>
    <cellStyle name="40% - Accent3 3 4 3" xfId="3977"/>
    <cellStyle name="20% - Accent4 3 4 3" xfId="3978"/>
    <cellStyle name="40% - Accent4 3 4 3" xfId="3979"/>
    <cellStyle name="20% - Accent5 3 4 3" xfId="3980"/>
    <cellStyle name="40% - Accent5 3 4 3" xfId="3981"/>
    <cellStyle name="20% - Accent6 3 4 3" xfId="3982"/>
    <cellStyle name="40% - Accent6 3 4 3" xfId="3983"/>
    <cellStyle name="Normal 6 4 4" xfId="3984"/>
    <cellStyle name="Normal 7 4 4" xfId="3985"/>
    <cellStyle name="Normal 8 4 4" xfId="3986"/>
    <cellStyle name="Normal 9 4 4" xfId="3987"/>
    <cellStyle name="Normal 10 4 4" xfId="3988"/>
    <cellStyle name="Normal 11 4 4" xfId="3989"/>
    <cellStyle name="Normal 12 4 4" xfId="3990"/>
    <cellStyle name="Normal 13 4 4" xfId="3991"/>
    <cellStyle name="Normal 14 4 4" xfId="3992"/>
    <cellStyle name="Normal 15 3 4" xfId="3993"/>
    <cellStyle name="Normal 16 3 3" xfId="3994"/>
    <cellStyle name="Normal 17 2 3" xfId="3995"/>
    <cellStyle name="Normal 18 2 3" xfId="3996"/>
    <cellStyle name="Percent 2 2 3" xfId="3997"/>
    <cellStyle name="Note 5 2 5" xfId="3998"/>
    <cellStyle name="20% - Accent1 5 2 3" xfId="3999"/>
    <cellStyle name="40% - Accent1 5 2 3" xfId="4000"/>
    <cellStyle name="20% - Accent2 5 2 3" xfId="4001"/>
    <cellStyle name="40% - Accent2 5 2 3" xfId="4002"/>
    <cellStyle name="20% - Accent3 5 2 3" xfId="4003"/>
    <cellStyle name="40% - Accent3 5 2 3" xfId="4004"/>
    <cellStyle name="20% - Accent4 5 2 3" xfId="4005"/>
    <cellStyle name="40% - Accent4 5 2 3" xfId="4006"/>
    <cellStyle name="20% - Accent5 5 2 3" xfId="4007"/>
    <cellStyle name="40% - Accent5 5 2 3" xfId="4008"/>
    <cellStyle name="20% - Accent6 5 2 3" xfId="4009"/>
    <cellStyle name="40% - Accent6 5 2 3" xfId="4010"/>
    <cellStyle name="Normal 2 3 2 3" xfId="4011"/>
    <cellStyle name="Normal 3 2 2 9" xfId="4012"/>
    <cellStyle name="Comma 2 2 2 3" xfId="4013"/>
    <cellStyle name="Normal 4 2 2 4" xfId="4014"/>
    <cellStyle name="Note 2 2 2 5" xfId="4015"/>
    <cellStyle name="20% - Accent1 2 2 2 3" xfId="4016"/>
    <cellStyle name="40% - Accent1 2 2 2 3" xfId="4017"/>
    <cellStyle name="20% - Accent2 2 2 2 3" xfId="4018"/>
    <cellStyle name="40% - Accent2 2 2 2 3" xfId="4019"/>
    <cellStyle name="20% - Accent3 2 2 2 3" xfId="4020"/>
    <cellStyle name="40% - Accent3 2 2 2 3" xfId="4021"/>
    <cellStyle name="20% - Accent4 2 2 2 3" xfId="4022"/>
    <cellStyle name="40% - Accent4 2 2 2 3" xfId="4023"/>
    <cellStyle name="20% - Accent5 2 2 2 3" xfId="4024"/>
    <cellStyle name="40% - Accent5 2 2 2 3" xfId="4025"/>
    <cellStyle name="20% - Accent6 2 2 2 3" xfId="4026"/>
    <cellStyle name="40% - Accent6 2 2 2 3" xfId="4027"/>
    <cellStyle name="Comma 3 2 2 3" xfId="4028"/>
    <cellStyle name="Normal 5 2 2 4" xfId="4029"/>
    <cellStyle name="Note 3 2 2 3" xfId="4030"/>
    <cellStyle name="20% - Accent1 3 2 2 3" xfId="4031"/>
    <cellStyle name="40% - Accent1 3 2 2 3" xfId="4032"/>
    <cellStyle name="20% - Accent2 3 2 2 3" xfId="4033"/>
    <cellStyle name="40% - Accent2 3 2 2 3" xfId="4034"/>
    <cellStyle name="20% - Accent3 3 2 2 3" xfId="4035"/>
    <cellStyle name="40% - Accent3 3 2 2 3" xfId="4036"/>
    <cellStyle name="20% - Accent4 3 2 2 3" xfId="4037"/>
    <cellStyle name="40% - Accent4 3 2 2 3" xfId="4038"/>
    <cellStyle name="20% - Accent5 3 2 2 3" xfId="4039"/>
    <cellStyle name="40% - Accent5 3 2 2 3" xfId="4040"/>
    <cellStyle name="20% - Accent6 3 2 2 3" xfId="4041"/>
    <cellStyle name="40% - Accent6 3 2 2 3" xfId="4042"/>
    <cellStyle name="Normal 6 2 2 4" xfId="4043"/>
    <cellStyle name="Normal 7 2 2 4" xfId="4044"/>
    <cellStyle name="Normal 8 2 2 4" xfId="4045"/>
    <cellStyle name="Normal 9 2 2 4" xfId="4046"/>
    <cellStyle name="Normal 10 2 2 4" xfId="4047"/>
    <cellStyle name="Normal 11 2 2 4" xfId="4048"/>
    <cellStyle name="Normal 12 2 2 4" xfId="4049"/>
    <cellStyle name="Normal 13 2 2 4" xfId="4050"/>
    <cellStyle name="Normal 14 2 2 4" xfId="4051"/>
    <cellStyle name="Normal 15 2 2 3" xfId="4052"/>
    <cellStyle name="Normal 19 2 3" xfId="4053"/>
    <cellStyle name="Normal 20 2 3" xfId="4054"/>
    <cellStyle name="Normal 21 2 3" xfId="4055"/>
    <cellStyle name="Normal 22 2 3" xfId="4056"/>
    <cellStyle name="Normal 23 2 3" xfId="4057"/>
    <cellStyle name="Normal 24 2 3" xfId="4058"/>
    <cellStyle name="Normal 25 2 3" xfId="4059"/>
    <cellStyle name="20% - Accent1 18" xfId="4060"/>
    <cellStyle name="40% - Accent1 18" xfId="4061"/>
    <cellStyle name="20% - Accent2 18" xfId="4062"/>
    <cellStyle name="40% - Accent2 18" xfId="4063"/>
    <cellStyle name="20% - Accent3 18" xfId="4064"/>
    <cellStyle name="40% - Accent3 18" xfId="4065"/>
    <cellStyle name="20% - Accent4 18" xfId="4066"/>
    <cellStyle name="40% - Accent4 18" xfId="4067"/>
    <cellStyle name="20% - Accent5 18" xfId="4068"/>
    <cellStyle name="40% - Accent5 18" xfId="4069"/>
    <cellStyle name="20% - Accent6 18" xfId="4070"/>
    <cellStyle name="40% - Accent6 18" xfId="4071"/>
    <cellStyle name="Normal 69 2" xfId="4072"/>
    <cellStyle name="Normal 2 8 2" xfId="4073"/>
    <cellStyle name="20% - Accent1 10 3" xfId="4074"/>
    <cellStyle name="20% - Accent1 11 3" xfId="4075"/>
    <cellStyle name="20% - Accent1 12 3" xfId="4076"/>
    <cellStyle name="20% - Accent1 13 3" xfId="4077"/>
    <cellStyle name="20% - Accent1 14 3" xfId="4078"/>
    <cellStyle name="20% - Accent1 2 6 2" xfId="4079"/>
    <cellStyle name="20% - Accent1 2 2 3 2" xfId="4080"/>
    <cellStyle name="20% - Accent1 2 3 3 2" xfId="4081"/>
    <cellStyle name="20% - Accent1 3 6 2" xfId="4082"/>
    <cellStyle name="20% - Accent1 3 2 3 2" xfId="4083"/>
    <cellStyle name="20% - Accent1 3 3 3 2" xfId="4084"/>
    <cellStyle name="20% - Accent1 4 5 2" xfId="4085"/>
    <cellStyle name="20% - Accent1 5 3 2" xfId="4086"/>
    <cellStyle name="20% - Accent1 6 3" xfId="4087"/>
    <cellStyle name="20% - Accent1 7 3" xfId="4088"/>
    <cellStyle name="20% - Accent1 8 3" xfId="4089"/>
    <cellStyle name="20% - Accent1 9 3" xfId="4090"/>
    <cellStyle name="20% - Accent2 10 3" xfId="4091"/>
    <cellStyle name="20% - Accent2 11 3" xfId="4092"/>
    <cellStyle name="20% - Accent2 12 3" xfId="4093"/>
    <cellStyle name="20% - Accent2 13 3" xfId="4094"/>
    <cellStyle name="20% - Accent2 14 3" xfId="4095"/>
    <cellStyle name="20% - Accent2 2 6 2" xfId="4096"/>
    <cellStyle name="20% - Accent2 2 2 3 2" xfId="4097"/>
    <cellStyle name="20% - Accent2 2 3 3 2" xfId="4098"/>
    <cellStyle name="20% - Accent2 3 6 2" xfId="4099"/>
    <cellStyle name="20% - Accent2 3 2 3 2" xfId="4100"/>
    <cellStyle name="20% - Accent2 3 3 3 2" xfId="4101"/>
    <cellStyle name="20% - Accent2 4 5 2" xfId="4102"/>
    <cellStyle name="20% - Accent2 5 3 2" xfId="4103"/>
    <cellStyle name="20% - Accent2 6 3" xfId="4104"/>
    <cellStyle name="20% - Accent2 7 3" xfId="4105"/>
    <cellStyle name="20% - Accent2 8 3" xfId="4106"/>
    <cellStyle name="20% - Accent2 9 3" xfId="4107"/>
    <cellStyle name="20% - Accent3 10 3" xfId="4108"/>
    <cellStyle name="20% - Accent3 11 3" xfId="4109"/>
    <cellStyle name="20% - Accent3 12 3" xfId="4110"/>
    <cellStyle name="20% - Accent3 13 3" xfId="4111"/>
    <cellStyle name="20% - Accent3 14 3" xfId="4112"/>
    <cellStyle name="20% - Accent3 2 6 2" xfId="4113"/>
    <cellStyle name="20% - Accent3 2 2 3 2" xfId="4114"/>
    <cellStyle name="20% - Accent3 2 3 3 2" xfId="4115"/>
    <cellStyle name="20% - Accent3 3 6 2" xfId="4116"/>
    <cellStyle name="20% - Accent3 3 2 3 2" xfId="4117"/>
    <cellStyle name="20% - Accent3 3 3 3 2" xfId="4118"/>
    <cellStyle name="20% - Accent3 4 5 2" xfId="4119"/>
    <cellStyle name="20% - Accent3 5 3 2" xfId="4120"/>
    <cellStyle name="20% - Accent3 6 3" xfId="4121"/>
    <cellStyle name="20% - Accent3 7 3" xfId="4122"/>
    <cellStyle name="20% - Accent3 8 3" xfId="4123"/>
    <cellStyle name="20% - Accent3 9 3" xfId="4124"/>
    <cellStyle name="20% - Accent4 10 3" xfId="4125"/>
    <cellStyle name="20% - Accent4 11 3" xfId="4126"/>
    <cellStyle name="20% - Accent4 12 3" xfId="4127"/>
    <cellStyle name="20% - Accent4 13 3" xfId="4128"/>
    <cellStyle name="20% - Accent4 14 3" xfId="4129"/>
    <cellStyle name="20% - Accent4 2 6 2" xfId="4130"/>
    <cellStyle name="20% - Accent4 2 2 3 2" xfId="4131"/>
    <cellStyle name="20% - Accent4 2 3 3 2" xfId="4132"/>
    <cellStyle name="20% - Accent4 3 6 2" xfId="4133"/>
    <cellStyle name="20% - Accent4 3 2 3 2" xfId="4134"/>
    <cellStyle name="20% - Accent4 3 3 3 2" xfId="4135"/>
    <cellStyle name="20% - Accent4 4 5 2" xfId="4136"/>
    <cellStyle name="20% - Accent4 5 3 2" xfId="4137"/>
    <cellStyle name="20% - Accent4 6 3" xfId="4138"/>
    <cellStyle name="20% - Accent4 7 3" xfId="4139"/>
    <cellStyle name="20% - Accent4 8 3" xfId="4140"/>
    <cellStyle name="20% - Accent4 9 3" xfId="4141"/>
    <cellStyle name="20% - Accent5 10 3" xfId="4142"/>
    <cellStyle name="20% - Accent5 11 3" xfId="4143"/>
    <cellStyle name="20% - Accent5 12 3" xfId="4144"/>
    <cellStyle name="20% - Accent5 13 3" xfId="4145"/>
    <cellStyle name="20% - Accent5 14 3" xfId="4146"/>
    <cellStyle name="20% - Accent5 2 6 2" xfId="4147"/>
    <cellStyle name="20% - Accent5 2 2 3 2" xfId="4148"/>
    <cellStyle name="20% - Accent5 2 3 3 2" xfId="4149"/>
    <cellStyle name="20% - Accent5 3 6 2" xfId="4150"/>
    <cellStyle name="20% - Accent5 3 2 3 2" xfId="4151"/>
    <cellStyle name="20% - Accent5 3 3 3 2" xfId="4152"/>
    <cellStyle name="20% - Accent5 4 5 2" xfId="4153"/>
    <cellStyle name="20% - Accent5 5 3 2" xfId="4154"/>
    <cellStyle name="20% - Accent5 6 3" xfId="4155"/>
    <cellStyle name="20% - Accent5 7 3" xfId="4156"/>
    <cellStyle name="20% - Accent5 8 3" xfId="4157"/>
    <cellStyle name="20% - Accent5 9 3" xfId="4158"/>
    <cellStyle name="20% - Accent6 10 3" xfId="4159"/>
    <cellStyle name="20% - Accent6 11 3" xfId="4160"/>
    <cellStyle name="20% - Accent6 12 3" xfId="4161"/>
    <cellStyle name="20% - Accent6 13 3" xfId="4162"/>
    <cellStyle name="20% - Accent6 14 3" xfId="4163"/>
    <cellStyle name="20% - Accent6 2 6 2" xfId="4164"/>
    <cellStyle name="20% - Accent6 2 2 3 2" xfId="4165"/>
    <cellStyle name="20% - Accent6 2 3 3 2" xfId="4166"/>
    <cellStyle name="20% - Accent6 3 6 2" xfId="4167"/>
    <cellStyle name="20% - Accent6 3 2 3 2" xfId="4168"/>
    <cellStyle name="20% - Accent6 3 3 3 2" xfId="4169"/>
    <cellStyle name="20% - Accent6 4 5 2" xfId="4170"/>
    <cellStyle name="20% - Accent6 5 3 2" xfId="4171"/>
    <cellStyle name="20% - Accent6 6 3" xfId="4172"/>
    <cellStyle name="20% - Accent6 7 3" xfId="4173"/>
    <cellStyle name="20% - Accent6 8 3" xfId="4174"/>
    <cellStyle name="20% - Accent6 9 3" xfId="4175"/>
    <cellStyle name="40% - Accent1 10 3" xfId="4176"/>
    <cellStyle name="40% - Accent1 11 3" xfId="4177"/>
    <cellStyle name="40% - Accent1 12 3" xfId="4178"/>
    <cellStyle name="40% - Accent1 13 3" xfId="4179"/>
    <cellStyle name="40% - Accent1 14 3" xfId="4180"/>
    <cellStyle name="40% - Accent1 2 6 2" xfId="4181"/>
    <cellStyle name="40% - Accent1 2 2 3 2" xfId="4182"/>
    <cellStyle name="40% - Accent1 2 3 3 2" xfId="4183"/>
    <cellStyle name="40% - Accent1 3 6 2" xfId="4184"/>
    <cellStyle name="40% - Accent1 3 2 3 2" xfId="4185"/>
    <cellStyle name="40% - Accent1 3 3 3 2" xfId="4186"/>
    <cellStyle name="40% - Accent1 4 5 2" xfId="4187"/>
    <cellStyle name="40% - Accent1 5 3 2" xfId="4188"/>
    <cellStyle name="40% - Accent1 6 3" xfId="4189"/>
    <cellStyle name="40% - Accent1 7 3" xfId="4190"/>
    <cellStyle name="40% - Accent1 8 3" xfId="4191"/>
    <cellStyle name="40% - Accent1 9 3" xfId="4192"/>
    <cellStyle name="40% - Accent2 10 3" xfId="4193"/>
    <cellStyle name="40% - Accent2 11 3" xfId="4194"/>
    <cellStyle name="40% - Accent2 12 3" xfId="4195"/>
    <cellStyle name="40% - Accent2 13 3" xfId="4196"/>
    <cellStyle name="40% - Accent2 14 3" xfId="4197"/>
    <cellStyle name="40% - Accent2 2 6 2" xfId="4198"/>
    <cellStyle name="40% - Accent2 2 2 3 2" xfId="4199"/>
    <cellStyle name="40% - Accent2 2 3 3 2" xfId="4200"/>
    <cellStyle name="40% - Accent2 3 6 2" xfId="4201"/>
    <cellStyle name="40% - Accent2 3 2 3 2" xfId="4202"/>
    <cellStyle name="40% - Accent2 3 3 3 2" xfId="4203"/>
    <cellStyle name="40% - Accent2 4 5 2" xfId="4204"/>
    <cellStyle name="40% - Accent2 5 3 2" xfId="4205"/>
    <cellStyle name="40% - Accent2 6 3" xfId="4206"/>
    <cellStyle name="40% - Accent2 7 3" xfId="4207"/>
    <cellStyle name="40% - Accent2 8 3" xfId="4208"/>
    <cellStyle name="40% - Accent2 9 3" xfId="4209"/>
    <cellStyle name="40% - Accent3 10 3" xfId="4210"/>
    <cellStyle name="40% - Accent3 11 3" xfId="4211"/>
    <cellStyle name="40% - Accent3 12 3" xfId="4212"/>
    <cellStyle name="40% - Accent3 13 3" xfId="4213"/>
    <cellStyle name="40% - Accent3 14 3" xfId="4214"/>
    <cellStyle name="40% - Accent3 2 6 2" xfId="4215"/>
    <cellStyle name="40% - Accent3 2 2 3 2" xfId="4216"/>
    <cellStyle name="40% - Accent3 2 3 3 2" xfId="4217"/>
    <cellStyle name="40% - Accent3 3 6 2" xfId="4218"/>
    <cellStyle name="40% - Accent3 3 2 3 2" xfId="4219"/>
    <cellStyle name="40% - Accent3 3 3 3 2" xfId="4220"/>
    <cellStyle name="40% - Accent3 4 5 2" xfId="4221"/>
    <cellStyle name="40% - Accent3 5 3 2" xfId="4222"/>
    <cellStyle name="40% - Accent3 6 3" xfId="4223"/>
    <cellStyle name="40% - Accent3 7 3" xfId="4224"/>
    <cellStyle name="40% - Accent3 8 3" xfId="4225"/>
    <cellStyle name="40% - Accent3 9 3" xfId="4226"/>
    <cellStyle name="40% - Accent4 10 3" xfId="4227"/>
    <cellStyle name="40% - Accent4 11 3" xfId="4228"/>
    <cellStyle name="40% - Accent4 12 3" xfId="4229"/>
    <cellStyle name="40% - Accent4 13 3" xfId="4230"/>
    <cellStyle name="40% - Accent4 14 3" xfId="4231"/>
    <cellStyle name="40% - Accent4 2 6 2" xfId="4232"/>
    <cellStyle name="40% - Accent4 2 2 3 2" xfId="4233"/>
    <cellStyle name="40% - Accent4 2 3 3 2" xfId="4234"/>
    <cellStyle name="40% - Accent4 3 6 2" xfId="4235"/>
    <cellStyle name="40% - Accent4 3 2 3 2" xfId="4236"/>
    <cellStyle name="40% - Accent4 3 3 3 2" xfId="4237"/>
    <cellStyle name="40% - Accent4 4 5 2" xfId="4238"/>
    <cellStyle name="40% - Accent4 5 3 2" xfId="4239"/>
    <cellStyle name="40% - Accent4 6 3" xfId="4240"/>
    <cellStyle name="40% - Accent4 7 3" xfId="4241"/>
    <cellStyle name="40% - Accent4 8 3" xfId="4242"/>
    <cellStyle name="40% - Accent4 9 3" xfId="4243"/>
    <cellStyle name="40% - Accent5 10 3" xfId="4244"/>
    <cellStyle name="40% - Accent5 11 3" xfId="4245"/>
    <cellStyle name="40% - Accent5 12 3" xfId="4246"/>
    <cellStyle name="40% - Accent5 13 3" xfId="4247"/>
    <cellStyle name="40% - Accent5 14 3" xfId="4248"/>
    <cellStyle name="40% - Accent5 2 6 2" xfId="4249"/>
    <cellStyle name="40% - Accent5 2 2 3 2" xfId="4250"/>
    <cellStyle name="40% - Accent5 2 3 3 2" xfId="4251"/>
    <cellStyle name="40% - Accent5 3 6 2" xfId="4252"/>
    <cellStyle name="40% - Accent5 3 2 3 2" xfId="4253"/>
    <cellStyle name="40% - Accent5 3 3 3 2" xfId="4254"/>
    <cellStyle name="40% - Accent5 4 5 2" xfId="4255"/>
    <cellStyle name="40% - Accent5 5 3 2" xfId="4256"/>
    <cellStyle name="40% - Accent5 6 3" xfId="4257"/>
    <cellStyle name="40% - Accent5 7 3" xfId="4258"/>
    <cellStyle name="40% - Accent5 8 3" xfId="4259"/>
    <cellStyle name="40% - Accent5 9 3" xfId="4260"/>
    <cellStyle name="40% - Accent6 10 3" xfId="4261"/>
    <cellStyle name="40% - Accent6 11 3" xfId="4262"/>
    <cellStyle name="40% - Accent6 12 3" xfId="4263"/>
    <cellStyle name="40% - Accent6 13 3" xfId="4264"/>
    <cellStyle name="40% - Accent6 14 3" xfId="4265"/>
    <cellStyle name="40% - Accent6 2 6 2" xfId="4266"/>
    <cellStyle name="40% - Accent6 2 2 3 2" xfId="4267"/>
    <cellStyle name="40% - Accent6 2 3 3 2" xfId="4268"/>
    <cellStyle name="40% - Accent6 3 6 2" xfId="4269"/>
    <cellStyle name="40% - Accent6 3 2 3 2" xfId="4270"/>
    <cellStyle name="40% - Accent6 3 3 3 2" xfId="4271"/>
    <cellStyle name="40% - Accent6 4 5 2" xfId="4272"/>
    <cellStyle name="40% - Accent6 5 3 2" xfId="4273"/>
    <cellStyle name="40% - Accent6 6 3" xfId="4274"/>
    <cellStyle name="40% - Accent6 7 3" xfId="4275"/>
    <cellStyle name="40% - Accent6 8 3" xfId="4276"/>
    <cellStyle name="40% - Accent6 9 3" xfId="4277"/>
    <cellStyle name="Comma 10 3" xfId="4278"/>
    <cellStyle name="Comma 11 3" xfId="4279"/>
    <cellStyle name="Comma 12 3" xfId="4280"/>
    <cellStyle name="Comma 13 3" xfId="4281"/>
    <cellStyle name="Comma 2 6 2" xfId="4282"/>
    <cellStyle name="Comma 2 2 3 2" xfId="4283"/>
    <cellStyle name="Comma 2 3 3 2" xfId="4284"/>
    <cellStyle name="Comma 3 6 2" xfId="4285"/>
    <cellStyle name="Comma 3 2 3 2" xfId="4286"/>
    <cellStyle name="Comma 3 3 3 2" xfId="4287"/>
    <cellStyle name="Comma 4 5 2" xfId="4288"/>
    <cellStyle name="Comma 5 3 2" xfId="4289"/>
    <cellStyle name="Comma 6 3" xfId="4290"/>
    <cellStyle name="Comma 7 3" xfId="4291"/>
    <cellStyle name="Comma 8 3" xfId="4292"/>
    <cellStyle name="Comma 9 3" xfId="4293"/>
    <cellStyle name="Normal 10 14 2" xfId="4294"/>
    <cellStyle name="Normal 10 2 9 2" xfId="4295"/>
    <cellStyle name="Normal 10 2 2 3 2" xfId="4296"/>
    <cellStyle name="Normal 10 3 3 2" xfId="4297"/>
    <cellStyle name="Normal 10 4 3 2" xfId="4298"/>
    <cellStyle name="Normal 11 11 2" xfId="4299"/>
    <cellStyle name="Normal 11 2 9 2" xfId="4300"/>
    <cellStyle name="Normal 11 2 2 3 2" xfId="4301"/>
    <cellStyle name="Normal 11 3 3 2" xfId="4302"/>
    <cellStyle name="Normal 11 4 3 2" xfId="4303"/>
    <cellStyle name="Normal 12 11 2" xfId="4304"/>
    <cellStyle name="Normal 12 2 9 2" xfId="4305"/>
    <cellStyle name="Normal 12 2 2 3 2" xfId="4306"/>
    <cellStyle name="Normal 12 3 3 2" xfId="4307"/>
    <cellStyle name="Normal 12 4 3 2" xfId="4308"/>
    <cellStyle name="Normal 13 11 2" xfId="4309"/>
    <cellStyle name="Normal 13 2 9 2" xfId="4310"/>
    <cellStyle name="Normal 13 2 2 3 2" xfId="4311"/>
    <cellStyle name="Normal 13 3 3 2" xfId="4312"/>
    <cellStyle name="Normal 13 4 3 2" xfId="4313"/>
    <cellStyle name="Normal 14 11 2" xfId="4314"/>
    <cellStyle name="Normal 14 2 9 2" xfId="4315"/>
    <cellStyle name="Normal 14 2 2 3 2" xfId="4316"/>
    <cellStyle name="Normal 14 3 3 2" xfId="4317"/>
    <cellStyle name="Normal 14 4 3 2" xfId="4318"/>
    <cellStyle name="Normal 15 6 2" xfId="4319"/>
    <cellStyle name="Normal 15 2 3 2" xfId="4320"/>
    <cellStyle name="Normal 15 3 3 2" xfId="4321"/>
    <cellStyle name="Normal 16 5 2" xfId="4322"/>
    <cellStyle name="Normal 17 4 2" xfId="4323"/>
    <cellStyle name="Normal 18 3 2" xfId="4324"/>
    <cellStyle name="Normal 19 3 2" xfId="4325"/>
    <cellStyle name="Normal 2 3 3 2" xfId="4326"/>
    <cellStyle name="Normal 2 4 3 2" xfId="4327"/>
    <cellStyle name="Normal 20 3 2" xfId="4328"/>
    <cellStyle name="Normal 21 3 2" xfId="4329"/>
    <cellStyle name="Normal 22 3 2" xfId="4330"/>
    <cellStyle name="Normal 23 3 2" xfId="4331"/>
    <cellStyle name="Normal 24 3 2" xfId="4332"/>
    <cellStyle name="Normal 25 3 2" xfId="4333"/>
    <cellStyle name="Normal 26 3" xfId="4334"/>
    <cellStyle name="Normal 27 3" xfId="4335"/>
    <cellStyle name="Normal 28 3" xfId="4336"/>
    <cellStyle name="Normal 29 3" xfId="4337"/>
    <cellStyle name="Normal 3 12 2" xfId="4338"/>
    <cellStyle name="Normal 3 2 11 2" xfId="4339"/>
    <cellStyle name="Normal 3 2 2 8 2" xfId="4340"/>
    <cellStyle name="Normal 3 2 3 3" xfId="4341"/>
    <cellStyle name="Normal 3 3 11 2" xfId="4342"/>
    <cellStyle name="Normal 3 3 2 8" xfId="4343"/>
    <cellStyle name="Normal 3 3 3 3" xfId="4344"/>
    <cellStyle name="Normal 3 4 9 2" xfId="4345"/>
    <cellStyle name="Normal 3 4 2 8" xfId="4346"/>
    <cellStyle name="Normal 3 5 9" xfId="4347"/>
    <cellStyle name="Normal 3 5 2 8" xfId="4348"/>
    <cellStyle name="Normal 3 6 9" xfId="4349"/>
    <cellStyle name="Normal 3 6 2 8" xfId="4350"/>
    <cellStyle name="Normal 3 7 9" xfId="4351"/>
    <cellStyle name="Normal 3 7 2 8" xfId="4352"/>
    <cellStyle name="Normal 3 8 9" xfId="4353"/>
    <cellStyle name="Normal 3 8 2 8" xfId="4354"/>
    <cellStyle name="Normal 3 9 9" xfId="4355"/>
    <cellStyle name="Normal 3 9 2 8" xfId="4356"/>
    <cellStyle name="Normal 30 3" xfId="4357"/>
    <cellStyle name="Normal 31 3" xfId="4358"/>
    <cellStyle name="Normal 32 3" xfId="4359"/>
    <cellStyle name="Normal 33 3" xfId="4360"/>
    <cellStyle name="Normal 34 3" xfId="4361"/>
    <cellStyle name="Normal 35 3" xfId="4362"/>
    <cellStyle name="Normal 36 3" xfId="4363"/>
    <cellStyle name="Normal 37 3" xfId="4364"/>
    <cellStyle name="Normal 38 3" xfId="4365"/>
    <cellStyle name="Normal 39 3" xfId="4366"/>
    <cellStyle name="Normal 4 11 2" xfId="4367"/>
    <cellStyle name="Normal 4 2 10 2" xfId="4368"/>
    <cellStyle name="Normal 4 2 2 3 2" xfId="4369"/>
    <cellStyle name="Normal 4 3 3 2" xfId="4370"/>
    <cellStyle name="Normal 4 4 3 2" xfId="4371"/>
    <cellStyle name="Normal 40 3" xfId="4372"/>
    <cellStyle name="Normal 41 3" xfId="4373"/>
    <cellStyle name="Normal 42 3" xfId="4374"/>
    <cellStyle name="Normal 43 3" xfId="4375"/>
    <cellStyle name="Normal 44 3" xfId="4376"/>
    <cellStyle name="Normal 45 3" xfId="4377"/>
    <cellStyle name="Normal 46 3" xfId="4378"/>
    <cellStyle name="Normal 47 3" xfId="4379"/>
    <cellStyle name="Normal 48 3" xfId="4380"/>
    <cellStyle name="Normal 49 3" xfId="4381"/>
    <cellStyle name="Normal 5 11 2" xfId="4382"/>
    <cellStyle name="Normal 5 2 9 2" xfId="4383"/>
    <cellStyle name="Normal 5 2 2 3 2" xfId="4384"/>
    <cellStyle name="Normal 5 3 3 2" xfId="4385"/>
    <cellStyle name="Normal 5 4 3 2" xfId="4386"/>
    <cellStyle name="Normal 50 3" xfId="4387"/>
    <cellStyle name="Normal 51 3" xfId="4388"/>
    <cellStyle name="Normal 52 3" xfId="4389"/>
    <cellStyle name="Normal 53 3" xfId="4390"/>
    <cellStyle name="Normal 54 3" xfId="4391"/>
    <cellStyle name="Normal 6 11 2" xfId="4392"/>
    <cellStyle name="Normal 6 2 9 2" xfId="4393"/>
    <cellStyle name="Normal 6 2 2 3 2" xfId="4394"/>
    <cellStyle name="Normal 6 3 3 2" xfId="4395"/>
    <cellStyle name="Normal 6 4 3 2" xfId="4396"/>
    <cellStyle name="Normal 7 11 2" xfId="4397"/>
    <cellStyle name="Normal 7 2 9 2" xfId="4398"/>
    <cellStyle name="Normal 7 2 2 3 2" xfId="4399"/>
    <cellStyle name="Normal 7 3 3 2" xfId="4400"/>
    <cellStyle name="Normal 7 4 3 2" xfId="4401"/>
    <cellStyle name="Normal 8 11 2" xfId="4402"/>
    <cellStyle name="Normal 8 2 9 2" xfId="4403"/>
    <cellStyle name="Normal 8 2 2 3 2" xfId="4404"/>
    <cellStyle name="Normal 8 3 3 2" xfId="4405"/>
    <cellStyle name="Normal 8 4 3 2" xfId="4406"/>
    <cellStyle name="Normal 9 11 2" xfId="4407"/>
    <cellStyle name="Normal 9 2 9 2" xfId="4408"/>
    <cellStyle name="Normal 9 2 2 3 2" xfId="4409"/>
    <cellStyle name="Normal 9 3 3 2" xfId="4410"/>
    <cellStyle name="Normal 9 4 3 2" xfId="4411"/>
    <cellStyle name="Note 10 3" xfId="4412"/>
    <cellStyle name="Note 11 3" xfId="4413"/>
    <cellStyle name="Note 12 3" xfId="4414"/>
    <cellStyle name="Note 13 3" xfId="4415"/>
    <cellStyle name="Note 14 3" xfId="4416"/>
    <cellStyle name="Note 2 22 2" xfId="4417"/>
    <cellStyle name="Note 2 2 20 2" xfId="4418"/>
    <cellStyle name="Note 2 3 3 2" xfId="4419"/>
    <cellStyle name="Note 3 22 2" xfId="4420"/>
    <cellStyle name="Note 3 2 3 2" xfId="4421"/>
    <cellStyle name="Note 3 3 3 2" xfId="4422"/>
    <cellStyle name="Note 4 21 2" xfId="4423"/>
    <cellStyle name="Note 5 20 2" xfId="4424"/>
    <cellStyle name="Note 6 3" xfId="4425"/>
    <cellStyle name="Note 7 3" xfId="4426"/>
    <cellStyle name="Note 8 3" xfId="4427"/>
    <cellStyle name="Note 9 3" xfId="4428"/>
    <cellStyle name="Percent 2 4 2" xfId="4429"/>
    <cellStyle name="Percent 3 3" xfId="4430"/>
    <cellStyle name="Normal 2 6 3" xfId="4431"/>
    <cellStyle hidden="1" name="Hyperlink 278 2" xfId="4432"/>
    <cellStyle hidden="1" name="Hyperlink 171 2" xfId="4433"/>
    <cellStyle hidden="1" name="Hyperlink 44 2" xfId="4434"/>
    <cellStyle hidden="1" name="Hyperlink 148 2" xfId="4435"/>
    <cellStyle hidden="1" name="Hyperlink 152 2" xfId="4436"/>
    <cellStyle hidden="1" name="Hyperlink 156 2" xfId="4437"/>
    <cellStyle hidden="1" name="Hyperlink 182 2" xfId="4438"/>
    <cellStyle hidden="1" name="Hyperlink 248 2" xfId="4439"/>
    <cellStyle hidden="1" name="Hyperlink 250 2" xfId="4440"/>
    <cellStyle hidden="1" name="Hyperlink 274 2" xfId="4441"/>
    <cellStyle hidden="1" name="Hyperlink 265 2" xfId="4442"/>
    <cellStyle hidden="1" name="Hyperlink 327 2" xfId="4443"/>
    <cellStyle hidden="1" name="Hyperlink 338 2" xfId="4444"/>
    <cellStyle hidden="1" name="Hyperlink 342 2" xfId="4445"/>
    <cellStyle name="Normal 55 3" xfId="4446"/>
    <cellStyle name="Comma 14 3" xfId="4447"/>
    <cellStyle name="Normal 10 5 3" xfId="4448"/>
    <cellStyle name="Normal 56 3" xfId="4449"/>
    <cellStyle name="Comma 15 3" xfId="4450"/>
    <cellStyle name="Normal 10 6 3" xfId="4451"/>
    <cellStyle name="Normal 57 3" xfId="4452"/>
    <cellStyle name="Normal 58 3" xfId="4453"/>
    <cellStyle name="Comma 16 3" xfId="4454"/>
    <cellStyle name="Normal 10 7 3" xfId="4455"/>
    <cellStyle name="Normal 10 2 3 3" xfId="4456"/>
    <cellStyle name="Normal 11 5 3" xfId="4457"/>
    <cellStyle name="Normal 11 2 3 3" xfId="4458"/>
    <cellStyle name="Normal 12 5 3" xfId="4459"/>
    <cellStyle name="Normal 12 2 3 3" xfId="4460"/>
    <cellStyle name="Normal 13 5 3" xfId="4461"/>
    <cellStyle name="Normal 13 2 3 3" xfId="4462"/>
    <cellStyle name="Normal 14 5 3" xfId="4463"/>
    <cellStyle name="Normal 14 2 3 3" xfId="4464"/>
    <cellStyle name="Normal 3 2 4 3" xfId="4465"/>
    <cellStyle name="Normal 3 2 2 2 3" xfId="4466"/>
    <cellStyle name="Normal 3 3 4 3" xfId="4467"/>
    <cellStyle name="Normal 3 3 2 2 3" xfId="4468"/>
    <cellStyle name="Normal 3 4 3 3" xfId="4469"/>
    <cellStyle name="Normal 3 4 2 2 3" xfId="4470"/>
    <cellStyle name="Normal 3 5 3 3" xfId="4471"/>
    <cellStyle name="Normal 3 5 2 2 3" xfId="4472"/>
    <cellStyle name="Normal 3 6 3 3" xfId="4473"/>
    <cellStyle name="Normal 3 6 2 2 3" xfId="4474"/>
    <cellStyle name="Normal 3 7 3 3" xfId="4475"/>
    <cellStyle name="Normal 3 7 2 2 3" xfId="4476"/>
    <cellStyle name="Normal 3 8 3 3" xfId="4477"/>
    <cellStyle name="Normal 3 8 2 2 3" xfId="4478"/>
    <cellStyle name="Normal 3 9 3 3" xfId="4479"/>
    <cellStyle name="Normal 3 9 2 2 3" xfId="4480"/>
    <cellStyle name="Normal 4 5 3" xfId="4481"/>
    <cellStyle name="Normal 4 2 3 3" xfId="4482"/>
    <cellStyle name="Normal 5 5 3" xfId="4483"/>
    <cellStyle name="Normal 5 2 3 3" xfId="4484"/>
    <cellStyle name="Normal 6 5 3" xfId="4485"/>
    <cellStyle name="Normal 6 2 3 3" xfId="4486"/>
    <cellStyle name="Normal 7 5 3" xfId="4487"/>
    <cellStyle name="Normal 7 2 3 3" xfId="4488"/>
    <cellStyle name="Normal 8 5 3" xfId="4489"/>
    <cellStyle name="Normal 8 2 3 3" xfId="4490"/>
    <cellStyle name="Normal 9 5 3" xfId="4491"/>
    <cellStyle name="Normal 9 2 3 3" xfId="4492"/>
    <cellStyle name="Normal 59 3" xfId="4493"/>
    <cellStyle name="Comma 17 3" xfId="4494"/>
    <cellStyle name="Normal 10 8 3" xfId="4495"/>
    <cellStyle name="Normal 10 2 4 3" xfId="4496"/>
    <cellStyle name="Normal 11 6 3" xfId="4497"/>
    <cellStyle name="Normal 11 2 4 3" xfId="4498"/>
    <cellStyle name="Normal 12 6 3" xfId="4499"/>
    <cellStyle name="Normal 12 2 4 3" xfId="4500"/>
    <cellStyle name="Normal 13 6 3" xfId="4501"/>
    <cellStyle name="Normal 13 2 4 3" xfId="4502"/>
    <cellStyle name="Normal 14 6 3" xfId="4503"/>
    <cellStyle name="Normal 14 2 4 3" xfId="4504"/>
    <cellStyle name="Normal 3 2 5 3" xfId="4505"/>
    <cellStyle name="Normal 3 2 2 3 3" xfId="4506"/>
    <cellStyle name="Normal 3 3 5 3" xfId="4507"/>
    <cellStyle name="Normal 3 3 2 3 3" xfId="4508"/>
    <cellStyle name="Normal 3 4 4 3" xfId="4509"/>
    <cellStyle name="Normal 3 4 2 3 3" xfId="4510"/>
    <cellStyle name="Normal 3 5 4 3" xfId="4511"/>
    <cellStyle name="Normal 3 5 2 3 3" xfId="4512"/>
    <cellStyle name="Normal 3 6 4 3" xfId="4513"/>
    <cellStyle name="Normal 3 6 2 3 3" xfId="4514"/>
    <cellStyle name="Normal 3 7 4 3" xfId="4515"/>
    <cellStyle name="Normal 3 7 2 3 3" xfId="4516"/>
    <cellStyle name="Normal 3 8 4 3" xfId="4517"/>
    <cellStyle name="Normal 3 8 2 3 3" xfId="4518"/>
    <cellStyle name="Normal 3 9 4 3" xfId="4519"/>
    <cellStyle name="Normal 3 9 2 3 3" xfId="4520"/>
    <cellStyle name="Normal 4 6 3" xfId="4521"/>
    <cellStyle name="Normal 4 2 4 3" xfId="4522"/>
    <cellStyle name="Normal 5 6 3" xfId="4523"/>
    <cellStyle name="Normal 5 2 4 3" xfId="4524"/>
    <cellStyle name="Normal 6 6 3" xfId="4525"/>
    <cellStyle name="Normal 6 2 4 3" xfId="4526"/>
    <cellStyle name="Normal 7 6 3" xfId="4527"/>
    <cellStyle name="Normal 7 2 4 3" xfId="4528"/>
    <cellStyle name="Normal 8 6 3" xfId="4529"/>
    <cellStyle name="Normal 8 2 4 3" xfId="4530"/>
    <cellStyle name="Normal 9 6 3" xfId="4531"/>
    <cellStyle name="Normal 9 2 4 3" xfId="4532"/>
    <cellStyle name="Normal 60 2" xfId="4533"/>
    <cellStyle name="Comma 18 2" xfId="4534"/>
    <cellStyle name="Normal 10 9 2" xfId="4535"/>
    <cellStyle name="Normal 10 2 5 2" xfId="4536"/>
    <cellStyle name="Normal 11 7 2" xfId="4537"/>
    <cellStyle name="Normal 11 2 5 2" xfId="4538"/>
    <cellStyle name="Normal 12 7 2" xfId="4539"/>
    <cellStyle name="Normal 12 2 5 2" xfId="4540"/>
    <cellStyle name="Normal 13 7 2" xfId="4541"/>
    <cellStyle name="Normal 13 2 5 2" xfId="4542"/>
    <cellStyle name="Normal 14 7 2" xfId="4543"/>
    <cellStyle name="Normal 14 2 5 2" xfId="4544"/>
    <cellStyle name="Normal 3 2 6 2" xfId="4545"/>
    <cellStyle name="Normal 3 2 2 4 2" xfId="4546"/>
    <cellStyle name="Normal 3 3 6 2" xfId="4547"/>
    <cellStyle name="Normal 3 3 2 4 2" xfId="4548"/>
    <cellStyle name="Normal 3 4 5 2" xfId="4549"/>
    <cellStyle name="Normal 3 4 2 4 2" xfId="4550"/>
    <cellStyle name="Normal 3 5 5 2" xfId="4551"/>
    <cellStyle name="Normal 3 5 2 4 2" xfId="4552"/>
    <cellStyle name="Normal 3 6 5 2" xfId="4553"/>
    <cellStyle name="Normal 3 6 2 4 2" xfId="4554"/>
    <cellStyle name="Normal 3 7 5 2" xfId="4555"/>
    <cellStyle name="Normal 3 7 2 4 2" xfId="4556"/>
    <cellStyle name="Normal 3 8 5 2" xfId="4557"/>
    <cellStyle name="Normal 3 8 2 4 2" xfId="4558"/>
    <cellStyle name="Normal 3 9 5 2" xfId="4559"/>
    <cellStyle name="Normal 3 9 2 4 2" xfId="4560"/>
    <cellStyle name="Normal 4 7 2" xfId="4561"/>
    <cellStyle name="Normal 4 2 5 2" xfId="4562"/>
    <cellStyle name="Normal 5 7 2" xfId="4563"/>
    <cellStyle name="Normal 5 2 5 2" xfId="4564"/>
    <cellStyle name="Normal 6 7 2" xfId="4565"/>
    <cellStyle name="Normal 6 2 5 2" xfId="4566"/>
    <cellStyle name="Normal 7 7 2" xfId="4567"/>
    <cellStyle name="Normal 7 2 5 2" xfId="4568"/>
    <cellStyle name="Normal 8 7 2" xfId="4569"/>
    <cellStyle name="Normal 8 2 5 2" xfId="4570"/>
    <cellStyle name="Normal 9 7 2" xfId="4571"/>
    <cellStyle name="Normal 9 2 5 2" xfId="4572"/>
    <cellStyle name="Normal 2 7 2" xfId="4573"/>
    <cellStyle name="20% - Accent1 10 2 2" xfId="4574"/>
    <cellStyle name="20% - Accent1 11 2 2" xfId="4575"/>
    <cellStyle name="20% - Accent1 12 2 2" xfId="4576"/>
    <cellStyle name="20% - Accent1 13 2 2" xfId="4577"/>
    <cellStyle name="20% - Accent1 14 2 2" xfId="4578"/>
    <cellStyle name="20% - Accent1 2 5 2" xfId="4579"/>
    <cellStyle name="20% - Accent1 2 2 2 2 2" xfId="4580"/>
    <cellStyle name="20% - Accent1 2 3 2 2" xfId="4581"/>
    <cellStyle name="20% - Accent1 3 5 2" xfId="4582"/>
    <cellStyle name="20% - Accent1 3 2 2 2 2" xfId="4583"/>
    <cellStyle name="20% - Accent1 3 3 2 2" xfId="4584"/>
    <cellStyle name="20% - Accent1 4 4 2" xfId="4585"/>
    <cellStyle name="20% - Accent1 5 2 2 2" xfId="4586"/>
    <cellStyle name="20% - Accent1 6 2 2" xfId="4587"/>
    <cellStyle name="20% - Accent1 7 2 2" xfId="4588"/>
    <cellStyle name="20% - Accent1 8 2 2" xfId="4589"/>
    <cellStyle name="20% - Accent1 9 2 2" xfId="4590"/>
    <cellStyle name="20% - Accent2 10 2 2" xfId="4591"/>
    <cellStyle name="20% - Accent2 11 2 2" xfId="4592"/>
    <cellStyle name="20% - Accent2 12 2 2" xfId="4593"/>
    <cellStyle name="20% - Accent2 13 2 2" xfId="4594"/>
    <cellStyle name="20% - Accent2 14 2 2" xfId="4595"/>
    <cellStyle name="20% - Accent2 2 5 2" xfId="4596"/>
    <cellStyle name="20% - Accent2 2 2 2 2 2" xfId="4597"/>
    <cellStyle name="20% - Accent2 2 3 2 2" xfId="4598"/>
    <cellStyle name="20% - Accent2 3 5 2" xfId="4599"/>
    <cellStyle name="20% - Accent2 3 2 2 2 2" xfId="4600"/>
    <cellStyle name="20% - Accent2 3 3 2 2" xfId="4601"/>
    <cellStyle name="20% - Accent2 4 4 2" xfId="4602"/>
    <cellStyle name="20% - Accent2 5 2 2 2" xfId="4603"/>
    <cellStyle name="20% - Accent2 6 2 2" xfId="4604"/>
    <cellStyle name="20% - Accent2 7 2 2" xfId="4605"/>
    <cellStyle name="20% - Accent2 8 2 2" xfId="4606"/>
    <cellStyle name="20% - Accent2 9 2 2" xfId="4607"/>
    <cellStyle name="20% - Accent3 10 2 2" xfId="4608"/>
    <cellStyle name="20% - Accent3 11 2 2" xfId="4609"/>
    <cellStyle name="20% - Accent3 12 2 2" xfId="4610"/>
    <cellStyle name="20% - Accent3 13 2 2" xfId="4611"/>
    <cellStyle name="20% - Accent3 14 2 2" xfId="4612"/>
    <cellStyle name="20% - Accent3 2 5 2" xfId="4613"/>
    <cellStyle name="20% - Accent3 2 2 2 2 2" xfId="4614"/>
    <cellStyle name="20% - Accent3 2 3 2 2" xfId="4615"/>
    <cellStyle name="20% - Accent3 3 5 2" xfId="4616"/>
    <cellStyle name="20% - Accent3 3 2 2 2 2" xfId="4617"/>
    <cellStyle name="20% - Accent3 3 3 2 2" xfId="4618"/>
    <cellStyle name="20% - Accent3 4 4 2" xfId="4619"/>
    <cellStyle name="20% - Accent3 5 2 2 2" xfId="4620"/>
    <cellStyle name="20% - Accent3 6 2 2" xfId="4621"/>
    <cellStyle name="20% - Accent3 7 2 2" xfId="4622"/>
    <cellStyle name="20% - Accent3 8 2 2" xfId="4623"/>
    <cellStyle name="20% - Accent3 9 2 2" xfId="4624"/>
    <cellStyle name="20% - Accent4 10 2 2" xfId="4625"/>
    <cellStyle name="20% - Accent4 11 2 2" xfId="4626"/>
    <cellStyle name="20% - Accent4 12 2 2" xfId="4627"/>
    <cellStyle name="20% - Accent4 13 2 2" xfId="4628"/>
    <cellStyle name="20% - Accent4 14 2 2" xfId="4629"/>
    <cellStyle name="20% - Accent4 2 5 2" xfId="4630"/>
    <cellStyle name="20% - Accent4 2 2 2 2 2" xfId="4631"/>
    <cellStyle name="20% - Accent4 2 3 2 2" xfId="4632"/>
    <cellStyle name="20% - Accent4 3 5 2" xfId="4633"/>
    <cellStyle name="20% - Accent4 3 2 2 2 2" xfId="4634"/>
    <cellStyle name="20% - Accent4 3 3 2 2" xfId="4635"/>
    <cellStyle name="20% - Accent4 4 4 2" xfId="4636"/>
    <cellStyle name="20% - Accent4 5 2 2 2" xfId="4637"/>
    <cellStyle name="20% - Accent4 6 2 2" xfId="4638"/>
    <cellStyle name="20% - Accent4 7 2 2" xfId="4639"/>
    <cellStyle name="20% - Accent4 8 2 2" xfId="4640"/>
    <cellStyle name="20% - Accent4 9 2 2" xfId="4641"/>
    <cellStyle name="20% - Accent5 10 2 2" xfId="4642"/>
    <cellStyle name="20% - Accent5 11 2 2" xfId="4643"/>
    <cellStyle name="20% - Accent5 12 2 2" xfId="4644"/>
    <cellStyle name="20% - Accent5 13 2 2" xfId="4645"/>
    <cellStyle name="20% - Accent5 14 2 2" xfId="4646"/>
    <cellStyle name="20% - Accent5 2 5 2" xfId="4647"/>
    <cellStyle name="20% - Accent5 2 2 2 2 2" xfId="4648"/>
    <cellStyle name="20% - Accent5 2 3 2 2" xfId="4649"/>
    <cellStyle name="20% - Accent5 3 5 2" xfId="4650"/>
    <cellStyle name="20% - Accent5 3 2 2 2 2" xfId="4651"/>
    <cellStyle name="20% - Accent5 3 3 2 2" xfId="4652"/>
    <cellStyle name="20% - Accent5 4 4 2" xfId="4653"/>
    <cellStyle name="20% - Accent5 5 2 2 2" xfId="4654"/>
    <cellStyle name="20% - Accent5 6 2 2" xfId="4655"/>
    <cellStyle name="20% - Accent5 7 2 2" xfId="4656"/>
    <cellStyle name="20% - Accent5 8 2 2" xfId="4657"/>
    <cellStyle name="20% - Accent5 9 2 2" xfId="4658"/>
    <cellStyle name="20% - Accent6 10 2 2" xfId="4659"/>
    <cellStyle name="20% - Accent6 11 2 2" xfId="4660"/>
    <cellStyle name="20% - Accent6 12 2 2" xfId="4661"/>
    <cellStyle name="20% - Accent6 13 2 2" xfId="4662"/>
    <cellStyle name="20% - Accent6 14 2 2" xfId="4663"/>
    <cellStyle name="20% - Accent6 2 5 2" xfId="4664"/>
    <cellStyle name="20% - Accent6 2 2 2 2 2" xfId="4665"/>
    <cellStyle name="20% - Accent6 2 3 2 2" xfId="4666"/>
    <cellStyle name="20% - Accent6 3 5 2" xfId="4667"/>
    <cellStyle name="20% - Accent6 3 2 2 2 2" xfId="4668"/>
    <cellStyle name="20% - Accent6 3 3 2 2" xfId="4669"/>
    <cellStyle name="20% - Accent6 4 4 2" xfId="4670"/>
    <cellStyle name="20% - Accent6 5 2 2 2" xfId="4671"/>
    <cellStyle name="20% - Accent6 6 2 2" xfId="4672"/>
    <cellStyle name="20% - Accent6 7 2 2" xfId="4673"/>
    <cellStyle name="20% - Accent6 8 2 2" xfId="4674"/>
    <cellStyle name="20% - Accent6 9 2 2" xfId="4675"/>
    <cellStyle name="40% - Accent1 10 2 2" xfId="4676"/>
    <cellStyle name="40% - Accent1 11 2 2" xfId="4677"/>
    <cellStyle name="40% - Accent1 12 2 2" xfId="4678"/>
    <cellStyle name="40% - Accent1 13 2 2" xfId="4679"/>
    <cellStyle name="40% - Accent1 14 2 2" xfId="4680"/>
    <cellStyle name="40% - Accent1 2 5 2" xfId="4681"/>
    <cellStyle name="40% - Accent1 2 2 2 2 2" xfId="4682"/>
    <cellStyle name="40% - Accent1 2 3 2 2" xfId="4683"/>
    <cellStyle name="40% - Accent1 3 5 2" xfId="4684"/>
    <cellStyle name="40% - Accent1 3 2 2 2 2" xfId="4685"/>
    <cellStyle name="40% - Accent1 3 3 2 2" xfId="4686"/>
    <cellStyle name="40% - Accent1 4 4 2" xfId="4687"/>
    <cellStyle name="40% - Accent1 5 2 2 2" xfId="4688"/>
    <cellStyle name="40% - Accent1 6 2 2" xfId="4689"/>
    <cellStyle name="40% - Accent1 7 2 2" xfId="4690"/>
    <cellStyle name="40% - Accent1 8 2 2" xfId="4691"/>
    <cellStyle name="40% - Accent1 9 2 2" xfId="4692"/>
    <cellStyle name="40% - Accent2 10 2 2" xfId="4693"/>
    <cellStyle name="40% - Accent2 11 2 2" xfId="4694"/>
    <cellStyle name="40% - Accent2 12 2 2" xfId="4695"/>
    <cellStyle name="40% - Accent2 13 2 2" xfId="4696"/>
    <cellStyle name="40% - Accent2 14 2 2" xfId="4697"/>
    <cellStyle name="40% - Accent2 2 5 2" xfId="4698"/>
    <cellStyle name="40% - Accent2 2 2 2 2 2" xfId="4699"/>
    <cellStyle name="40% - Accent2 2 3 2 2" xfId="4700"/>
    <cellStyle name="40% - Accent2 3 5 2" xfId="4701"/>
    <cellStyle name="40% - Accent2 3 2 2 2 2" xfId="4702"/>
    <cellStyle name="40% - Accent2 3 3 2 2" xfId="4703"/>
    <cellStyle name="40% - Accent2 4 4 2" xfId="4704"/>
    <cellStyle name="40% - Accent2 5 2 2 2" xfId="4705"/>
    <cellStyle name="40% - Accent2 6 2 2" xfId="4706"/>
    <cellStyle name="40% - Accent2 7 2 2" xfId="4707"/>
    <cellStyle name="40% - Accent2 8 2 2" xfId="4708"/>
    <cellStyle name="40% - Accent2 9 2 2" xfId="4709"/>
    <cellStyle name="40% - Accent3 10 2 2" xfId="4710"/>
    <cellStyle name="40% - Accent3 11 2 2" xfId="4711"/>
    <cellStyle name="40% - Accent3 12 2 2" xfId="4712"/>
    <cellStyle name="40% - Accent3 13 2 2" xfId="4713"/>
    <cellStyle name="40% - Accent3 14 2 2" xfId="4714"/>
    <cellStyle name="40% - Accent3 2 5 2" xfId="4715"/>
    <cellStyle name="40% - Accent3 2 2 2 2 2" xfId="4716"/>
    <cellStyle name="40% - Accent3 2 3 2 2" xfId="4717"/>
    <cellStyle name="40% - Accent3 3 5 2" xfId="4718"/>
    <cellStyle name="40% - Accent3 3 2 2 2 2" xfId="4719"/>
    <cellStyle name="40% - Accent3 3 3 2 2" xfId="4720"/>
    <cellStyle name="40% - Accent3 4 4 2" xfId="4721"/>
    <cellStyle name="40% - Accent3 5 2 2 2" xfId="4722"/>
    <cellStyle name="40% - Accent3 6 2 2" xfId="4723"/>
    <cellStyle name="40% - Accent3 7 2 2" xfId="4724"/>
    <cellStyle name="40% - Accent3 8 2 2" xfId="4725"/>
    <cellStyle name="40% - Accent3 9 2 2" xfId="4726"/>
    <cellStyle name="40% - Accent4 10 2 2" xfId="4727"/>
    <cellStyle name="40% - Accent4 11 2 2" xfId="4728"/>
    <cellStyle name="40% - Accent4 12 2 2" xfId="4729"/>
    <cellStyle name="40% - Accent4 13 2 2" xfId="4730"/>
    <cellStyle name="40% - Accent4 14 2 2" xfId="4731"/>
    <cellStyle name="40% - Accent4 2 5 2" xfId="4732"/>
    <cellStyle name="40% - Accent4 2 2 2 2 2" xfId="4733"/>
    <cellStyle name="40% - Accent4 2 3 2 2" xfId="4734"/>
    <cellStyle name="40% - Accent4 3 5 2" xfId="4735"/>
    <cellStyle name="40% - Accent4 3 2 2 2 2" xfId="4736"/>
    <cellStyle name="40% - Accent4 3 3 2 2" xfId="4737"/>
    <cellStyle name="40% - Accent4 4 4 2" xfId="4738"/>
    <cellStyle name="40% - Accent4 5 2 2 2" xfId="4739"/>
    <cellStyle name="40% - Accent4 6 2 2" xfId="4740"/>
    <cellStyle name="40% - Accent4 7 2 2" xfId="4741"/>
    <cellStyle name="40% - Accent4 8 2 2" xfId="4742"/>
    <cellStyle name="40% - Accent4 9 2 2" xfId="4743"/>
    <cellStyle name="40% - Accent5 10 2 2" xfId="4744"/>
    <cellStyle name="40% - Accent5 11 2 2" xfId="4745"/>
    <cellStyle name="40% - Accent5 12 2 2" xfId="4746"/>
    <cellStyle name="40% - Accent5 13 2 2" xfId="4747"/>
    <cellStyle name="40% - Accent5 14 2 2" xfId="4748"/>
    <cellStyle name="40% - Accent5 2 5 2" xfId="4749"/>
    <cellStyle name="40% - Accent5 2 2 2 2 2" xfId="4750"/>
    <cellStyle name="40% - Accent5 2 3 2 2" xfId="4751"/>
    <cellStyle name="40% - Accent5 3 5 2" xfId="4752"/>
    <cellStyle name="40% - Accent5 3 2 2 2 2" xfId="4753"/>
    <cellStyle name="40% - Accent5 3 3 2 2" xfId="4754"/>
    <cellStyle name="40% - Accent5 4 4 2" xfId="4755"/>
    <cellStyle name="40% - Accent5 5 2 2 2" xfId="4756"/>
    <cellStyle name="40% - Accent5 6 2 2" xfId="4757"/>
    <cellStyle name="40% - Accent5 7 2 2" xfId="4758"/>
    <cellStyle name="40% - Accent5 8 2 2" xfId="4759"/>
    <cellStyle name="40% - Accent5 9 2 2" xfId="4760"/>
    <cellStyle name="40% - Accent6 10 2 2" xfId="4761"/>
    <cellStyle name="40% - Accent6 11 2 2" xfId="4762"/>
    <cellStyle name="40% - Accent6 12 2 2" xfId="4763"/>
    <cellStyle name="40% - Accent6 13 2 2" xfId="4764"/>
    <cellStyle name="40% - Accent6 14 2 2" xfId="4765"/>
    <cellStyle name="40% - Accent6 2 5 2" xfId="4766"/>
    <cellStyle name="40% - Accent6 2 2 2 2 2" xfId="4767"/>
    <cellStyle name="40% - Accent6 2 3 2 2" xfId="4768"/>
    <cellStyle name="40% - Accent6 3 5 2" xfId="4769"/>
    <cellStyle name="40% - Accent6 3 2 2 2 2" xfId="4770"/>
    <cellStyle name="40% - Accent6 3 3 2 2" xfId="4771"/>
    <cellStyle name="40% - Accent6 4 4 2" xfId="4772"/>
    <cellStyle name="40% - Accent6 5 2 2 2" xfId="4773"/>
    <cellStyle name="40% - Accent6 6 2 2" xfId="4774"/>
    <cellStyle name="40% - Accent6 7 2 2" xfId="4775"/>
    <cellStyle name="40% - Accent6 8 2 2" xfId="4776"/>
    <cellStyle name="40% - Accent6 9 2 2" xfId="4777"/>
    <cellStyle name="Comma 10 2 2" xfId="4778"/>
    <cellStyle name="Comma 11 2 2" xfId="4779"/>
    <cellStyle name="Comma 12 2 2" xfId="4780"/>
    <cellStyle name="Comma 13 2 2" xfId="4781"/>
    <cellStyle name="Comma 2 5 2" xfId="4782"/>
    <cellStyle name="Comma 2 2 2 2 2" xfId="4783"/>
    <cellStyle name="Comma 2 3 2 2" xfId="4784"/>
    <cellStyle name="Comma 3 5 2" xfId="4785"/>
    <cellStyle name="Comma 3 2 2 2 2" xfId="4786"/>
    <cellStyle name="Comma 3 3 2 2" xfId="4787"/>
    <cellStyle name="Comma 4 4 2" xfId="4788"/>
    <cellStyle name="Comma 5 2 2" xfId="4789"/>
    <cellStyle name="Comma 6 2 2" xfId="4790"/>
    <cellStyle name="Comma 7 2 2" xfId="4791"/>
    <cellStyle name="Comma 8 2 2" xfId="4792"/>
    <cellStyle name="Comma 9 2 2" xfId="4793"/>
    <cellStyle name="Normal 10 2 2 2 2" xfId="4794"/>
    <cellStyle name="Normal 10 3 2 2" xfId="4795"/>
    <cellStyle name="Normal 10 4 2 2" xfId="4796"/>
    <cellStyle name="Normal 11 2 2 2 2" xfId="4797"/>
    <cellStyle name="Normal 11 3 2 2" xfId="4798"/>
    <cellStyle name="Normal 11 4 2 2" xfId="4799"/>
    <cellStyle name="Normal 12 2 2 2 2" xfId="4800"/>
    <cellStyle name="Normal 12 3 2 2" xfId="4801"/>
    <cellStyle name="Normal 12 4 2 2" xfId="4802"/>
    <cellStyle name="Normal 13 2 2 2 2" xfId="4803"/>
    <cellStyle name="Normal 13 3 2 2" xfId="4804"/>
    <cellStyle name="Normal 13 4 2 2" xfId="4805"/>
    <cellStyle name="Normal 14 2 2 2 2" xfId="4806"/>
    <cellStyle name="Normal 14 3 2 2" xfId="4807"/>
    <cellStyle name="Normal 14 4 2 2" xfId="4808"/>
    <cellStyle name="Normal 15 5 2" xfId="4809"/>
    <cellStyle name="Normal 15 2 2 2 2" xfId="4810"/>
    <cellStyle name="Normal 15 3 2 2" xfId="4811"/>
    <cellStyle name="Normal 16 4 2" xfId="4812"/>
    <cellStyle name="Normal 17 3 2" xfId="4813"/>
    <cellStyle name="Normal 18 2 2 2" xfId="4814"/>
    <cellStyle name="Normal 19 2 2 2" xfId="4815"/>
    <cellStyle name="Normal 2 3 2 2 2" xfId="4816"/>
    <cellStyle name="Normal 2 4 2 2" xfId="4817"/>
    <cellStyle name="Normal 20 2 2 2" xfId="4818"/>
    <cellStyle name="Normal 21 2 2 2" xfId="4819"/>
    <cellStyle name="Normal 22 2 2 2" xfId="4820"/>
    <cellStyle name="Normal 23 2 2 2" xfId="4821"/>
    <cellStyle name="Normal 24 2 2 2" xfId="4822"/>
    <cellStyle name="Normal 25 2 2 2" xfId="4823"/>
    <cellStyle name="Normal 26 2 2" xfId="4824"/>
    <cellStyle name="Normal 27 2 2" xfId="4825"/>
    <cellStyle name="Normal 28 2 2" xfId="4826"/>
    <cellStyle name="Normal 29 2 2" xfId="4827"/>
    <cellStyle name="Normal 3 2 7 2" xfId="4828"/>
    <cellStyle name="Normal 3 2 3 2 2" xfId="4829"/>
    <cellStyle name="Normal 3 3 7 2" xfId="4830"/>
    <cellStyle name="Normal 3 3 3 2 2" xfId="4831"/>
    <cellStyle name="Normal 30 2 2" xfId="4832"/>
    <cellStyle name="Normal 31 2 2" xfId="4833"/>
    <cellStyle name="Normal 32 2 2" xfId="4834"/>
    <cellStyle name="Normal 33 2 2" xfId="4835"/>
    <cellStyle name="Normal 34 2 2" xfId="4836"/>
    <cellStyle name="Normal 35 2 2" xfId="4837"/>
    <cellStyle name="Normal 36 2 2" xfId="4838"/>
    <cellStyle name="Normal 37 2 2" xfId="4839"/>
    <cellStyle name="Normal 38 2 2" xfId="4840"/>
    <cellStyle name="Normal 39 2 2" xfId="4841"/>
    <cellStyle name="Normal 4 2 6 2" xfId="4842"/>
    <cellStyle name="Normal 4 2 2 2 2" xfId="4843"/>
    <cellStyle name="Normal 4 3 2 2" xfId="4844"/>
    <cellStyle name="Normal 4 4 2 2" xfId="4845"/>
    <cellStyle name="Normal 40 2 2" xfId="4846"/>
    <cellStyle name="Normal 41 2 2" xfId="4847"/>
    <cellStyle name="Normal 42 2 2" xfId="4848"/>
    <cellStyle name="Normal 43 2 2" xfId="4849"/>
    <cellStyle name="Normal 44 2 2" xfId="4850"/>
    <cellStyle name="Normal 45 2 2" xfId="4851"/>
    <cellStyle name="Normal 46 2 2" xfId="4852"/>
    <cellStyle name="Normal 47 2 2" xfId="4853"/>
    <cellStyle name="Normal 48 2 2" xfId="4854"/>
    <cellStyle name="Normal 49 2 2" xfId="4855"/>
    <cellStyle name="Normal 5 2 2 2 2" xfId="4856"/>
    <cellStyle name="Normal 5 3 2 2" xfId="4857"/>
    <cellStyle name="Normal 5 4 2 2" xfId="4858"/>
    <cellStyle name="Normal 50 2 2" xfId="4859"/>
    <cellStyle name="Normal 51 2 2" xfId="4860"/>
    <cellStyle name="Normal 52 2 2" xfId="4861"/>
    <cellStyle name="Normal 53 2 2" xfId="4862"/>
    <cellStyle name="Normal 54 2 2" xfId="4863"/>
    <cellStyle name="Normal 6 2 2 2 2" xfId="4864"/>
    <cellStyle name="Normal 6 3 2 2" xfId="4865"/>
    <cellStyle name="Normal 6 4 2 2" xfId="4866"/>
    <cellStyle name="Normal 7 2 2 2 2" xfId="4867"/>
    <cellStyle name="Normal 7 3 2 2" xfId="4868"/>
    <cellStyle name="Normal 7 4 2 2" xfId="4869"/>
    <cellStyle name="Normal 8 2 2 2 2" xfId="4870"/>
    <cellStyle name="Normal 8 3 2 2" xfId="4871"/>
    <cellStyle name="Normal 8 4 2 2" xfId="4872"/>
    <cellStyle name="Normal 9 2 2 2 2" xfId="4873"/>
    <cellStyle name="Normal 9 3 2 2" xfId="4874"/>
    <cellStyle name="Normal 9 4 2 2" xfId="4875"/>
    <cellStyle name="Note 10 2 2" xfId="4876"/>
    <cellStyle name="Note 11 2 2" xfId="4877"/>
    <cellStyle name="Note 12 2 2" xfId="4878"/>
    <cellStyle name="Note 13 2 2" xfId="4879"/>
    <cellStyle name="Note 14 2 2" xfId="4880"/>
    <cellStyle name="Note 2 16 2" xfId="4881"/>
    <cellStyle name="Note 2 2 14 2" xfId="4882"/>
    <cellStyle name="Note 2 3 2 2" xfId="4883"/>
    <cellStyle name="Note 3 16 2" xfId="4884"/>
    <cellStyle name="Note 3 2 2 2 2" xfId="4885"/>
    <cellStyle name="Note 3 3 2 2" xfId="4886"/>
    <cellStyle name="Note 4 15 2" xfId="4887"/>
    <cellStyle name="Note 5 14 2" xfId="4888"/>
    <cellStyle name="Note 6 2 2" xfId="4889"/>
    <cellStyle name="Note 7 2 2" xfId="4890"/>
    <cellStyle name="Note 8 2 2" xfId="4891"/>
    <cellStyle name="Note 9 2 2" xfId="4892"/>
    <cellStyle name="Percent 2 3 2" xfId="4893"/>
    <cellStyle name="Percent 3 2 2" xfId="4894"/>
    <cellStyle name="Normal 2 6 2 2" xfId="4895"/>
    <cellStyle hidden="1" name="Hyperlink 662 2" xfId="4896"/>
    <cellStyle hidden="1" name="Hyperlink 468 2" xfId="4897"/>
    <cellStyle hidden="1" name="Hyperlink 459 2" xfId="4898"/>
    <cellStyle hidden="1" name="Hyperlink 474 2" xfId="4899"/>
    <cellStyle hidden="1" name="Hyperlink 565 2" xfId="4900"/>
    <cellStyle hidden="1" name="Hyperlink 355 2" xfId="4901"/>
    <cellStyle hidden="1" name="Hyperlink 364 2" xfId="4902"/>
    <cellStyle hidden="1" name="Hyperlink 368 2" xfId="4903"/>
    <cellStyle hidden="1" name="Hyperlink 369 2" xfId="4904"/>
    <cellStyle hidden="1" name="Hyperlink 371 2" xfId="4905"/>
    <cellStyle hidden="1" name="Hyperlink 372 2" xfId="4906"/>
    <cellStyle hidden="1" name="Hyperlink 376 2" xfId="4907"/>
    <cellStyle hidden="1" name="Hyperlink 451 2" xfId="4908"/>
    <cellStyle hidden="1" name="Hyperlink 558 2" xfId="4909"/>
    <cellStyle hidden="1" name="Hyperlink 421 2" xfId="4910"/>
    <cellStyle hidden="1" name="Hyperlink 427 2" xfId="4911"/>
    <cellStyle hidden="1" name="Hyperlink 429 2" xfId="4912"/>
    <cellStyle hidden="1" name="Hyperlink 430 2" xfId="4913"/>
    <cellStyle hidden="1" name="Hyperlink 431 2" xfId="4914"/>
    <cellStyle hidden="1" name="Hyperlink 437 2" xfId="4915"/>
    <cellStyle hidden="1" name="Hyperlink 438 2" xfId="4916"/>
    <cellStyle hidden="1" name="Hyperlink 557 2" xfId="4917"/>
    <cellStyle hidden="1" name="Hyperlink 549 2" xfId="4918"/>
    <cellStyle hidden="1" name="Hyperlink 470 2" xfId="4919"/>
    <cellStyle hidden="1" name="Hyperlink 460 2" xfId="4920"/>
    <cellStyle hidden="1" name="Hyperlink 461 2" xfId="4921"/>
    <cellStyle hidden="1" name="Hyperlink 457 2" xfId="4922"/>
    <cellStyle hidden="1" name="Hyperlink 645 2" xfId="4923"/>
    <cellStyle hidden="1" name="Hyperlink 547 2" xfId="4924"/>
    <cellStyle hidden="1" name="Hyperlink 517 2" xfId="4925"/>
    <cellStyle hidden="1" name="Hyperlink 523 2" xfId="4926"/>
    <cellStyle hidden="1" name="Hyperlink 529 2" xfId="4927"/>
    <cellStyle hidden="1" name="Hyperlink 534 2" xfId="4928"/>
    <cellStyle hidden="1" name="Hyperlink 537 2" xfId="4929"/>
    <cellStyle hidden="1" name="Hyperlink 538 2" xfId="4930"/>
    <cellStyle hidden="1" name="Hyperlink 657 2" xfId="4931"/>
    <cellStyle hidden="1" name="Hyperlink 643 2" xfId="4932"/>
    <cellStyle hidden="1" name="Hyperlink 570 2" xfId="4933"/>
    <cellStyle hidden="1" name="Hyperlink 568 2" xfId="4934"/>
    <cellStyle hidden="1" name="Hyperlink 551 2" xfId="4935"/>
    <cellStyle hidden="1" name="Hyperlink 548 2" xfId="4936"/>
    <cellStyle hidden="1" name="Hyperlink 650 2" xfId="4937"/>
    <cellStyle hidden="1" name="Hyperlink 665 2" xfId="4938"/>
    <cellStyle hidden="1" name="Hyperlink 614 2" xfId="4939"/>
    <cellStyle hidden="1" name="Hyperlink 615 2" xfId="4940"/>
    <cellStyle hidden="1" name="Hyperlink 616 2" xfId="4941"/>
    <cellStyle hidden="1" name="Hyperlink 624 2" xfId="4942"/>
    <cellStyle hidden="1" name="Hyperlink 625 2" xfId="4943"/>
    <cellStyle hidden="1" name="Hyperlink 630 2" xfId="4944"/>
    <cellStyle hidden="1" name="Hyperlink 635 2" xfId="4945"/>
    <cellStyle hidden="1" name="Hyperlink 666 2" xfId="4946"/>
    <cellStyle hidden="1" name="Hyperlink 661 2" xfId="4947"/>
    <cellStyle hidden="1" name="Hyperlink 644 2" xfId="4948"/>
    <cellStyle hidden="1" name="Hyperlink 709 2" xfId="4949"/>
    <cellStyle hidden="1" name="Hyperlink 713 2" xfId="4950"/>
    <cellStyle hidden="1" name="Hyperlink 715 2" xfId="4951"/>
    <cellStyle hidden="1" name="Hyperlink 716 2" xfId="4952"/>
    <cellStyle hidden="1" name="Hyperlink 717 2" xfId="4953"/>
    <cellStyle hidden="1" name="Hyperlink 721 2" xfId="4954"/>
    <cellStyle hidden="1" name="Hyperlink 725 2" xfId="4955"/>
    <cellStyle hidden="1" name="Hyperlink 729 2" xfId="4956"/>
    <cellStyle hidden="1" name="Hyperlink 730 2" xfId="4957"/>
    <cellStyle hidden="1" name="Hyperlink 732 2" xfId="4958"/>
    <cellStyle name="Normal 55 2 2" xfId="4959"/>
    <cellStyle name="Comma 14 2 2" xfId="4960"/>
    <cellStyle name="Normal 10 5 2 2" xfId="4961"/>
    <cellStyle name="Normal 56 2 2" xfId="4962"/>
    <cellStyle name="Comma 15 2 2" xfId="4963"/>
    <cellStyle name="Normal 10 6 2 2" xfId="4964"/>
    <cellStyle name="Normal 57 2 2" xfId="4965"/>
    <cellStyle name="Normal 58 2 2" xfId="4966"/>
    <cellStyle name="Comma 16 2 2" xfId="4967"/>
    <cellStyle name="Normal 10 7 2 2" xfId="4968"/>
    <cellStyle name="Normal 10 2 3 2 2" xfId="4969"/>
    <cellStyle name="Normal 11 5 2 2" xfId="4970"/>
    <cellStyle name="Normal 11 2 3 2 2" xfId="4971"/>
    <cellStyle name="Normal 12 5 2 2" xfId="4972"/>
    <cellStyle name="Normal 12 2 3 2 2" xfId="4973"/>
    <cellStyle name="Normal 13 5 2 2" xfId="4974"/>
    <cellStyle name="Normal 13 2 3 2 2" xfId="4975"/>
    <cellStyle name="Normal 14 5 2 2" xfId="4976"/>
    <cellStyle name="Normal 14 2 3 2 2" xfId="4977"/>
    <cellStyle name="Normal 3 2 4 2 2" xfId="4978"/>
    <cellStyle name="Normal 3 2 2 2 2 2" xfId="4979"/>
    <cellStyle name="Normal 3 3 4 2 2" xfId="4980"/>
    <cellStyle name="Normal 3 3 2 2 2 2" xfId="4981"/>
    <cellStyle name="Normal 3 4 3 2 2" xfId="4982"/>
    <cellStyle name="Normal 3 4 2 2 2 2" xfId="4983"/>
    <cellStyle name="Normal 3 5 3 2 2" xfId="4984"/>
    <cellStyle name="Normal 3 5 2 2 2 2" xfId="4985"/>
    <cellStyle name="Normal 3 6 3 2 2" xfId="4986"/>
    <cellStyle name="Normal 3 6 2 2 2 2" xfId="4987"/>
    <cellStyle name="Normal 3 7 3 2 2" xfId="4988"/>
    <cellStyle name="Normal 3 7 2 2 2 2" xfId="4989"/>
    <cellStyle name="Normal 3 8 3 2 2" xfId="4990"/>
    <cellStyle name="Normal 3 8 2 2 2 2" xfId="4991"/>
    <cellStyle name="Normal 3 9 3 2 2" xfId="4992"/>
    <cellStyle name="Normal 3 9 2 2 2 2" xfId="4993"/>
    <cellStyle name="Normal 4 5 2 2" xfId="4994"/>
    <cellStyle name="Normal 4 2 3 2 2" xfId="4995"/>
    <cellStyle name="Normal 5 5 2 2" xfId="4996"/>
    <cellStyle name="Normal 5 2 3 2 2" xfId="4997"/>
    <cellStyle name="Normal 6 5 2 2" xfId="4998"/>
    <cellStyle name="Normal 6 2 3 2 2" xfId="4999"/>
    <cellStyle name="Normal 7 5 2 2" xfId="5000"/>
    <cellStyle name="Normal 7 2 3 2 2" xfId="5001"/>
    <cellStyle name="Normal 8 5 2 2" xfId="5002"/>
    <cellStyle name="Normal 8 2 3 2 2" xfId="5003"/>
    <cellStyle name="Normal 9 5 2 2" xfId="5004"/>
    <cellStyle name="Normal 9 2 3 2 2" xfId="5005"/>
    <cellStyle name="Normal 59 2 2" xfId="5006"/>
    <cellStyle name="Comma 17 2 2" xfId="5007"/>
    <cellStyle name="Normal 10 8 2 2" xfId="5008"/>
    <cellStyle name="Normal 10 2 4 2 2" xfId="5009"/>
    <cellStyle name="Normal 11 6 2 2" xfId="5010"/>
    <cellStyle name="Normal 11 2 4 2 2" xfId="5011"/>
    <cellStyle name="Normal 12 6 2 2" xfId="5012"/>
    <cellStyle name="Normal 12 2 4 2 2" xfId="5013"/>
    <cellStyle name="Normal 13 6 2 2" xfId="5014"/>
    <cellStyle name="Normal 13 2 4 2 2" xfId="5015"/>
    <cellStyle name="Normal 14 6 2 2" xfId="5016"/>
    <cellStyle name="Normal 14 2 4 2 2" xfId="5017"/>
    <cellStyle name="Normal 3 2 5 2 2" xfId="5018"/>
    <cellStyle name="Normal 3 2 2 3 2 2" xfId="5019"/>
    <cellStyle name="Normal 3 3 5 2 2" xfId="5020"/>
    <cellStyle name="Normal 3 3 2 3 2 2" xfId="5021"/>
    <cellStyle name="Normal 3 4 4 2 2" xfId="5022"/>
    <cellStyle name="Normal 3 4 2 3 2 2" xfId="5023"/>
    <cellStyle name="Normal 3 5 4 2 2" xfId="5024"/>
    <cellStyle name="Normal 3 5 2 3 2 2" xfId="5025"/>
    <cellStyle name="Normal 3 6 4 2 2" xfId="5026"/>
    <cellStyle name="Normal 3 6 2 3 2 2" xfId="5027"/>
    <cellStyle name="Normal 3 7 4 2 2" xfId="5028"/>
    <cellStyle name="Normal 3 7 2 3 2 2" xfId="5029"/>
    <cellStyle name="Normal 3 8 4 2 2" xfId="5030"/>
    <cellStyle name="Normal 3 8 2 3 2 2" xfId="5031"/>
    <cellStyle name="Normal 3 9 4 2 2" xfId="5032"/>
    <cellStyle name="Normal 3 9 2 3 2 2" xfId="5033"/>
    <cellStyle name="Normal 4 6 2 2" xfId="5034"/>
    <cellStyle name="Normal 4 2 4 2 2" xfId="5035"/>
    <cellStyle name="Normal 5 6 2 2" xfId="5036"/>
    <cellStyle name="Normal 5 2 4 2 2" xfId="5037"/>
    <cellStyle name="Normal 6 6 2 2" xfId="5038"/>
    <cellStyle name="Normal 6 2 4 2 2" xfId="5039"/>
    <cellStyle name="Normal 7 6 2 2" xfId="5040"/>
    <cellStyle name="Normal 7 2 4 2 2" xfId="5041"/>
    <cellStyle name="Normal 8 6 2 2" xfId="5042"/>
    <cellStyle name="Normal 8 2 4 2 2" xfId="5043"/>
    <cellStyle name="Normal 9 6 2 2" xfId="5044"/>
    <cellStyle name="Normal 9 2 4 2 2" xfId="5045"/>
    <cellStyle name="Normal 62 2" xfId="5046"/>
    <cellStyle name="Comma 20 2" xfId="5047"/>
    <cellStyle name="Note 16 2" xfId="5048"/>
    <cellStyle name="Normal 10 10 2" xfId="5049"/>
    <cellStyle name="Normal 10 2 6 2" xfId="5050"/>
    <cellStyle name="Normal 11 8 2" xfId="5051"/>
    <cellStyle name="Normal 11 2 6 2" xfId="5052"/>
    <cellStyle name="Normal 12 8 2" xfId="5053"/>
    <cellStyle name="Normal 12 2 6 2" xfId="5054"/>
    <cellStyle name="Normal 13 8 2" xfId="5055"/>
    <cellStyle name="Normal 13 2 6 2" xfId="5056"/>
    <cellStyle name="Normal 14 8 2" xfId="5057"/>
    <cellStyle name="Normal 14 2 6 2" xfId="5058"/>
    <cellStyle name="Normal 3 2 8 2" xfId="5059"/>
    <cellStyle name="Normal 3 2 2 5 2" xfId="5060"/>
    <cellStyle name="Normal 3 3 8 2" xfId="5061"/>
    <cellStyle name="Normal 3 3 2 5 2" xfId="5062"/>
    <cellStyle name="Normal 3 4 6 2" xfId="5063"/>
    <cellStyle name="Normal 3 4 2 5 2" xfId="5064"/>
    <cellStyle name="Normal 3 5 6 2" xfId="5065"/>
    <cellStyle name="Normal 3 5 2 5 2" xfId="5066"/>
    <cellStyle name="Normal 3 6 6 2" xfId="5067"/>
    <cellStyle name="Normal 3 6 2 5 2" xfId="5068"/>
    <cellStyle name="Normal 3 7 6 2" xfId="5069"/>
    <cellStyle name="Normal 3 7 2 5 2" xfId="5070"/>
    <cellStyle name="Normal 3 8 6 2" xfId="5071"/>
    <cellStyle name="Normal 3 8 2 5 2" xfId="5072"/>
    <cellStyle name="Normal 3 9 6 2" xfId="5073"/>
    <cellStyle name="Normal 3 9 2 5 2" xfId="5074"/>
    <cellStyle name="Normal 4 8 2" xfId="5075"/>
    <cellStyle name="Normal 4 2 7 2" xfId="5076"/>
    <cellStyle name="Normal 5 8 2" xfId="5077"/>
    <cellStyle name="Normal 5 2 6 2" xfId="5078"/>
    <cellStyle name="Normal 6 8 2" xfId="5079"/>
    <cellStyle name="Normal 6 2 6 2" xfId="5080"/>
    <cellStyle name="Normal 7 8 2" xfId="5081"/>
    <cellStyle name="Normal 7 2 6 2" xfId="5082"/>
    <cellStyle name="Normal 8 8 2" xfId="5083"/>
    <cellStyle name="Normal 8 2 6 2" xfId="5084"/>
    <cellStyle name="Normal 9 8 2" xfId="5085"/>
    <cellStyle name="Normal 9 2 6 2" xfId="5086"/>
    <cellStyle name="Normal 63 2" xfId="5087"/>
    <cellStyle name="Comma 21 2" xfId="5088"/>
    <cellStyle name="Note 17 2" xfId="5089"/>
    <cellStyle name="20% - Accent1 16 2" xfId="5090"/>
    <cellStyle name="40% - Accent1 16 2" xfId="5091"/>
    <cellStyle name="20% - Accent2 16 2" xfId="5092"/>
    <cellStyle name="40% - Accent2 16 2" xfId="5093"/>
    <cellStyle name="20% - Accent3 16 2" xfId="5094"/>
    <cellStyle name="40% - Accent3 16 2" xfId="5095"/>
    <cellStyle name="20% - Accent4 16 2" xfId="5096"/>
    <cellStyle name="40% - Accent4 16 2" xfId="5097"/>
    <cellStyle name="20% - Accent5 16 2" xfId="5098"/>
    <cellStyle name="40% - Accent5 16 2" xfId="5099"/>
    <cellStyle name="20% - Accent6 16 2" xfId="5100"/>
    <cellStyle name="40% - Accent6 16 2" xfId="5101"/>
    <cellStyle name="Normal 64 2" xfId="5102"/>
    <cellStyle name="Comma 22 2" xfId="5103"/>
    <cellStyle name="Note 18 2" xfId="5104"/>
    <cellStyle name="20% - Accent1 17 2" xfId="5105"/>
    <cellStyle name="40% - Accent1 17 2" xfId="5106"/>
    <cellStyle name="20% - Accent2 17 2" xfId="5107"/>
    <cellStyle name="40% - Accent2 17 2" xfId="5108"/>
    <cellStyle name="20% - Accent3 17 2" xfId="5109"/>
    <cellStyle name="40% - Accent3 17 2" xfId="5110"/>
    <cellStyle name="20% - Accent4 17 2" xfId="5111"/>
    <cellStyle name="40% - Accent4 17 2" xfId="5112"/>
    <cellStyle name="20% - Accent5 17 2" xfId="5113"/>
    <cellStyle name="40% - Accent5 17 2" xfId="5114"/>
    <cellStyle name="20% - Accent6 17 2" xfId="5115"/>
    <cellStyle name="40% - Accent6 17 2" xfId="5116"/>
    <cellStyle name="Normal 65 2" xfId="5117"/>
    <cellStyle name="Comma 23 2" xfId="5118"/>
    <cellStyle name="Normal 10 11 2" xfId="5119"/>
    <cellStyle name="Normal 10 2 7 2" xfId="5120"/>
    <cellStyle name="Normal 11 9 2" xfId="5121"/>
    <cellStyle name="Normal 11 2 7 2" xfId="5122"/>
    <cellStyle name="Normal 12 9 2" xfId="5123"/>
    <cellStyle name="Normal 12 2 7 2" xfId="5124"/>
    <cellStyle name="Normal 13 9 2" xfId="5125"/>
    <cellStyle name="Normal 13 2 7 2" xfId="5126"/>
    <cellStyle name="Normal 14 9 2" xfId="5127"/>
    <cellStyle name="Normal 14 2 7 2" xfId="5128"/>
    <cellStyle name="Normal 3 2 9 2" xfId="5129"/>
    <cellStyle name="Normal 3 2 2 6 2" xfId="5130"/>
    <cellStyle name="Normal 3 3 9 2" xfId="5131"/>
    <cellStyle name="Normal 3 3 2 6 2" xfId="5132"/>
    <cellStyle name="Normal 3 4 7 2" xfId="5133"/>
    <cellStyle name="Normal 3 4 2 6 2" xfId="5134"/>
    <cellStyle name="Normal 3 5 7 2" xfId="5135"/>
    <cellStyle name="Normal 3 5 2 6 2" xfId="5136"/>
    <cellStyle name="Normal 3 6 7 2" xfId="5137"/>
    <cellStyle name="Normal 3 6 2 6 2" xfId="5138"/>
    <cellStyle name="Normal 3 7 7 2" xfId="5139"/>
    <cellStyle name="Normal 3 7 2 6 2" xfId="5140"/>
    <cellStyle name="Normal 3 8 7 2" xfId="5141"/>
    <cellStyle name="Normal 3 8 2 6 2" xfId="5142"/>
    <cellStyle name="Normal 3 9 7 2" xfId="5143"/>
    <cellStyle name="Normal 3 9 2 6 2" xfId="5144"/>
    <cellStyle name="Normal 4 9 2" xfId="5145"/>
    <cellStyle name="Normal 4 2 8 2" xfId="5146"/>
    <cellStyle name="Normal 5 9 2" xfId="5147"/>
    <cellStyle name="Normal 5 2 7 2" xfId="5148"/>
    <cellStyle name="Normal 6 9 2" xfId="5149"/>
    <cellStyle name="Normal 6 2 7 2" xfId="5150"/>
    <cellStyle name="Normal 7 9 2" xfId="5151"/>
    <cellStyle name="Normal 7 2 7 2" xfId="5152"/>
    <cellStyle name="Normal 8 9 2" xfId="5153"/>
    <cellStyle name="Normal 8 2 7 2" xfId="5154"/>
    <cellStyle name="Normal 9 9 2" xfId="5155"/>
    <cellStyle name="Normal 9 2 7 2" xfId="5156"/>
    <cellStyle name="Normal 66 2" xfId="5157"/>
    <cellStyle name="Comma 24 2" xfId="5158"/>
    <cellStyle name="Normal 10 12 2" xfId="5159"/>
    <cellStyle name="Normal 67 4" xfId="5160"/>
    <cellStyle name="Comma 25 4" xfId="5161"/>
    <cellStyle name="Normal 10 13 2" xfId="5162"/>
    <cellStyle name="Normal 10 2 8 2" xfId="5163"/>
    <cellStyle name="Normal 11 10 2" xfId="5164"/>
    <cellStyle name="Normal 11 2 8 2" xfId="5165"/>
    <cellStyle name="Normal 12 10 2" xfId="5166"/>
    <cellStyle name="Normal 12 2 8 2" xfId="5167"/>
    <cellStyle name="Normal 13 10 2" xfId="5168"/>
    <cellStyle name="Normal 13 2 8 2" xfId="5169"/>
    <cellStyle name="Normal 14 10 2" xfId="5170"/>
    <cellStyle name="Normal 14 2 8 2" xfId="5171"/>
    <cellStyle name="Normal 3 2 10 2" xfId="5172"/>
    <cellStyle name="Normal 3 2 2 7 2" xfId="5173"/>
    <cellStyle name="Normal 3 3 10 2" xfId="5174"/>
    <cellStyle name="Normal 3 3 2 7 2" xfId="5175"/>
    <cellStyle name="Normal 3 4 8 2" xfId="5176"/>
    <cellStyle name="Normal 3 4 2 7 2" xfId="5177"/>
    <cellStyle name="Normal 3 5 8 2" xfId="5178"/>
    <cellStyle name="Normal 3 5 2 7 2" xfId="5179"/>
    <cellStyle name="Normal 3 6 8 2" xfId="5180"/>
    <cellStyle name="Normal 3 6 2 7 2" xfId="5181"/>
    <cellStyle name="Normal 3 7 8 2" xfId="5182"/>
    <cellStyle name="Normal 3 7 2 7 2" xfId="5183"/>
    <cellStyle name="Normal 3 8 8 2" xfId="5184"/>
    <cellStyle name="Normal 3 8 2 7 2" xfId="5185"/>
    <cellStyle name="Normal 3 9 8 2" xfId="5186"/>
    <cellStyle name="Normal 3 9 2 7 2" xfId="5187"/>
    <cellStyle name="Normal 4 10 2" xfId="5188"/>
    <cellStyle name="Normal 4 2 9 2" xfId="5189"/>
    <cellStyle name="Normal 5 10 2" xfId="5190"/>
    <cellStyle name="Normal 5 2 8 2" xfId="5191"/>
    <cellStyle name="Normal 6 10 2" xfId="5192"/>
    <cellStyle name="Normal 6 2 8 2" xfId="5193"/>
    <cellStyle name="Normal 7 10 2" xfId="5194"/>
    <cellStyle name="Normal 7 2 8 2" xfId="5195"/>
    <cellStyle name="Normal 8 10 2" xfId="5196"/>
    <cellStyle name="Normal 8 2 8 2" xfId="5197"/>
    <cellStyle name="Normal 9 10 2" xfId="5198"/>
    <cellStyle name="Normal 9 2 8 2" xfId="5199"/>
    <cellStyle name="Normal 67 2 2" xfId="5200"/>
    <cellStyle name="Comma 25 2 2" xfId="5201"/>
    <cellStyle name="Normal 70 2" xfId="5202"/>
    <cellStyle name="Normal 71" xfId="5203"/>
    <cellStyle name="Normal 2 10" xfId="5204"/>
    <cellStyle name="Normal 3 14" xfId="5205"/>
    <cellStyle name="Comma 2 8" xfId="5206"/>
    <cellStyle name="Normal 4 13" xfId="5207"/>
    <cellStyle name="Note 2 24" xfId="5208"/>
    <cellStyle name="20% - Accent1 2 8" xfId="5209"/>
    <cellStyle name="40% - Accent1 2 8" xfId="5210"/>
    <cellStyle name="20% - Accent2 2 8" xfId="5211"/>
    <cellStyle name="40% - Accent2 2 8" xfId="5212"/>
    <cellStyle name="20% - Accent3 2 8" xfId="5213"/>
    <cellStyle name="40% - Accent3 2 8" xfId="5214"/>
    <cellStyle name="20% - Accent4 2 8" xfId="5215"/>
    <cellStyle name="40% - Accent4 2 8" xfId="5216"/>
    <cellStyle name="20% - Accent5 2 8" xfId="5217"/>
    <cellStyle name="40% - Accent5 2 8" xfId="5218"/>
    <cellStyle name="20% - Accent6 2 8" xfId="5219"/>
    <cellStyle name="40% - Accent6 2 8" xfId="5220"/>
    <cellStyle name="Comma 3 8" xfId="5221"/>
    <cellStyle name="Normal 5 13" xfId="5222"/>
    <cellStyle name="Note 3 24" xfId="5223"/>
    <cellStyle name="20% - Accent1 3 8" xfId="5224"/>
    <cellStyle name="40% - Accent1 3 8" xfId="5225"/>
    <cellStyle name="20% - Accent2 3 8" xfId="5226"/>
    <cellStyle name="40% - Accent2 3 8" xfId="5227"/>
    <cellStyle name="20% - Accent3 3 8" xfId="5228"/>
    <cellStyle name="40% - Accent3 3 8" xfId="5229"/>
    <cellStyle name="20% - Accent4 3 8" xfId="5230"/>
    <cellStyle name="40% - Accent4 3 8" xfId="5231"/>
    <cellStyle name="20% - Accent5 3 8" xfId="5232"/>
    <cellStyle name="40% - Accent5 3 8" xfId="5233"/>
    <cellStyle name="20% - Accent6 3 8" xfId="5234"/>
    <cellStyle name="40% - Accent6 3 8" xfId="5235"/>
    <cellStyle name="Normal 6 13" xfId="5236"/>
    <cellStyle name="Normal 7 13" xfId="5237"/>
    <cellStyle name="Normal 8 13" xfId="5238"/>
    <cellStyle name="Normal 9 13" xfId="5239"/>
    <cellStyle name="Normal 10 16" xfId="5240"/>
    <cellStyle name="Normal 11 13" xfId="5241"/>
    <cellStyle name="Normal 12 13" xfId="5242"/>
    <cellStyle name="Normal 13 13" xfId="5243"/>
    <cellStyle name="Normal 2 4 5" xfId="5244"/>
    <cellStyle name="Normal 3 3 13" xfId="5245"/>
    <cellStyle name="Comma 2 3 5" xfId="5246"/>
    <cellStyle name="Normal 4 3 5" xfId="5247"/>
    <cellStyle name="Note 2 3 5" xfId="5248"/>
    <cellStyle name="20% - Accent1 2 3 5" xfId="5249"/>
    <cellStyle name="40% - Accent1 2 3 5" xfId="5250"/>
    <cellStyle name="20% - Accent2 2 3 5" xfId="5251"/>
    <cellStyle name="40% - Accent2 2 3 5" xfId="5252"/>
    <cellStyle name="20% - Accent3 2 3 5" xfId="5253"/>
    <cellStyle name="40% - Accent3 2 3 5" xfId="5254"/>
    <cellStyle name="20% - Accent4 2 3 5" xfId="5255"/>
    <cellStyle name="40% - Accent4 2 3 5" xfId="5256"/>
    <cellStyle name="20% - Accent5 2 3 5" xfId="5257"/>
    <cellStyle name="40% - Accent5 2 3 5" xfId="5258"/>
    <cellStyle name="20% - Accent6 2 3 5" xfId="5259"/>
    <cellStyle name="40% - Accent6 2 3 5" xfId="5260"/>
    <cellStyle name="Comma 3 3 5" xfId="5261"/>
    <cellStyle name="Normal 5 3 5" xfId="5262"/>
    <cellStyle name="Note 3 3 5" xfId="5263"/>
    <cellStyle name="20% - Accent1 3 3 5" xfId="5264"/>
    <cellStyle name="40% - Accent1 3 3 5" xfId="5265"/>
    <cellStyle name="20% - Accent2 3 3 5" xfId="5266"/>
    <cellStyle name="40% - Accent2 3 3 5" xfId="5267"/>
    <cellStyle name="20% - Accent3 3 3 5" xfId="5268"/>
    <cellStyle name="40% - Accent3 3 3 5" xfId="5269"/>
    <cellStyle name="20% - Accent4 3 3 5" xfId="5270"/>
    <cellStyle name="40% - Accent4 3 3 5" xfId="5271"/>
    <cellStyle name="20% - Accent5 3 3 5" xfId="5272"/>
    <cellStyle name="40% - Accent5 3 3 5" xfId="5273"/>
    <cellStyle name="20% - Accent6 3 3 5" xfId="5274"/>
    <cellStyle name="40% - Accent6 3 3 5" xfId="5275"/>
    <cellStyle name="Normal 6 3 5" xfId="5276"/>
    <cellStyle name="Normal 7 3 5" xfId="5277"/>
    <cellStyle name="Normal 8 3 5" xfId="5278"/>
    <cellStyle name="Normal 9 3 5" xfId="5279"/>
    <cellStyle name="Normal 10 3 5" xfId="5280"/>
    <cellStyle name="Normal 11 3 5" xfId="5281"/>
    <cellStyle name="Normal 12 3 5" xfId="5282"/>
    <cellStyle name="Normal 13 3 5" xfId="5283"/>
    <cellStyle name="Normal 14 3 5" xfId="5284"/>
    <cellStyle name="Normal 15 8" xfId="5285"/>
    <cellStyle name="Normal 16 7" xfId="5286"/>
    <cellStyle name="Normal 17 6" xfId="5287"/>
    <cellStyle name="Normal 18 5" xfId="5288"/>
    <cellStyle name="Percent 2 6" xfId="5289"/>
    <cellStyle name="Note 5 22" xfId="5290"/>
    <cellStyle name="20% - Accent1 5 5" xfId="5291"/>
    <cellStyle name="40% - Accent1 5 5" xfId="5292"/>
    <cellStyle name="20% - Accent2 5 5" xfId="5293"/>
    <cellStyle name="40% - Accent2 5 5" xfId="5294"/>
    <cellStyle name="20% - Accent3 5 5" xfId="5295"/>
    <cellStyle name="40% - Accent3 5 5" xfId="5296"/>
    <cellStyle name="20% - Accent4 5 5" xfId="5297"/>
    <cellStyle name="40% - Accent4 5 5" xfId="5298"/>
    <cellStyle name="20% - Accent5 5 5" xfId="5299"/>
    <cellStyle name="40% - Accent5 5 5" xfId="5300"/>
    <cellStyle name="20% - Accent6 5 5" xfId="5301"/>
    <cellStyle name="40% - Accent6 5 5" xfId="5302"/>
    <cellStyle name="Normal 2 3 5" xfId="5303"/>
    <cellStyle name="Normal 3 2 13" xfId="5304"/>
    <cellStyle name="Comma 2 2 5" xfId="5305"/>
    <cellStyle name="Normal 4 2 12" xfId="5306"/>
    <cellStyle name="Note 2 2 22" xfId="5307"/>
    <cellStyle name="20% - Accent1 2 2 5" xfId="5308"/>
    <cellStyle name="40% - Accent1 2 2 5" xfId="5309"/>
    <cellStyle name="20% - Accent2 2 2 5" xfId="5310"/>
    <cellStyle name="40% - Accent2 2 2 5" xfId="5311"/>
    <cellStyle name="20% - Accent3 2 2 5" xfId="5312"/>
    <cellStyle name="40% - Accent3 2 2 5" xfId="5313"/>
    <cellStyle name="20% - Accent4 2 2 5" xfId="5314"/>
    <cellStyle name="40% - Accent4 2 2 5" xfId="5315"/>
    <cellStyle name="20% - Accent5 2 2 5" xfId="5316"/>
    <cellStyle name="40% - Accent5 2 2 5" xfId="5317"/>
    <cellStyle name="20% - Accent6 2 2 5" xfId="5318"/>
    <cellStyle name="40% - Accent6 2 2 5" xfId="5319"/>
    <cellStyle name="Comma 3 2 5" xfId="5320"/>
    <cellStyle name="Normal 5 2 11" xfId="5321"/>
    <cellStyle name="Note 3 2 5" xfId="5322"/>
    <cellStyle name="20% - Accent1 3 2 5" xfId="5323"/>
    <cellStyle name="40% - Accent1 3 2 5" xfId="5324"/>
    <cellStyle name="20% - Accent2 3 2 5" xfId="5325"/>
    <cellStyle name="40% - Accent2 3 2 5" xfId="5326"/>
    <cellStyle name="20% - Accent3 3 2 5" xfId="5327"/>
    <cellStyle name="40% - Accent3 3 2 5" xfId="5328"/>
    <cellStyle name="20% - Accent4 3 2 5" xfId="5329"/>
    <cellStyle name="40% - Accent4 3 2 5" xfId="5330"/>
    <cellStyle name="20% - Accent5 3 2 5" xfId="5331"/>
    <cellStyle name="40% - Accent5 3 2 5" xfId="5332"/>
    <cellStyle name="20% - Accent6 3 2 5" xfId="5333"/>
    <cellStyle name="40% - Accent6 3 2 5" xfId="5334"/>
    <cellStyle name="Normal 6 2 11" xfId="5335"/>
    <cellStyle name="Normal 7 2 11" xfId="5336"/>
    <cellStyle name="Normal 8 2 11" xfId="5337"/>
    <cellStyle name="Normal 9 2 11" xfId="5338"/>
    <cellStyle name="Normal 10 2 11" xfId="5339"/>
    <cellStyle name="Normal 11 2 11" xfId="5340"/>
    <cellStyle name="Normal 12 2 11" xfId="5341"/>
    <cellStyle name="Normal 13 2 11" xfId="5342"/>
    <cellStyle name="Normal 14 2 11" xfId="5343"/>
    <cellStyle name="Normal 15 2 5" xfId="5344"/>
    <cellStyle name="Normal 19 5" xfId="5345"/>
    <cellStyle name="Normal 20 5" xfId="5346"/>
    <cellStyle name="Normal 21 5" xfId="5347"/>
    <cellStyle name="Normal 22 5" xfId="5348"/>
    <cellStyle name="Normal 23 5" xfId="5349"/>
    <cellStyle name="Normal 24 5" xfId="5350"/>
    <cellStyle name="Normal 25 5" xfId="5351"/>
    <cellStyle name="Normal 2 5 4" xfId="5352"/>
    <cellStyle name="Normal 3 4 11" xfId="5353"/>
    <cellStyle name="Comma 2 4 4" xfId="5354"/>
    <cellStyle name="Normal 4 4 5" xfId="5355"/>
    <cellStyle name="Note 2 4 6" xfId="5356"/>
    <cellStyle name="20% - Accent1 2 4 4" xfId="5357"/>
    <cellStyle name="40% - Accent1 2 4 4" xfId="5358"/>
    <cellStyle name="20% - Accent2 2 4 4" xfId="5359"/>
    <cellStyle name="40% - Accent2 2 4 4" xfId="5360"/>
    <cellStyle name="20% - Accent3 2 4 4" xfId="5361"/>
    <cellStyle name="40% - Accent3 2 4 4" xfId="5362"/>
    <cellStyle name="20% - Accent4 2 4 4" xfId="5363"/>
    <cellStyle name="40% - Accent4 2 4 4" xfId="5364"/>
    <cellStyle name="20% - Accent5 2 4 4" xfId="5365"/>
    <cellStyle name="40% - Accent5 2 4 4" xfId="5366"/>
    <cellStyle name="20% - Accent6 2 4 4" xfId="5367"/>
    <cellStyle name="40% - Accent6 2 4 4" xfId="5368"/>
    <cellStyle name="Comma 3 4 4" xfId="5369"/>
    <cellStyle name="Normal 5 4 5" xfId="5370"/>
    <cellStyle name="Note 3 4 6" xfId="5371"/>
    <cellStyle name="20% - Accent1 3 4 4" xfId="5372"/>
    <cellStyle name="40% - Accent1 3 4 4" xfId="5373"/>
    <cellStyle name="20% - Accent2 3 4 4" xfId="5374"/>
    <cellStyle name="40% - Accent2 3 4 4" xfId="5375"/>
    <cellStyle name="20% - Accent3 3 4 4" xfId="5376"/>
    <cellStyle name="40% - Accent3 3 4 4" xfId="5377"/>
    <cellStyle name="20% - Accent4 3 4 4" xfId="5378"/>
    <cellStyle name="40% - Accent4 3 4 4" xfId="5379"/>
    <cellStyle name="20% - Accent5 3 4 4" xfId="5380"/>
    <cellStyle name="40% - Accent5 3 4 4" xfId="5381"/>
    <cellStyle name="20% - Accent6 3 4 4" xfId="5382"/>
    <cellStyle name="40% - Accent6 3 4 4" xfId="5383"/>
    <cellStyle name="Normal 6 4 5" xfId="5384"/>
    <cellStyle name="Normal 7 4 5" xfId="5385"/>
    <cellStyle name="Normal 8 4 5" xfId="5386"/>
    <cellStyle name="Normal 9 4 5" xfId="5387"/>
    <cellStyle name="Normal 10 4 5" xfId="5388"/>
    <cellStyle name="Normal 11 4 5" xfId="5389"/>
    <cellStyle name="Normal 12 4 5" xfId="5390"/>
    <cellStyle name="Normal 13 4 5" xfId="5391"/>
    <cellStyle name="Normal 14 4 5" xfId="5392"/>
    <cellStyle name="Normal 15 3 5" xfId="5393"/>
    <cellStyle name="Normal 16 3 4" xfId="5394"/>
    <cellStyle name="Normal 17 2 4" xfId="5395"/>
    <cellStyle name="Normal 18 2 4" xfId="5396"/>
    <cellStyle name="Percent 2 2 4" xfId="5397"/>
    <cellStyle name="Note 5 2 6" xfId="5398"/>
    <cellStyle name="20% - Accent1 5 2 4" xfId="5399"/>
    <cellStyle name="40% - Accent1 5 2 4" xfId="5400"/>
    <cellStyle name="20% - Accent2 5 2 4" xfId="5401"/>
    <cellStyle name="40% - Accent2 5 2 4" xfId="5402"/>
    <cellStyle name="20% - Accent3 5 2 4" xfId="5403"/>
    <cellStyle name="40% - Accent3 5 2 4" xfId="5404"/>
    <cellStyle name="20% - Accent4 5 2 4" xfId="5405"/>
    <cellStyle name="40% - Accent4 5 2 4" xfId="5406"/>
    <cellStyle name="20% - Accent5 5 2 4" xfId="5407"/>
    <cellStyle name="40% - Accent5 5 2 4" xfId="5408"/>
    <cellStyle name="20% - Accent6 5 2 4" xfId="5409"/>
    <cellStyle name="40% - Accent6 5 2 4" xfId="5410"/>
    <cellStyle name="Normal 2 3 2 4" xfId="5411"/>
    <cellStyle name="Normal 3 2 2 10" xfId="5412"/>
    <cellStyle name="Comma 2 2 2 4" xfId="5413"/>
    <cellStyle name="Normal 4 2 2 5" xfId="5414"/>
    <cellStyle name="Note 2 2 2 6" xfId="5415"/>
    <cellStyle name="20% - Accent1 2 2 2 4" xfId="5416"/>
    <cellStyle name="40% - Accent1 2 2 2 4" xfId="5417"/>
    <cellStyle name="20% - Accent2 2 2 2 4" xfId="5418"/>
    <cellStyle name="40% - Accent2 2 2 2 4" xfId="5419"/>
    <cellStyle name="20% - Accent3 2 2 2 4" xfId="5420"/>
    <cellStyle name="40% - Accent3 2 2 2 4" xfId="5421"/>
    <cellStyle name="20% - Accent4 2 2 2 4" xfId="5422"/>
    <cellStyle name="40% - Accent4 2 2 2 4" xfId="5423"/>
    <cellStyle name="20% - Accent5 2 2 2 4" xfId="5424"/>
    <cellStyle name="40% - Accent5 2 2 2 4" xfId="5425"/>
    <cellStyle name="20% - Accent6 2 2 2 4" xfId="5426"/>
    <cellStyle name="40% - Accent6 2 2 2 4" xfId="5427"/>
    <cellStyle name="Comma 3 2 2 4" xfId="5428"/>
    <cellStyle name="Normal 5 2 2 5" xfId="5429"/>
    <cellStyle name="Note 3 2 2 4" xfId="5430"/>
    <cellStyle name="20% - Accent1 3 2 2 4" xfId="5431"/>
    <cellStyle name="40% - Accent1 3 2 2 4" xfId="5432"/>
    <cellStyle name="20% - Accent2 3 2 2 4" xfId="5433"/>
    <cellStyle name="40% - Accent2 3 2 2 4" xfId="5434"/>
    <cellStyle name="20% - Accent3 3 2 2 4" xfId="5435"/>
    <cellStyle name="40% - Accent3 3 2 2 4" xfId="5436"/>
    <cellStyle name="20% - Accent4 3 2 2 4" xfId="5437"/>
    <cellStyle name="40% - Accent4 3 2 2 4" xfId="5438"/>
    <cellStyle name="20% - Accent5 3 2 2 4" xfId="5439"/>
    <cellStyle name="40% - Accent5 3 2 2 4" xfId="5440"/>
    <cellStyle name="20% - Accent6 3 2 2 4" xfId="5441"/>
    <cellStyle name="40% - Accent6 3 2 2 4" xfId="5442"/>
    <cellStyle name="Normal 6 2 2 5" xfId="5443"/>
    <cellStyle name="Normal 7 2 2 5" xfId="5444"/>
    <cellStyle name="Normal 8 2 2 5" xfId="5445"/>
    <cellStyle name="Normal 9 2 2 5" xfId="5446"/>
    <cellStyle name="Normal 10 2 2 5" xfId="5447"/>
    <cellStyle name="Normal 11 2 2 5" xfId="5448"/>
    <cellStyle name="Normal 12 2 2 5" xfId="5449"/>
    <cellStyle name="Normal 13 2 2 5" xfId="5450"/>
    <cellStyle name="Normal 14 2 2 5" xfId="5451"/>
    <cellStyle name="Normal 15 2 2 4" xfId="5452"/>
    <cellStyle name="Normal 19 2 4" xfId="5453"/>
    <cellStyle name="Normal 20 2 4" xfId="5454"/>
    <cellStyle name="Normal 21 2 4" xfId="5455"/>
    <cellStyle name="Normal 22 2 4" xfId="5456"/>
    <cellStyle name="Normal 23 2 4" xfId="5457"/>
    <cellStyle name="Normal 24 2 4" xfId="5458"/>
    <cellStyle name="Normal 25 2 4" xfId="5459"/>
    <cellStyle name="20% - Accent1 19" xfId="5460"/>
    <cellStyle name="40% - Accent1 19" xfId="5461"/>
    <cellStyle name="20% - Accent2 19" xfId="5462"/>
    <cellStyle name="40% - Accent2 19" xfId="5463"/>
    <cellStyle name="20% - Accent3 19" xfId="5464"/>
    <cellStyle name="40% - Accent3 19" xfId="5465"/>
    <cellStyle name="20% - Accent4 19" xfId="5466"/>
    <cellStyle name="40% - Accent4 19" xfId="5467"/>
    <cellStyle name="20% - Accent5 19" xfId="5468"/>
    <cellStyle name="40% - Accent5 19" xfId="5469"/>
    <cellStyle name="20% - Accent6 19" xfId="5470"/>
    <cellStyle name="40% - Accent6 19" xfId="5471"/>
    <cellStyle name="Normal 69 3" xfId="5472"/>
    <cellStyle name="Normal 2 8 3" xfId="5473"/>
    <cellStyle name="20% - Accent1 10 4" xfId="5474"/>
    <cellStyle name="20% - Accent1 11 4" xfId="5475"/>
    <cellStyle name="20% - Accent1 12 4" xfId="5476"/>
    <cellStyle name="20% - Accent1 13 4" xfId="5477"/>
    <cellStyle name="20% - Accent1 14 4" xfId="5478"/>
    <cellStyle name="20% - Accent1 2 6 3" xfId="5479"/>
    <cellStyle name="20% - Accent1 2 2 3 3" xfId="5480"/>
    <cellStyle name="20% - Accent1 2 3 3 3" xfId="5481"/>
    <cellStyle name="20% - Accent1 3 6 3" xfId="5482"/>
    <cellStyle name="20% - Accent1 3 2 3 3" xfId="5483"/>
    <cellStyle name="20% - Accent1 3 3 3 3" xfId="5484"/>
    <cellStyle name="20% - Accent1 4 5 3" xfId="5485"/>
    <cellStyle name="20% - Accent1 5 3 3" xfId="5486"/>
    <cellStyle name="20% - Accent1 6 4" xfId="5487"/>
    <cellStyle name="20% - Accent1 7 4" xfId="5488"/>
    <cellStyle name="20% - Accent1 8 4" xfId="5489"/>
    <cellStyle name="20% - Accent1 9 4" xfId="5490"/>
    <cellStyle name="20% - Accent2 10 4" xfId="5491"/>
    <cellStyle name="20% - Accent2 11 4" xfId="5492"/>
    <cellStyle name="20% - Accent2 12 4" xfId="5493"/>
    <cellStyle name="20% - Accent2 13 4" xfId="5494"/>
    <cellStyle name="20% - Accent2 14 4" xfId="5495"/>
    <cellStyle name="20% - Accent2 2 6 3" xfId="5496"/>
    <cellStyle name="20% - Accent2 2 2 3 3" xfId="5497"/>
    <cellStyle name="20% - Accent2 2 3 3 3" xfId="5498"/>
    <cellStyle name="20% - Accent2 3 6 3" xfId="5499"/>
    <cellStyle name="20% - Accent2 3 2 3 3" xfId="5500"/>
    <cellStyle name="20% - Accent2 3 3 3 3" xfId="5501"/>
    <cellStyle name="20% - Accent2 4 5 3" xfId="5502"/>
    <cellStyle name="20% - Accent2 5 3 3" xfId="5503"/>
    <cellStyle name="20% - Accent2 6 4" xfId="5504"/>
    <cellStyle name="20% - Accent2 7 4" xfId="5505"/>
    <cellStyle name="20% - Accent2 8 4" xfId="5506"/>
    <cellStyle name="20% - Accent2 9 4" xfId="5507"/>
    <cellStyle name="20% - Accent3 10 4" xfId="5508"/>
    <cellStyle name="20% - Accent3 11 4" xfId="5509"/>
    <cellStyle name="20% - Accent3 12 4" xfId="5510"/>
    <cellStyle name="20% - Accent3 13 4" xfId="5511"/>
    <cellStyle name="20% - Accent3 14 4" xfId="5512"/>
    <cellStyle name="20% - Accent3 2 6 3" xfId="5513"/>
    <cellStyle name="20% - Accent3 2 2 3 3" xfId="5514"/>
    <cellStyle name="20% - Accent3 2 3 3 3" xfId="5515"/>
    <cellStyle name="20% - Accent3 3 6 3" xfId="5516"/>
    <cellStyle name="20% - Accent3 3 2 3 3" xfId="5517"/>
    <cellStyle name="20% - Accent3 3 3 3 3" xfId="5518"/>
    <cellStyle name="20% - Accent3 4 5 3" xfId="5519"/>
    <cellStyle name="20% - Accent3 5 3 3" xfId="5520"/>
    <cellStyle name="20% - Accent3 6 4" xfId="5521"/>
    <cellStyle name="20% - Accent3 7 4" xfId="5522"/>
    <cellStyle name="20% - Accent3 8 4" xfId="5523"/>
    <cellStyle name="20% - Accent3 9 4" xfId="5524"/>
    <cellStyle name="20% - Accent4 10 4" xfId="5525"/>
    <cellStyle name="20% - Accent4 11 4" xfId="5526"/>
    <cellStyle name="20% - Accent4 12 4" xfId="5527"/>
    <cellStyle name="20% - Accent4 13 4" xfId="5528"/>
    <cellStyle name="20% - Accent4 14 4" xfId="5529"/>
    <cellStyle name="20% - Accent4 2 6 3" xfId="5530"/>
    <cellStyle name="20% - Accent4 2 2 3 3" xfId="5531"/>
    <cellStyle name="20% - Accent4 2 3 3 3" xfId="5532"/>
    <cellStyle name="20% - Accent4 3 6 3" xfId="5533"/>
    <cellStyle name="20% - Accent4 3 2 3 3" xfId="5534"/>
    <cellStyle name="20% - Accent4 3 3 3 3" xfId="5535"/>
    <cellStyle name="20% - Accent4 4 5 3" xfId="5536"/>
    <cellStyle name="20% - Accent4 5 3 3" xfId="5537"/>
    <cellStyle name="20% - Accent4 6 4" xfId="5538"/>
    <cellStyle name="20% - Accent4 7 4" xfId="5539"/>
    <cellStyle name="20% - Accent4 8 4" xfId="5540"/>
    <cellStyle name="20% - Accent4 9 4" xfId="5541"/>
    <cellStyle name="20% - Accent5 10 4" xfId="5542"/>
    <cellStyle name="20% - Accent5 11 4" xfId="5543"/>
    <cellStyle name="20% - Accent5 12 4" xfId="5544"/>
    <cellStyle name="20% - Accent5 13 4" xfId="5545"/>
    <cellStyle name="20% - Accent5 14 4" xfId="5546"/>
    <cellStyle name="20% - Accent5 2 6 3" xfId="5547"/>
    <cellStyle name="20% - Accent5 2 2 3 3" xfId="5548"/>
    <cellStyle name="20% - Accent5 2 3 3 3" xfId="5549"/>
    <cellStyle name="20% - Accent5 3 6 3" xfId="5550"/>
    <cellStyle name="20% - Accent5 3 2 3 3" xfId="5551"/>
    <cellStyle name="20% - Accent5 3 3 3 3" xfId="5552"/>
    <cellStyle name="20% - Accent5 4 5 3" xfId="5553"/>
    <cellStyle name="20% - Accent5 5 3 3" xfId="5554"/>
    <cellStyle name="20% - Accent5 6 4" xfId="5555"/>
    <cellStyle name="20% - Accent5 7 4" xfId="5556"/>
    <cellStyle name="20% - Accent5 8 4" xfId="5557"/>
    <cellStyle name="20% - Accent5 9 4" xfId="5558"/>
    <cellStyle name="20% - Accent6 10 4" xfId="5559"/>
    <cellStyle name="20% - Accent6 11 4" xfId="5560"/>
    <cellStyle name="20% - Accent6 12 4" xfId="5561"/>
    <cellStyle name="20% - Accent6 13 4" xfId="5562"/>
    <cellStyle name="20% - Accent6 14 4" xfId="5563"/>
    <cellStyle name="20% - Accent6 2 6 3" xfId="5564"/>
    <cellStyle name="20% - Accent6 2 2 3 3" xfId="5565"/>
    <cellStyle name="20% - Accent6 2 3 3 3" xfId="5566"/>
    <cellStyle name="20% - Accent6 3 6 3" xfId="5567"/>
    <cellStyle name="20% - Accent6 3 2 3 3" xfId="5568"/>
    <cellStyle name="20% - Accent6 3 3 3 3" xfId="5569"/>
    <cellStyle name="20% - Accent6 4 5 3" xfId="5570"/>
    <cellStyle name="20% - Accent6 5 3 3" xfId="5571"/>
    <cellStyle name="20% - Accent6 6 4" xfId="5572"/>
    <cellStyle name="20% - Accent6 7 4" xfId="5573"/>
    <cellStyle name="20% - Accent6 8 4" xfId="5574"/>
    <cellStyle name="20% - Accent6 9 4" xfId="5575"/>
    <cellStyle name="40% - Accent1 10 4" xfId="5576"/>
    <cellStyle name="40% - Accent1 11 4" xfId="5577"/>
    <cellStyle name="40% - Accent1 12 4" xfId="5578"/>
    <cellStyle name="40% - Accent1 13 4" xfId="5579"/>
    <cellStyle name="40% - Accent1 14 4" xfId="5580"/>
    <cellStyle name="40% - Accent1 2 6 3" xfId="5581"/>
    <cellStyle name="40% - Accent1 2 2 3 3" xfId="5582"/>
    <cellStyle name="40% - Accent1 2 3 3 3" xfId="5583"/>
    <cellStyle name="40% - Accent1 3 6 3" xfId="5584"/>
    <cellStyle name="40% - Accent1 3 2 3 3" xfId="5585"/>
    <cellStyle name="40% - Accent1 3 3 3 3" xfId="5586"/>
    <cellStyle name="40% - Accent1 4 5 3" xfId="5587"/>
    <cellStyle name="40% - Accent1 5 3 3" xfId="5588"/>
    <cellStyle name="40% - Accent1 6 4" xfId="5589"/>
    <cellStyle name="40% - Accent1 7 4" xfId="5590"/>
    <cellStyle name="40% - Accent1 8 4" xfId="5591"/>
    <cellStyle name="40% - Accent1 9 4" xfId="5592"/>
    <cellStyle name="40% - Accent2 10 4" xfId="5593"/>
    <cellStyle name="40% - Accent2 11 4" xfId="5594"/>
    <cellStyle name="40% - Accent2 12 4" xfId="5595"/>
    <cellStyle name="40% - Accent2 13 4" xfId="5596"/>
    <cellStyle name="40% - Accent2 14 4" xfId="5597"/>
    <cellStyle name="40% - Accent2 2 6 3" xfId="5598"/>
    <cellStyle name="40% - Accent2 2 2 3 3" xfId="5599"/>
    <cellStyle name="40% - Accent2 2 3 3 3" xfId="5600"/>
    <cellStyle name="40% - Accent2 3 6 3" xfId="5601"/>
    <cellStyle name="40% - Accent2 3 2 3 3" xfId="5602"/>
    <cellStyle name="40% - Accent2 3 3 3 3" xfId="5603"/>
    <cellStyle name="40% - Accent2 4 5 3" xfId="5604"/>
    <cellStyle name="40% - Accent2 5 3 3" xfId="5605"/>
    <cellStyle name="40% - Accent2 6 4" xfId="5606"/>
    <cellStyle name="40% - Accent2 7 4" xfId="5607"/>
    <cellStyle name="40% - Accent2 8 4" xfId="5608"/>
    <cellStyle name="40% - Accent2 9 4" xfId="5609"/>
    <cellStyle name="40% - Accent3 10 4" xfId="5610"/>
    <cellStyle name="40% - Accent3 11 4" xfId="5611"/>
    <cellStyle name="40% - Accent3 12 4" xfId="5612"/>
    <cellStyle name="40% - Accent3 13 4" xfId="5613"/>
    <cellStyle name="40% - Accent3 14 4" xfId="5614"/>
    <cellStyle name="40% - Accent3 2 6 3" xfId="5615"/>
    <cellStyle name="40% - Accent3 2 2 3 3" xfId="5616"/>
    <cellStyle name="40% - Accent3 2 3 3 3" xfId="5617"/>
    <cellStyle name="40% - Accent3 3 6 3" xfId="5618"/>
    <cellStyle name="40% - Accent3 3 2 3 3" xfId="5619"/>
    <cellStyle name="40% - Accent3 3 3 3 3" xfId="5620"/>
    <cellStyle name="40% - Accent3 4 5 3" xfId="5621"/>
    <cellStyle name="40% - Accent3 5 3 3" xfId="5622"/>
    <cellStyle name="40% - Accent3 6 4" xfId="5623"/>
    <cellStyle name="40% - Accent3 7 4" xfId="5624"/>
    <cellStyle name="40% - Accent3 8 4" xfId="5625"/>
    <cellStyle name="40% - Accent3 9 4" xfId="5626"/>
    <cellStyle name="40% - Accent4 10 4" xfId="5627"/>
    <cellStyle name="40% - Accent4 11 4" xfId="5628"/>
    <cellStyle name="40% - Accent4 12 4" xfId="5629"/>
    <cellStyle name="40% - Accent4 13 4" xfId="5630"/>
    <cellStyle name="40% - Accent4 14 4" xfId="5631"/>
    <cellStyle name="40% - Accent4 2 6 3" xfId="5632"/>
    <cellStyle name="40% - Accent4 2 2 3 3" xfId="5633"/>
    <cellStyle name="40% - Accent4 2 3 3 3" xfId="5634"/>
    <cellStyle name="40% - Accent4 3 6 3" xfId="5635"/>
    <cellStyle name="40% - Accent4 3 2 3 3" xfId="5636"/>
    <cellStyle name="40% - Accent4 3 3 3 3" xfId="5637"/>
    <cellStyle name="40% - Accent4 4 5 3" xfId="5638"/>
    <cellStyle name="40% - Accent4 5 3 3" xfId="5639"/>
    <cellStyle name="40% - Accent4 6 4" xfId="5640"/>
    <cellStyle name="40% - Accent4 7 4" xfId="5641"/>
    <cellStyle name="40% - Accent4 8 4" xfId="5642"/>
    <cellStyle name="40% - Accent4 9 4" xfId="5643"/>
    <cellStyle name="40% - Accent5 10 4" xfId="5644"/>
    <cellStyle name="40% - Accent5 11 4" xfId="5645"/>
    <cellStyle name="40% - Accent5 12 4" xfId="5646"/>
    <cellStyle name="40% - Accent5 13 4" xfId="5647"/>
    <cellStyle name="40% - Accent5 14 4" xfId="5648"/>
    <cellStyle name="40% - Accent5 2 6 3" xfId="5649"/>
    <cellStyle name="40% - Accent5 2 2 3 3" xfId="5650"/>
    <cellStyle name="40% - Accent5 2 3 3 3" xfId="5651"/>
    <cellStyle name="40% - Accent5 3 6 3" xfId="5652"/>
    <cellStyle name="40% - Accent5 3 2 3 3" xfId="5653"/>
    <cellStyle name="40% - Accent5 3 3 3 3" xfId="5654"/>
    <cellStyle name="40% - Accent5 4 5 3" xfId="5655"/>
    <cellStyle name="40% - Accent5 5 3 3" xfId="5656"/>
    <cellStyle name="40% - Accent5 6 4" xfId="5657"/>
    <cellStyle name="40% - Accent5 7 4" xfId="5658"/>
    <cellStyle name="40% - Accent5 8 4" xfId="5659"/>
    <cellStyle name="40% - Accent5 9 4" xfId="5660"/>
    <cellStyle name="40% - Accent6 10 4" xfId="5661"/>
    <cellStyle name="40% - Accent6 11 4" xfId="5662"/>
    <cellStyle name="40% - Accent6 12 4" xfId="5663"/>
    <cellStyle name="40% - Accent6 13 4" xfId="5664"/>
    <cellStyle name="40% - Accent6 14 4" xfId="5665"/>
    <cellStyle name="40% - Accent6 2 6 3" xfId="5666"/>
    <cellStyle name="40% - Accent6 2 2 3 3" xfId="5667"/>
    <cellStyle name="40% - Accent6 2 3 3 3" xfId="5668"/>
    <cellStyle name="40% - Accent6 3 6 3" xfId="5669"/>
    <cellStyle name="40% - Accent6 3 2 3 3" xfId="5670"/>
    <cellStyle name="40% - Accent6 3 3 3 3" xfId="5671"/>
    <cellStyle name="40% - Accent6 4 5 3" xfId="5672"/>
    <cellStyle name="40% - Accent6 5 3 3" xfId="5673"/>
    <cellStyle name="40% - Accent6 6 4" xfId="5674"/>
    <cellStyle name="40% - Accent6 7 4" xfId="5675"/>
    <cellStyle name="40% - Accent6 8 4" xfId="5676"/>
    <cellStyle name="40% - Accent6 9 4" xfId="5677"/>
    <cellStyle name="Comma 10 4" xfId="5678"/>
    <cellStyle name="Comma 11 4" xfId="5679"/>
    <cellStyle name="Comma 12 4" xfId="5680"/>
    <cellStyle name="Comma 13 4" xfId="5681"/>
    <cellStyle name="Comma 2 6 3" xfId="5682"/>
    <cellStyle name="Comma 2 2 3 3" xfId="5683"/>
    <cellStyle name="Comma 2 3 3 3" xfId="5684"/>
    <cellStyle name="Comma 3 6 3" xfId="5685"/>
    <cellStyle name="Comma 3 2 3 3" xfId="5686"/>
    <cellStyle name="Comma 3 3 3 3" xfId="5687"/>
    <cellStyle name="Comma 4 5 3" xfId="5688"/>
    <cellStyle name="Comma 5 3 3" xfId="5689"/>
    <cellStyle name="Comma 6 4" xfId="5690"/>
    <cellStyle name="Comma 7 4" xfId="5691"/>
    <cellStyle name="Comma 8 4" xfId="5692"/>
    <cellStyle name="Comma 9 4" xfId="5693"/>
    <cellStyle name="Normal 10 14 3" xfId="5694"/>
    <cellStyle name="Normal 10 2 9 3" xfId="5695"/>
    <cellStyle name="Normal 10 2 2 3 3" xfId="5696"/>
    <cellStyle name="Normal 10 3 3 3" xfId="5697"/>
    <cellStyle name="Normal 10 4 3 3" xfId="5698"/>
    <cellStyle name="Normal 11 11 3" xfId="5699"/>
    <cellStyle name="Normal 11 2 9 3" xfId="5700"/>
    <cellStyle name="Normal 11 2 2 3 3" xfId="5701"/>
    <cellStyle name="Normal 11 3 3 3" xfId="5702"/>
    <cellStyle name="Normal 11 4 3 3" xfId="5703"/>
    <cellStyle name="Normal 12 11 3" xfId="5704"/>
    <cellStyle name="Normal 12 2 9 3" xfId="5705"/>
    <cellStyle name="Normal 12 2 2 3 3" xfId="5706"/>
    <cellStyle name="Normal 12 3 3 3" xfId="5707"/>
    <cellStyle name="Normal 12 4 3 3" xfId="5708"/>
    <cellStyle name="Normal 13 11 3" xfId="5709"/>
    <cellStyle name="Normal 13 2 9 3" xfId="5710"/>
    <cellStyle name="Normal 13 2 2 3 3" xfId="5711"/>
    <cellStyle name="Normal 13 3 3 3" xfId="5712"/>
    <cellStyle name="Normal 13 4 3 3" xfId="5713"/>
    <cellStyle name="Normal 14 11 3" xfId="5714"/>
    <cellStyle name="Normal 14 2 9 3" xfId="5715"/>
    <cellStyle name="Normal 14 2 2 3 3" xfId="5716"/>
    <cellStyle name="Normal 14 3 3 3" xfId="5717"/>
    <cellStyle name="Normal 14 4 3 3" xfId="5718"/>
    <cellStyle name="Normal 15 6 3" xfId="5719"/>
    <cellStyle name="Normal 15 2 3 3" xfId="5720"/>
    <cellStyle name="Normal 15 3 3 3" xfId="5721"/>
    <cellStyle name="Normal 16 5 3" xfId="5722"/>
    <cellStyle name="Normal 17 4 3" xfId="5723"/>
    <cellStyle name="Normal 18 3 3" xfId="5724"/>
    <cellStyle name="Normal 19 3 3" xfId="5725"/>
    <cellStyle name="Normal 2 3 3 3" xfId="5726"/>
    <cellStyle name="Normal 2 4 3 3" xfId="5727"/>
    <cellStyle name="Normal 20 3 3" xfId="5728"/>
    <cellStyle name="Normal 21 3 3" xfId="5729"/>
    <cellStyle name="Normal 22 3 3" xfId="5730"/>
    <cellStyle name="Normal 23 3 3" xfId="5731"/>
    <cellStyle name="Normal 24 3 3" xfId="5732"/>
    <cellStyle name="Normal 25 3 3" xfId="5733"/>
    <cellStyle name="Normal 26 4" xfId="5734"/>
    <cellStyle name="Normal 27 4" xfId="5735"/>
    <cellStyle name="Normal 28 4" xfId="5736"/>
    <cellStyle name="Normal 29 4" xfId="5737"/>
    <cellStyle name="Normal 3 12 3" xfId="5738"/>
    <cellStyle name="Normal 3 2 11 3" xfId="5739"/>
    <cellStyle name="Normal 3 2 2 8 3" xfId="5740"/>
    <cellStyle name="Normal 3 2 3 4" xfId="5741"/>
    <cellStyle name="Normal 3 3 11 3" xfId="5742"/>
    <cellStyle name="Normal 3 3 2 9" xfId="5743"/>
    <cellStyle name="Normal 3 3 3 4" xfId="5744"/>
    <cellStyle name="Normal 3 4 9 3" xfId="5745"/>
    <cellStyle name="Normal 3 4 2 9" xfId="5746"/>
    <cellStyle name="Normal 3 5 10" xfId="5747"/>
    <cellStyle name="Normal 3 5 2 9" xfId="5748"/>
    <cellStyle name="Normal 3 6 10" xfId="5749"/>
    <cellStyle name="Normal 3 6 2 9" xfId="5750"/>
    <cellStyle name="Normal 3 7 10" xfId="5751"/>
    <cellStyle name="Normal 3 7 2 9" xfId="5752"/>
    <cellStyle name="Normal 3 8 10" xfId="5753"/>
    <cellStyle name="Normal 3 8 2 9" xfId="5754"/>
    <cellStyle name="Normal 3 9 10" xfId="5755"/>
    <cellStyle name="Normal 3 9 2 9" xfId="5756"/>
    <cellStyle name="Normal 30 4" xfId="5757"/>
    <cellStyle name="Normal 31 4" xfId="5758"/>
    <cellStyle name="Normal 32 4" xfId="5759"/>
    <cellStyle name="Normal 33 4" xfId="5760"/>
    <cellStyle name="Normal 34 4" xfId="5761"/>
    <cellStyle name="Normal 35 4" xfId="5762"/>
    <cellStyle name="Normal 36 4" xfId="5763"/>
    <cellStyle name="Normal 37 4" xfId="5764"/>
    <cellStyle name="Normal 38 4" xfId="5765"/>
    <cellStyle name="Normal 39 4" xfId="5766"/>
    <cellStyle name="Normal 4 11 3" xfId="5767"/>
    <cellStyle name="Normal 4 2 10 3" xfId="5768"/>
    <cellStyle name="Normal 4 2 2 3 3" xfId="5769"/>
    <cellStyle name="Normal 4 3 3 3" xfId="5770"/>
    <cellStyle name="Normal 4 4 3 3" xfId="5771"/>
    <cellStyle name="Normal 40 4" xfId="5772"/>
    <cellStyle name="Normal 41 4" xfId="5773"/>
    <cellStyle name="Normal 42 4" xfId="5774"/>
    <cellStyle name="Normal 43 4" xfId="5775"/>
    <cellStyle name="Normal 44 4" xfId="5776"/>
    <cellStyle name="Normal 45 4" xfId="5777"/>
    <cellStyle name="Normal 46 4" xfId="5778"/>
    <cellStyle name="Normal 47 4" xfId="5779"/>
    <cellStyle name="Normal 48 4" xfId="5780"/>
    <cellStyle name="Normal 49 4" xfId="5781"/>
    <cellStyle name="Normal 5 11 3" xfId="5782"/>
    <cellStyle name="Normal 5 2 9 3" xfId="5783"/>
    <cellStyle name="Normal 5 2 2 3 3" xfId="5784"/>
    <cellStyle name="Normal 5 3 3 3" xfId="5785"/>
    <cellStyle name="Normal 5 4 3 3" xfId="5786"/>
    <cellStyle name="Normal 50 4" xfId="5787"/>
    <cellStyle name="Normal 51 4" xfId="5788"/>
    <cellStyle name="Normal 52 4" xfId="5789"/>
    <cellStyle name="Normal 53 4" xfId="5790"/>
    <cellStyle name="Normal 54 4" xfId="5791"/>
    <cellStyle name="Normal 6 11 3" xfId="5792"/>
    <cellStyle name="Normal 6 2 9 3" xfId="5793"/>
    <cellStyle name="Normal 6 2 2 3 3" xfId="5794"/>
    <cellStyle name="Normal 6 3 3 3" xfId="5795"/>
    <cellStyle name="Normal 6 4 3 3" xfId="5796"/>
    <cellStyle name="Normal 7 11 3" xfId="5797"/>
    <cellStyle name="Normal 7 2 9 3" xfId="5798"/>
    <cellStyle name="Normal 7 2 2 3 3" xfId="5799"/>
    <cellStyle name="Normal 7 3 3 3" xfId="5800"/>
    <cellStyle name="Normal 7 4 3 3" xfId="5801"/>
    <cellStyle name="Normal 8 11 3" xfId="5802"/>
    <cellStyle name="Normal 8 2 9 3" xfId="5803"/>
    <cellStyle name="Normal 8 2 2 3 3" xfId="5804"/>
    <cellStyle name="Normal 8 3 3 3" xfId="5805"/>
    <cellStyle name="Normal 8 4 3 3" xfId="5806"/>
    <cellStyle name="Normal 9 11 3" xfId="5807"/>
    <cellStyle name="Normal 9 2 9 3" xfId="5808"/>
    <cellStyle name="Normal 9 2 2 3 3" xfId="5809"/>
    <cellStyle name="Normal 9 3 3 3" xfId="5810"/>
    <cellStyle name="Normal 9 4 3 3" xfId="5811"/>
    <cellStyle name="Note 10 4" xfId="5812"/>
    <cellStyle name="Note 11 4" xfId="5813"/>
    <cellStyle name="Note 12 4" xfId="5814"/>
    <cellStyle name="Note 13 4" xfId="5815"/>
    <cellStyle name="Note 14 4" xfId="5816"/>
    <cellStyle name="Note 2 22 3" xfId="5817"/>
    <cellStyle name="Note 2 2 20 3" xfId="5818"/>
    <cellStyle name="Note 2 3 3 3" xfId="5819"/>
    <cellStyle name="Note 3 22 3" xfId="5820"/>
    <cellStyle name="Note 3 2 3 3" xfId="5821"/>
    <cellStyle name="Note 3 3 3 3" xfId="5822"/>
    <cellStyle name="Note 4 21 3" xfId="5823"/>
    <cellStyle name="Note 5 20 3" xfId="5824"/>
    <cellStyle name="Note 6 4" xfId="5825"/>
    <cellStyle name="Note 7 4" xfId="5826"/>
    <cellStyle name="Note 8 4" xfId="5827"/>
    <cellStyle name="Note 9 4" xfId="5828"/>
    <cellStyle name="Percent 2 4 3" xfId="5829"/>
    <cellStyle name="Percent 3 4" xfId="5830"/>
    <cellStyle name="Normal 2 6 4" xfId="5831"/>
    <cellStyle name="Normal 55 4" xfId="5832"/>
    <cellStyle name="Comma 14 4" xfId="5833"/>
    <cellStyle name="Normal 10 5 4" xfId="5834"/>
    <cellStyle name="Normal 56 4" xfId="5835"/>
    <cellStyle name="Comma 15 4" xfId="5836"/>
    <cellStyle name="Normal 10 6 4" xfId="5837"/>
    <cellStyle name="Normal 57 4" xfId="5838"/>
    <cellStyle name="Normal 58 4" xfId="5839"/>
    <cellStyle name="Comma 16 4" xfId="5840"/>
    <cellStyle name="Normal 10 7 4" xfId="5841"/>
    <cellStyle name="Normal 10 2 3 4" xfId="5842"/>
    <cellStyle name="Normal 11 5 4" xfId="5843"/>
    <cellStyle name="Normal 11 2 3 4" xfId="5844"/>
    <cellStyle name="Normal 12 5 4" xfId="5845"/>
    <cellStyle name="Normal 12 2 3 4" xfId="5846"/>
    <cellStyle name="Normal 13 5 4" xfId="5847"/>
    <cellStyle name="Normal 13 2 3 4" xfId="5848"/>
    <cellStyle name="Normal 14 5 4" xfId="5849"/>
    <cellStyle name="Normal 14 2 3 4" xfId="5850"/>
    <cellStyle name="Normal 3 2 4 4" xfId="5851"/>
    <cellStyle name="Normal 3 2 2 2 4" xfId="5852"/>
    <cellStyle name="Normal 3 3 4 4" xfId="5853"/>
    <cellStyle name="Normal 3 3 2 2 4" xfId="5854"/>
    <cellStyle name="Normal 3 4 3 4" xfId="5855"/>
    <cellStyle name="Normal 3 4 2 2 4" xfId="5856"/>
    <cellStyle name="Normal 3 5 3 4" xfId="5857"/>
    <cellStyle name="Normal 3 5 2 2 4" xfId="5858"/>
    <cellStyle name="Normal 3 6 3 4" xfId="5859"/>
    <cellStyle name="Normal 3 6 2 2 4" xfId="5860"/>
    <cellStyle name="Normal 3 7 3 4" xfId="5861"/>
    <cellStyle name="Normal 3 7 2 2 4" xfId="5862"/>
    <cellStyle name="Normal 3 8 3 4" xfId="5863"/>
    <cellStyle name="Normal 3 8 2 2 4" xfId="5864"/>
    <cellStyle name="Normal 3 9 3 4" xfId="5865"/>
    <cellStyle name="Normal 3 9 2 2 4" xfId="5866"/>
    <cellStyle name="Normal 4 5 4" xfId="5867"/>
    <cellStyle name="Normal 4 2 3 4" xfId="5868"/>
    <cellStyle name="Normal 5 5 4" xfId="5869"/>
    <cellStyle name="Normal 5 2 3 4" xfId="5870"/>
    <cellStyle name="Normal 6 5 4" xfId="5871"/>
    <cellStyle name="Normal 6 2 3 4" xfId="5872"/>
    <cellStyle name="Normal 7 5 4" xfId="5873"/>
    <cellStyle name="Normal 7 2 3 4" xfId="5874"/>
    <cellStyle name="Normal 8 5 4" xfId="5875"/>
    <cellStyle name="Normal 8 2 3 4" xfId="5876"/>
    <cellStyle name="Normal 9 5 4" xfId="5877"/>
    <cellStyle name="Normal 9 2 3 4" xfId="5878"/>
    <cellStyle name="Normal 59 4" xfId="5879"/>
    <cellStyle name="Comma 17 4" xfId="5880"/>
    <cellStyle name="Normal 10 8 4" xfId="5881"/>
    <cellStyle name="Normal 10 2 4 4" xfId="5882"/>
    <cellStyle name="Normal 11 6 4" xfId="5883"/>
    <cellStyle name="Normal 11 2 4 4" xfId="5884"/>
    <cellStyle name="Normal 12 6 4" xfId="5885"/>
    <cellStyle name="Normal 12 2 4 4" xfId="5886"/>
    <cellStyle name="Normal 13 6 4" xfId="5887"/>
    <cellStyle name="Normal 13 2 4 4" xfId="5888"/>
    <cellStyle name="Normal 14 6 4" xfId="5889"/>
    <cellStyle name="Normal 14 2 4 4" xfId="5890"/>
    <cellStyle name="Normal 3 2 5 4" xfId="5891"/>
    <cellStyle name="Normal 3 2 2 3 4" xfId="5892"/>
    <cellStyle name="Normal 3 3 5 4" xfId="5893"/>
    <cellStyle name="Normal 3 3 2 3 4" xfId="5894"/>
    <cellStyle name="Normal 3 4 4 4" xfId="5895"/>
    <cellStyle name="Normal 3 4 2 3 4" xfId="5896"/>
    <cellStyle name="Normal 3 5 4 4" xfId="5897"/>
    <cellStyle name="Normal 3 5 2 3 4" xfId="5898"/>
    <cellStyle name="Normal 3 6 4 4" xfId="5899"/>
    <cellStyle name="Normal 3 6 2 3 4" xfId="5900"/>
    <cellStyle name="Normal 3 7 4 4" xfId="5901"/>
    <cellStyle name="Normal 3 7 2 3 4" xfId="5902"/>
    <cellStyle name="Normal 3 8 4 4" xfId="5903"/>
    <cellStyle name="Normal 3 8 2 3 4" xfId="5904"/>
    <cellStyle name="Normal 3 9 4 4" xfId="5905"/>
    <cellStyle name="Normal 3 9 2 3 4" xfId="5906"/>
    <cellStyle name="Normal 4 6 4" xfId="5907"/>
    <cellStyle name="Normal 4 2 4 4" xfId="5908"/>
    <cellStyle name="Normal 5 6 4" xfId="5909"/>
    <cellStyle name="Normal 5 2 4 4" xfId="5910"/>
    <cellStyle name="Normal 6 6 4" xfId="5911"/>
    <cellStyle name="Normal 6 2 4 4" xfId="5912"/>
    <cellStyle name="Normal 7 6 4" xfId="5913"/>
    <cellStyle name="Normal 7 2 4 4" xfId="5914"/>
    <cellStyle name="Normal 8 6 4" xfId="5915"/>
    <cellStyle name="Normal 8 2 4 4" xfId="5916"/>
    <cellStyle name="Normal 9 6 4" xfId="5917"/>
    <cellStyle name="Normal 9 2 4 4" xfId="5918"/>
    <cellStyle name="Normal 60 3" xfId="5919"/>
    <cellStyle name="Comma 18 3" xfId="5920"/>
    <cellStyle name="Normal 10 9 3" xfId="5921"/>
    <cellStyle name="Normal 10 2 5 3" xfId="5922"/>
    <cellStyle name="Normal 11 7 3" xfId="5923"/>
    <cellStyle name="Normal 11 2 5 3" xfId="5924"/>
    <cellStyle name="Normal 12 7 3" xfId="5925"/>
    <cellStyle name="Normal 12 2 5 3" xfId="5926"/>
    <cellStyle name="Normal 13 7 3" xfId="5927"/>
    <cellStyle name="Normal 13 2 5 3" xfId="5928"/>
    <cellStyle name="Normal 14 7 3" xfId="5929"/>
    <cellStyle name="Normal 14 2 5 3" xfId="5930"/>
    <cellStyle name="Normal 3 2 6 3" xfId="5931"/>
    <cellStyle name="Normal 3 2 2 4 3" xfId="5932"/>
    <cellStyle name="Normal 3 3 6 3" xfId="5933"/>
    <cellStyle name="Normal 3 3 2 4 3" xfId="5934"/>
    <cellStyle name="Normal 3 4 5 3" xfId="5935"/>
    <cellStyle name="Normal 3 4 2 4 3" xfId="5936"/>
    <cellStyle name="Normal 3 5 5 3" xfId="5937"/>
    <cellStyle name="Normal 3 5 2 4 3" xfId="5938"/>
    <cellStyle name="Normal 3 6 5 3" xfId="5939"/>
    <cellStyle name="Normal 3 6 2 4 3" xfId="5940"/>
    <cellStyle name="Normal 3 7 5 3" xfId="5941"/>
    <cellStyle name="Normal 3 7 2 4 3" xfId="5942"/>
    <cellStyle name="Normal 3 8 5 3" xfId="5943"/>
    <cellStyle name="Normal 3 8 2 4 3" xfId="5944"/>
    <cellStyle name="Normal 3 9 5 3" xfId="5945"/>
    <cellStyle name="Normal 3 9 2 4 3" xfId="5946"/>
    <cellStyle name="Normal 4 7 3" xfId="5947"/>
    <cellStyle name="Normal 4 2 5 3" xfId="5948"/>
    <cellStyle name="Normal 5 7 3" xfId="5949"/>
    <cellStyle name="Normal 5 2 5 3" xfId="5950"/>
    <cellStyle name="Normal 6 7 3" xfId="5951"/>
    <cellStyle name="Normal 6 2 5 3" xfId="5952"/>
    <cellStyle name="Normal 7 7 3" xfId="5953"/>
    <cellStyle name="Normal 7 2 5 3" xfId="5954"/>
    <cellStyle name="Normal 8 7 3" xfId="5955"/>
    <cellStyle name="Normal 8 2 5 3" xfId="5956"/>
    <cellStyle name="Normal 9 7 3" xfId="5957"/>
    <cellStyle name="Normal 9 2 5 3" xfId="5958"/>
    <cellStyle name="Normal 2 7 3" xfId="5959"/>
    <cellStyle name="20% - Accent1 10 2 3" xfId="5960"/>
    <cellStyle name="20% - Accent1 11 2 3" xfId="5961"/>
    <cellStyle name="20% - Accent1 12 2 3" xfId="5962"/>
    <cellStyle name="20% - Accent1 13 2 3" xfId="5963"/>
    <cellStyle name="20% - Accent1 14 2 3" xfId="5964"/>
    <cellStyle name="20% - Accent1 2 5 3" xfId="5965"/>
    <cellStyle name="20% - Accent1 2 2 2 2 3" xfId="5966"/>
    <cellStyle name="20% - Accent1 2 3 2 3" xfId="5967"/>
    <cellStyle name="20% - Accent1 3 5 3" xfId="5968"/>
    <cellStyle name="20% - Accent1 3 2 2 2 3" xfId="5969"/>
    <cellStyle name="20% - Accent1 3 3 2 3" xfId="5970"/>
    <cellStyle name="20% - Accent1 4 4 3" xfId="5971"/>
    <cellStyle name="20% - Accent1 5 2 2 3" xfId="5972"/>
    <cellStyle name="20% - Accent1 6 2 3" xfId="5973"/>
    <cellStyle name="20% - Accent1 7 2 3" xfId="5974"/>
    <cellStyle name="20% - Accent1 8 2 3" xfId="5975"/>
    <cellStyle name="20% - Accent1 9 2 3" xfId="5976"/>
    <cellStyle name="20% - Accent2 10 2 3" xfId="5977"/>
    <cellStyle name="20% - Accent2 11 2 3" xfId="5978"/>
    <cellStyle name="20% - Accent2 12 2 3" xfId="5979"/>
    <cellStyle name="20% - Accent2 13 2 3" xfId="5980"/>
    <cellStyle name="20% - Accent2 14 2 3" xfId="5981"/>
    <cellStyle name="20% - Accent2 2 5 3" xfId="5982"/>
    <cellStyle name="20% - Accent2 2 2 2 2 3" xfId="5983"/>
    <cellStyle name="20% - Accent2 2 3 2 3" xfId="5984"/>
    <cellStyle name="20% - Accent2 3 5 3" xfId="5985"/>
    <cellStyle name="20% - Accent2 3 2 2 2 3" xfId="5986"/>
    <cellStyle name="20% - Accent2 3 3 2 3" xfId="5987"/>
    <cellStyle name="20% - Accent2 4 4 3" xfId="5988"/>
    <cellStyle name="20% - Accent2 5 2 2 3" xfId="5989"/>
    <cellStyle name="20% - Accent2 6 2 3" xfId="5990"/>
    <cellStyle name="20% - Accent2 7 2 3" xfId="5991"/>
    <cellStyle name="20% - Accent2 8 2 3" xfId="5992"/>
    <cellStyle name="20% - Accent2 9 2 3" xfId="5993"/>
    <cellStyle name="20% - Accent3 10 2 3" xfId="5994"/>
    <cellStyle name="20% - Accent3 11 2 3" xfId="5995"/>
    <cellStyle name="20% - Accent3 12 2 3" xfId="5996"/>
    <cellStyle name="20% - Accent3 13 2 3" xfId="5997"/>
    <cellStyle name="20% - Accent3 14 2 3" xfId="5998"/>
    <cellStyle name="20% - Accent3 2 5 3" xfId="5999"/>
    <cellStyle name="20% - Accent3 2 2 2 2 3" xfId="6000"/>
    <cellStyle name="20% - Accent3 2 3 2 3" xfId="6001"/>
    <cellStyle name="20% - Accent3 3 5 3" xfId="6002"/>
    <cellStyle name="20% - Accent3 3 2 2 2 3" xfId="6003"/>
    <cellStyle name="20% - Accent3 3 3 2 3" xfId="6004"/>
    <cellStyle name="20% - Accent3 4 4 3" xfId="6005"/>
    <cellStyle name="20% - Accent3 5 2 2 3" xfId="6006"/>
    <cellStyle name="20% - Accent3 6 2 3" xfId="6007"/>
    <cellStyle name="20% - Accent3 7 2 3" xfId="6008"/>
    <cellStyle name="20% - Accent3 8 2 3" xfId="6009"/>
    <cellStyle name="20% - Accent3 9 2 3" xfId="6010"/>
    <cellStyle name="20% - Accent4 10 2 3" xfId="6011"/>
    <cellStyle name="20% - Accent4 11 2 3" xfId="6012"/>
    <cellStyle name="20% - Accent4 12 2 3" xfId="6013"/>
    <cellStyle name="20% - Accent4 13 2 3" xfId="6014"/>
    <cellStyle name="20% - Accent4 14 2 3" xfId="6015"/>
    <cellStyle name="20% - Accent4 2 5 3" xfId="6016"/>
    <cellStyle name="20% - Accent4 2 2 2 2 3" xfId="6017"/>
    <cellStyle name="20% - Accent4 2 3 2 3" xfId="6018"/>
    <cellStyle name="20% - Accent4 3 5 3" xfId="6019"/>
    <cellStyle name="20% - Accent4 3 2 2 2 3" xfId="6020"/>
    <cellStyle name="20% - Accent4 3 3 2 3" xfId="6021"/>
    <cellStyle name="20% - Accent4 4 4 3" xfId="6022"/>
    <cellStyle name="20% - Accent4 5 2 2 3" xfId="6023"/>
    <cellStyle name="20% - Accent4 6 2 3" xfId="6024"/>
    <cellStyle name="20% - Accent4 7 2 3" xfId="6025"/>
    <cellStyle name="20% - Accent4 8 2 3" xfId="6026"/>
    <cellStyle name="20% - Accent4 9 2 3" xfId="6027"/>
    <cellStyle name="20% - Accent5 10 2 3" xfId="6028"/>
    <cellStyle name="20% - Accent5 11 2 3" xfId="6029"/>
    <cellStyle name="20% - Accent5 12 2 3" xfId="6030"/>
    <cellStyle name="20% - Accent5 13 2 3" xfId="6031"/>
    <cellStyle name="20% - Accent5 14 2 3" xfId="6032"/>
    <cellStyle name="20% - Accent5 2 5 3" xfId="6033"/>
    <cellStyle name="20% - Accent5 2 2 2 2 3" xfId="6034"/>
    <cellStyle name="20% - Accent5 2 3 2 3" xfId="6035"/>
    <cellStyle name="20% - Accent5 3 5 3" xfId="6036"/>
    <cellStyle name="20% - Accent5 3 2 2 2 3" xfId="6037"/>
    <cellStyle name="20% - Accent5 3 3 2 3" xfId="6038"/>
    <cellStyle name="20% - Accent5 4 4 3" xfId="6039"/>
    <cellStyle name="20% - Accent5 5 2 2 3" xfId="6040"/>
    <cellStyle name="20% - Accent5 6 2 3" xfId="6041"/>
    <cellStyle name="20% - Accent5 7 2 3" xfId="6042"/>
    <cellStyle name="20% - Accent5 8 2 3" xfId="6043"/>
    <cellStyle name="20% - Accent5 9 2 3" xfId="6044"/>
    <cellStyle name="20% - Accent6 10 2 3" xfId="6045"/>
    <cellStyle name="20% - Accent6 11 2 3" xfId="6046"/>
    <cellStyle name="20% - Accent6 12 2 3" xfId="6047"/>
    <cellStyle name="20% - Accent6 13 2 3" xfId="6048"/>
    <cellStyle name="20% - Accent6 14 2 3" xfId="6049"/>
    <cellStyle name="20% - Accent6 2 5 3" xfId="6050"/>
    <cellStyle name="20% - Accent6 2 2 2 2 3" xfId="6051"/>
    <cellStyle name="20% - Accent6 2 3 2 3" xfId="6052"/>
    <cellStyle name="20% - Accent6 3 5 3" xfId="6053"/>
    <cellStyle name="20% - Accent6 3 2 2 2 3" xfId="6054"/>
    <cellStyle name="20% - Accent6 3 3 2 3" xfId="6055"/>
    <cellStyle name="20% - Accent6 4 4 3" xfId="6056"/>
    <cellStyle name="20% - Accent6 5 2 2 3" xfId="6057"/>
    <cellStyle name="20% - Accent6 6 2 3" xfId="6058"/>
    <cellStyle name="20% - Accent6 7 2 3" xfId="6059"/>
    <cellStyle name="20% - Accent6 8 2 3" xfId="6060"/>
    <cellStyle name="20% - Accent6 9 2 3" xfId="6061"/>
    <cellStyle name="40% - Accent1 10 2 3" xfId="6062"/>
    <cellStyle name="40% - Accent1 11 2 3" xfId="6063"/>
    <cellStyle name="40% - Accent1 12 2 3" xfId="6064"/>
    <cellStyle name="40% - Accent1 13 2 3" xfId="6065"/>
    <cellStyle name="40% - Accent1 14 2 3" xfId="6066"/>
    <cellStyle name="40% - Accent1 2 5 3" xfId="6067"/>
    <cellStyle name="40% - Accent1 2 2 2 2 3" xfId="6068"/>
    <cellStyle name="40% - Accent1 2 3 2 3" xfId="6069"/>
    <cellStyle name="40% - Accent1 3 5 3" xfId="6070"/>
    <cellStyle name="40% - Accent1 3 2 2 2 3" xfId="6071"/>
    <cellStyle name="40% - Accent1 3 3 2 3" xfId="6072"/>
    <cellStyle name="40% - Accent1 4 4 3" xfId="6073"/>
    <cellStyle name="40% - Accent1 5 2 2 3" xfId="6074"/>
    <cellStyle name="40% - Accent1 6 2 3" xfId="6075"/>
    <cellStyle name="40% - Accent1 7 2 3" xfId="6076"/>
    <cellStyle name="40% - Accent1 8 2 3" xfId="6077"/>
    <cellStyle name="40% - Accent1 9 2 3" xfId="6078"/>
    <cellStyle name="40% - Accent2 10 2 3" xfId="6079"/>
    <cellStyle name="40% - Accent2 11 2 3" xfId="6080"/>
    <cellStyle name="40% - Accent2 12 2 3" xfId="6081"/>
    <cellStyle name="40% - Accent2 13 2 3" xfId="6082"/>
    <cellStyle name="40% - Accent2 14 2 3" xfId="6083"/>
    <cellStyle name="40% - Accent2 2 5 3" xfId="6084"/>
    <cellStyle name="40% - Accent2 2 2 2 2 3" xfId="6085"/>
    <cellStyle name="40% - Accent2 2 3 2 3" xfId="6086"/>
    <cellStyle name="40% - Accent2 3 5 3" xfId="6087"/>
    <cellStyle name="40% - Accent2 3 2 2 2 3" xfId="6088"/>
    <cellStyle name="40% - Accent2 3 3 2 3" xfId="6089"/>
    <cellStyle name="40% - Accent2 4 4 3" xfId="6090"/>
    <cellStyle name="40% - Accent2 5 2 2 3" xfId="6091"/>
    <cellStyle name="40% - Accent2 6 2 3" xfId="6092"/>
    <cellStyle name="40% - Accent2 7 2 3" xfId="6093"/>
    <cellStyle name="40% - Accent2 8 2 3" xfId="6094"/>
    <cellStyle name="40% - Accent2 9 2 3" xfId="6095"/>
    <cellStyle name="40% - Accent3 10 2 3" xfId="6096"/>
    <cellStyle name="40% - Accent3 11 2 3" xfId="6097"/>
    <cellStyle name="40% - Accent3 12 2 3" xfId="6098"/>
    <cellStyle name="40% - Accent3 13 2 3" xfId="6099"/>
    <cellStyle name="40% - Accent3 14 2 3" xfId="6100"/>
    <cellStyle name="40% - Accent3 2 5 3" xfId="6101"/>
    <cellStyle name="40% - Accent3 2 2 2 2 3" xfId="6102"/>
    <cellStyle name="40% - Accent3 2 3 2 3" xfId="6103"/>
    <cellStyle name="40% - Accent3 3 5 3" xfId="6104"/>
    <cellStyle name="40% - Accent3 3 2 2 2 3" xfId="6105"/>
    <cellStyle name="40% - Accent3 3 3 2 3" xfId="6106"/>
    <cellStyle name="40% - Accent3 4 4 3" xfId="6107"/>
    <cellStyle name="40% - Accent3 5 2 2 3" xfId="6108"/>
    <cellStyle name="40% - Accent3 6 2 3" xfId="6109"/>
    <cellStyle name="40% - Accent3 7 2 3" xfId="6110"/>
    <cellStyle name="40% - Accent3 8 2 3" xfId="6111"/>
    <cellStyle name="40% - Accent3 9 2 3" xfId="6112"/>
    <cellStyle name="40% - Accent4 10 2 3" xfId="6113"/>
    <cellStyle name="40% - Accent4 11 2 3" xfId="6114"/>
    <cellStyle name="40% - Accent4 12 2 3" xfId="6115"/>
    <cellStyle name="40% - Accent4 13 2 3" xfId="6116"/>
    <cellStyle name="40% - Accent4 14 2 3" xfId="6117"/>
    <cellStyle name="40% - Accent4 2 5 3" xfId="6118"/>
    <cellStyle name="40% - Accent4 2 2 2 2 3" xfId="6119"/>
    <cellStyle name="40% - Accent4 2 3 2 3" xfId="6120"/>
    <cellStyle name="40% - Accent4 3 5 3" xfId="6121"/>
    <cellStyle name="40% - Accent4 3 2 2 2 3" xfId="6122"/>
    <cellStyle name="40% - Accent4 3 3 2 3" xfId="6123"/>
    <cellStyle name="40% - Accent4 4 4 3" xfId="6124"/>
    <cellStyle name="40% - Accent4 5 2 2 3" xfId="6125"/>
    <cellStyle name="40% - Accent4 6 2 3" xfId="6126"/>
    <cellStyle name="40% - Accent4 7 2 3" xfId="6127"/>
    <cellStyle name="40% - Accent4 8 2 3" xfId="6128"/>
    <cellStyle name="40% - Accent4 9 2 3" xfId="6129"/>
    <cellStyle name="40% - Accent5 10 2 3" xfId="6130"/>
    <cellStyle name="40% - Accent5 11 2 3" xfId="6131"/>
    <cellStyle name="40% - Accent5 12 2 3" xfId="6132"/>
    <cellStyle name="40% - Accent5 13 2 3" xfId="6133"/>
    <cellStyle name="40% - Accent5 14 2 3" xfId="6134"/>
    <cellStyle name="40% - Accent5 2 5 3" xfId="6135"/>
    <cellStyle name="40% - Accent5 2 2 2 2 3" xfId="6136"/>
    <cellStyle name="40% - Accent5 2 3 2 3" xfId="6137"/>
    <cellStyle name="40% - Accent5 3 5 3" xfId="6138"/>
    <cellStyle name="40% - Accent5 3 2 2 2 3" xfId="6139"/>
    <cellStyle name="40% - Accent5 3 3 2 3" xfId="6140"/>
    <cellStyle name="40% - Accent5 4 4 3" xfId="6141"/>
    <cellStyle name="40% - Accent5 5 2 2 3" xfId="6142"/>
    <cellStyle name="40% - Accent5 6 2 3" xfId="6143"/>
    <cellStyle name="40% - Accent5 7 2 3" xfId="6144"/>
    <cellStyle name="40% - Accent5 8 2 3" xfId="6145"/>
    <cellStyle name="40% - Accent5 9 2 3" xfId="6146"/>
    <cellStyle name="40% - Accent6 10 2 3" xfId="6147"/>
    <cellStyle name="40% - Accent6 11 2 3" xfId="6148"/>
    <cellStyle name="40% - Accent6 12 2 3" xfId="6149"/>
    <cellStyle name="40% - Accent6 13 2 3" xfId="6150"/>
    <cellStyle name="40% - Accent6 14 2 3" xfId="6151"/>
    <cellStyle name="40% - Accent6 2 5 3" xfId="6152"/>
    <cellStyle name="40% - Accent6 2 2 2 2 3" xfId="6153"/>
    <cellStyle name="40% - Accent6 2 3 2 3" xfId="6154"/>
    <cellStyle name="40% - Accent6 3 5 3" xfId="6155"/>
    <cellStyle name="40% - Accent6 3 2 2 2 3" xfId="6156"/>
    <cellStyle name="40% - Accent6 3 3 2 3" xfId="6157"/>
    <cellStyle name="40% - Accent6 4 4 3" xfId="6158"/>
    <cellStyle name="40% - Accent6 5 2 2 3" xfId="6159"/>
    <cellStyle name="40% - Accent6 6 2 3" xfId="6160"/>
    <cellStyle name="40% - Accent6 7 2 3" xfId="6161"/>
    <cellStyle name="40% - Accent6 8 2 3" xfId="6162"/>
    <cellStyle name="40% - Accent6 9 2 3" xfId="6163"/>
    <cellStyle name="Comma 10 2 3" xfId="6164"/>
    <cellStyle name="Comma 11 2 3" xfId="6165"/>
    <cellStyle name="Comma 12 2 3" xfId="6166"/>
    <cellStyle name="Comma 13 2 3" xfId="6167"/>
    <cellStyle name="Comma 2 5 3" xfId="6168"/>
    <cellStyle name="Comma 2 2 2 2 3" xfId="6169"/>
    <cellStyle name="Comma 2 3 2 3" xfId="6170"/>
    <cellStyle name="Comma 3 5 3" xfId="6171"/>
    <cellStyle name="Comma 3 2 2 2 3" xfId="6172"/>
    <cellStyle name="Comma 3 3 2 3" xfId="6173"/>
    <cellStyle name="Comma 4 4 3" xfId="6174"/>
    <cellStyle name="Comma 5 2 3" xfId="6175"/>
    <cellStyle name="Comma 6 2 3" xfId="6176"/>
    <cellStyle name="Comma 7 2 3" xfId="6177"/>
    <cellStyle name="Comma 8 2 3" xfId="6178"/>
    <cellStyle name="Comma 9 2 3" xfId="6179"/>
    <cellStyle name="Normal 10 2 2 2 3" xfId="6180"/>
    <cellStyle name="Normal 10 3 2 3" xfId="6181"/>
    <cellStyle name="Normal 10 4 2 3" xfId="6182"/>
    <cellStyle name="Normal 11 2 2 2 3" xfId="6183"/>
    <cellStyle name="Normal 11 3 2 3" xfId="6184"/>
    <cellStyle name="Normal 11 4 2 3" xfId="6185"/>
    <cellStyle name="Normal 12 2 2 2 3" xfId="6186"/>
    <cellStyle name="Normal 12 3 2 3" xfId="6187"/>
    <cellStyle name="Normal 12 4 2 3" xfId="6188"/>
    <cellStyle name="Normal 13 2 2 2 3" xfId="6189"/>
    <cellStyle name="Normal 13 3 2 3" xfId="6190"/>
    <cellStyle name="Normal 13 4 2 3" xfId="6191"/>
    <cellStyle name="Normal 14 2 2 2 3" xfId="6192"/>
    <cellStyle name="Normal 14 3 2 3" xfId="6193"/>
    <cellStyle name="Normal 14 4 2 3" xfId="6194"/>
    <cellStyle name="Normal 15 5 3" xfId="6195"/>
    <cellStyle name="Normal 15 2 2 2 3" xfId="6196"/>
    <cellStyle name="Normal 15 3 2 3" xfId="6197"/>
    <cellStyle name="Normal 16 4 3" xfId="6198"/>
    <cellStyle name="Normal 17 3 3" xfId="6199"/>
    <cellStyle name="Normal 18 2 2 3" xfId="6200"/>
    <cellStyle name="Normal 19 2 2 3" xfId="6201"/>
    <cellStyle name="Normal 2 3 2 2 3" xfId="6202"/>
    <cellStyle name="Normal 2 4 2 3" xfId="6203"/>
    <cellStyle name="Normal 20 2 2 3" xfId="6204"/>
    <cellStyle name="Normal 21 2 2 3" xfId="6205"/>
    <cellStyle name="Normal 22 2 2 3" xfId="6206"/>
    <cellStyle name="Normal 23 2 2 3" xfId="6207"/>
    <cellStyle name="Normal 24 2 2 3" xfId="6208"/>
    <cellStyle name="Normal 25 2 2 3" xfId="6209"/>
    <cellStyle name="Normal 26 2 3" xfId="6210"/>
    <cellStyle name="Normal 27 2 3" xfId="6211"/>
    <cellStyle name="Normal 28 2 3" xfId="6212"/>
    <cellStyle name="Normal 29 2 3" xfId="6213"/>
    <cellStyle name="Normal 3 2 7 3" xfId="6214"/>
    <cellStyle name="Normal 3 2 3 2 3" xfId="6215"/>
    <cellStyle name="Normal 3 3 7 3" xfId="6216"/>
    <cellStyle name="Normal 3 3 3 2 3" xfId="6217"/>
    <cellStyle name="Normal 30 2 3" xfId="6218"/>
    <cellStyle name="Normal 31 2 3" xfId="6219"/>
    <cellStyle name="Normal 32 2 3" xfId="6220"/>
    <cellStyle name="Normal 33 2 3" xfId="6221"/>
    <cellStyle name="Normal 34 2 3" xfId="6222"/>
    <cellStyle name="Normal 35 2 3" xfId="6223"/>
    <cellStyle name="Normal 36 2 3" xfId="6224"/>
    <cellStyle name="Normal 37 2 3" xfId="6225"/>
    <cellStyle name="Normal 38 2 3" xfId="6226"/>
    <cellStyle name="Normal 39 2 3" xfId="6227"/>
    <cellStyle name="Normal 4 2 6 3" xfId="6228"/>
    <cellStyle name="Normal 4 2 2 2 3" xfId="6229"/>
    <cellStyle name="Normal 4 3 2 3" xfId="6230"/>
    <cellStyle name="Normal 4 4 2 3" xfId="6231"/>
    <cellStyle name="Normal 40 2 3" xfId="6232"/>
    <cellStyle name="Normal 41 2 3" xfId="6233"/>
    <cellStyle name="Normal 42 2 3" xfId="6234"/>
    <cellStyle name="Normal 43 2 3" xfId="6235"/>
    <cellStyle name="Normal 44 2 3" xfId="6236"/>
    <cellStyle name="Normal 45 2 3" xfId="6237"/>
    <cellStyle name="Normal 46 2 3" xfId="6238"/>
    <cellStyle name="Normal 47 2 3" xfId="6239"/>
    <cellStyle name="Normal 48 2 3" xfId="6240"/>
    <cellStyle name="Normal 49 2 3" xfId="6241"/>
    <cellStyle name="Normal 5 2 2 2 3" xfId="6242"/>
    <cellStyle name="Normal 5 3 2 3" xfId="6243"/>
    <cellStyle name="Normal 5 4 2 3" xfId="6244"/>
    <cellStyle name="Normal 50 2 3" xfId="6245"/>
    <cellStyle name="Normal 51 2 3" xfId="6246"/>
    <cellStyle name="Normal 52 2 3" xfId="6247"/>
    <cellStyle name="Normal 53 2 3" xfId="6248"/>
    <cellStyle name="Normal 54 2 3" xfId="6249"/>
    <cellStyle name="Normal 6 2 2 2 3" xfId="6250"/>
    <cellStyle name="Normal 6 3 2 3" xfId="6251"/>
    <cellStyle name="Normal 6 4 2 3" xfId="6252"/>
    <cellStyle name="Normal 7 2 2 2 3" xfId="6253"/>
    <cellStyle name="Normal 7 3 2 3" xfId="6254"/>
    <cellStyle name="Normal 7 4 2 3" xfId="6255"/>
    <cellStyle name="Normal 8 2 2 2 3" xfId="6256"/>
    <cellStyle name="Normal 8 3 2 3" xfId="6257"/>
    <cellStyle name="Normal 8 4 2 3" xfId="6258"/>
    <cellStyle name="Normal 9 2 2 2 3" xfId="6259"/>
    <cellStyle name="Normal 9 3 2 3" xfId="6260"/>
    <cellStyle name="Normal 9 4 2 3" xfId="6261"/>
    <cellStyle name="Note 10 2 3" xfId="6262"/>
    <cellStyle name="Note 11 2 3" xfId="6263"/>
    <cellStyle name="Note 12 2 3" xfId="6264"/>
    <cellStyle name="Note 13 2 3" xfId="6265"/>
    <cellStyle name="Note 14 2 3" xfId="6266"/>
    <cellStyle name="Note 2 16 3" xfId="6267"/>
    <cellStyle name="Note 2 2 14 3" xfId="6268"/>
    <cellStyle name="Note 2 3 2 3" xfId="6269"/>
    <cellStyle name="Note 3 16 3" xfId="6270"/>
    <cellStyle name="Note 3 2 2 2 3" xfId="6271"/>
    <cellStyle name="Note 3 3 2 3" xfId="6272"/>
    <cellStyle name="Note 4 15 3" xfId="6273"/>
    <cellStyle name="Note 5 14 3" xfId="6274"/>
    <cellStyle name="Note 6 2 3" xfId="6275"/>
    <cellStyle name="Note 7 2 3" xfId="6276"/>
    <cellStyle name="Note 8 2 3" xfId="6277"/>
    <cellStyle name="Note 9 2 3" xfId="6278"/>
    <cellStyle name="Percent 2 3 3" xfId="6279"/>
    <cellStyle name="Percent 3 2 3" xfId="6280"/>
    <cellStyle name="Normal 2 6 2 3" xfId="6281"/>
    <cellStyle name="Normal 55 2 3" xfId="6282"/>
    <cellStyle name="Comma 14 2 3" xfId="6283"/>
    <cellStyle name="Normal 10 5 2 3" xfId="6284"/>
    <cellStyle name="Normal 56 2 3" xfId="6285"/>
    <cellStyle name="Comma 15 2 3" xfId="6286"/>
    <cellStyle name="Normal 10 6 2 3" xfId="6287"/>
    <cellStyle name="Normal 57 2 3" xfId="6288"/>
    <cellStyle name="Normal 58 2 3" xfId="6289"/>
    <cellStyle name="Comma 16 2 3" xfId="6290"/>
    <cellStyle name="Normal 10 7 2 3" xfId="6291"/>
    <cellStyle name="Normal 10 2 3 2 3" xfId="6292"/>
    <cellStyle name="Normal 11 5 2 3" xfId="6293"/>
    <cellStyle name="Normal 11 2 3 2 3" xfId="6294"/>
    <cellStyle name="Normal 12 5 2 3" xfId="6295"/>
    <cellStyle name="Normal 12 2 3 2 3" xfId="6296"/>
    <cellStyle name="Normal 13 5 2 3" xfId="6297"/>
    <cellStyle name="Normal 13 2 3 2 3" xfId="6298"/>
    <cellStyle name="Normal 14 5 2 3" xfId="6299"/>
    <cellStyle name="Normal 14 2 3 2 3" xfId="6300"/>
    <cellStyle name="Normal 3 2 4 2 3" xfId="6301"/>
    <cellStyle name="Normal 3 2 2 2 2 3" xfId="6302"/>
    <cellStyle name="Normal 3 3 4 2 3" xfId="6303"/>
    <cellStyle name="Normal 3 3 2 2 2 3" xfId="6304"/>
    <cellStyle name="Normal 3 4 3 2 3" xfId="6305"/>
    <cellStyle name="Normal 3 4 2 2 2 3" xfId="6306"/>
    <cellStyle name="Normal 3 5 3 2 3" xfId="6307"/>
    <cellStyle name="Normal 3 5 2 2 2 3" xfId="6308"/>
    <cellStyle name="Normal 3 6 3 2 3" xfId="6309"/>
    <cellStyle name="Normal 3 6 2 2 2 3" xfId="6310"/>
    <cellStyle name="Normal 3 7 3 2 3" xfId="6311"/>
    <cellStyle name="Normal 3 7 2 2 2 3" xfId="6312"/>
    <cellStyle name="Normal 3 8 3 2 3" xfId="6313"/>
    <cellStyle name="Normal 3 8 2 2 2 3" xfId="6314"/>
    <cellStyle name="Normal 3 9 3 2 3" xfId="6315"/>
    <cellStyle name="Normal 3 9 2 2 2 3" xfId="6316"/>
    <cellStyle name="Normal 4 5 2 3" xfId="6317"/>
    <cellStyle name="Normal 4 2 3 2 3" xfId="6318"/>
    <cellStyle name="Normal 5 5 2 3" xfId="6319"/>
    <cellStyle name="Normal 5 2 3 2 3" xfId="6320"/>
    <cellStyle name="Normal 6 5 2 3" xfId="6321"/>
    <cellStyle name="Normal 6 2 3 2 3" xfId="6322"/>
    <cellStyle name="Normal 7 5 2 3" xfId="6323"/>
    <cellStyle name="Normal 7 2 3 2 3" xfId="6324"/>
    <cellStyle name="Normal 8 5 2 3" xfId="6325"/>
    <cellStyle name="Normal 8 2 3 2 3" xfId="6326"/>
    <cellStyle name="Normal 9 5 2 3" xfId="6327"/>
    <cellStyle name="Normal 9 2 3 2 3" xfId="6328"/>
    <cellStyle name="Normal 59 2 3" xfId="6329"/>
    <cellStyle name="Comma 17 2 3" xfId="6330"/>
    <cellStyle name="Normal 10 8 2 3" xfId="6331"/>
    <cellStyle name="Normal 10 2 4 2 3" xfId="6332"/>
    <cellStyle name="Normal 11 6 2 3" xfId="6333"/>
    <cellStyle name="Normal 11 2 4 2 3" xfId="6334"/>
    <cellStyle name="Normal 12 6 2 3" xfId="6335"/>
    <cellStyle name="Normal 12 2 4 2 3" xfId="6336"/>
    <cellStyle name="Normal 13 6 2 3" xfId="6337"/>
    <cellStyle name="Normal 13 2 4 2 3" xfId="6338"/>
    <cellStyle name="Normal 14 6 2 3" xfId="6339"/>
    <cellStyle name="Normal 14 2 4 2 3" xfId="6340"/>
    <cellStyle name="Normal 3 2 5 2 3" xfId="6341"/>
    <cellStyle name="Normal 3 2 2 3 2 3" xfId="6342"/>
    <cellStyle name="Normal 3 3 5 2 3" xfId="6343"/>
    <cellStyle name="Normal 3 3 2 3 2 3" xfId="6344"/>
    <cellStyle name="Normal 3 4 4 2 3" xfId="6345"/>
    <cellStyle name="Normal 3 4 2 3 2 3" xfId="6346"/>
    <cellStyle name="Normal 3 5 4 2 3" xfId="6347"/>
    <cellStyle name="Normal 3 5 2 3 2 3" xfId="6348"/>
    <cellStyle name="Normal 3 6 4 2 3" xfId="6349"/>
    <cellStyle name="Normal 3 6 2 3 2 3" xfId="6350"/>
    <cellStyle name="Normal 3 7 4 2 3" xfId="6351"/>
    <cellStyle name="Normal 3 7 2 3 2 3" xfId="6352"/>
    <cellStyle name="Normal 3 8 4 2 3" xfId="6353"/>
    <cellStyle name="Normal 3 8 2 3 2 3" xfId="6354"/>
    <cellStyle name="Normal 3 9 4 2 3" xfId="6355"/>
    <cellStyle name="Normal 3 9 2 3 2 3" xfId="6356"/>
    <cellStyle name="Normal 4 6 2 3" xfId="6357"/>
    <cellStyle name="Normal 4 2 4 2 3" xfId="6358"/>
    <cellStyle name="Normal 5 6 2 3" xfId="6359"/>
    <cellStyle name="Normal 5 2 4 2 3" xfId="6360"/>
    <cellStyle name="Normal 6 6 2 3" xfId="6361"/>
    <cellStyle name="Normal 6 2 4 2 3" xfId="6362"/>
    <cellStyle name="Normal 7 6 2 3" xfId="6363"/>
    <cellStyle name="Normal 7 2 4 2 3" xfId="6364"/>
    <cellStyle name="Normal 8 6 2 3" xfId="6365"/>
    <cellStyle name="Normal 8 2 4 2 3" xfId="6366"/>
    <cellStyle name="Normal 9 6 2 3" xfId="6367"/>
    <cellStyle name="Normal 9 2 4 2 3" xfId="6368"/>
    <cellStyle name="Normal 62 3" xfId="6369"/>
    <cellStyle name="Comma 20 3" xfId="6370"/>
    <cellStyle name="Note 16 3" xfId="6371"/>
    <cellStyle name="Normal 10 10 3" xfId="6372"/>
    <cellStyle name="Normal 10 2 6 3" xfId="6373"/>
    <cellStyle name="Normal 11 8 3" xfId="6374"/>
    <cellStyle name="Normal 11 2 6 3" xfId="6375"/>
    <cellStyle name="Normal 12 8 3" xfId="6376"/>
    <cellStyle name="Normal 12 2 6 3" xfId="6377"/>
    <cellStyle name="Normal 13 8 3" xfId="6378"/>
    <cellStyle name="Normal 13 2 6 3" xfId="6379"/>
    <cellStyle name="Normal 14 8 3" xfId="6380"/>
    <cellStyle name="Normal 14 2 6 3" xfId="6381"/>
    <cellStyle name="Normal 3 2 8 3" xfId="6382"/>
    <cellStyle name="Normal 3 2 2 5 3" xfId="6383"/>
    <cellStyle name="Normal 3 3 8 3" xfId="6384"/>
    <cellStyle name="Normal 3 3 2 5 3" xfId="6385"/>
    <cellStyle name="Normal 3 4 6 3" xfId="6386"/>
    <cellStyle name="Normal 3 4 2 5 3" xfId="6387"/>
    <cellStyle name="Normal 3 5 6 3" xfId="6388"/>
    <cellStyle name="Normal 3 5 2 5 3" xfId="6389"/>
    <cellStyle name="Normal 3 6 6 3" xfId="6390"/>
    <cellStyle name="Normal 3 6 2 5 3" xfId="6391"/>
    <cellStyle name="Normal 3 7 6 3" xfId="6392"/>
    <cellStyle name="Normal 3 7 2 5 3" xfId="6393"/>
    <cellStyle name="Normal 3 8 6 3" xfId="6394"/>
    <cellStyle name="Normal 3 8 2 5 3" xfId="6395"/>
    <cellStyle name="Normal 3 9 6 3" xfId="6396"/>
    <cellStyle name="Normal 3 9 2 5 3" xfId="6397"/>
    <cellStyle name="Normal 4 8 3" xfId="6398"/>
    <cellStyle name="Normal 4 2 7 3" xfId="6399"/>
    <cellStyle name="Normal 5 8 3" xfId="6400"/>
    <cellStyle name="Normal 5 2 6 3" xfId="6401"/>
    <cellStyle name="Normal 6 8 3" xfId="6402"/>
    <cellStyle name="Normal 6 2 6 3" xfId="6403"/>
    <cellStyle name="Normal 7 8 3" xfId="6404"/>
    <cellStyle name="Normal 7 2 6 3" xfId="6405"/>
    <cellStyle name="Normal 8 8 3" xfId="6406"/>
    <cellStyle name="Normal 8 2 6 3" xfId="6407"/>
    <cellStyle name="Normal 9 8 3" xfId="6408"/>
    <cellStyle name="Normal 9 2 6 3" xfId="6409"/>
    <cellStyle name="Normal 63 3" xfId="6410"/>
    <cellStyle name="Comma 21 3" xfId="6411"/>
    <cellStyle name="Note 17 3" xfId="6412"/>
    <cellStyle name="20% - Accent1 16 3" xfId="6413"/>
    <cellStyle name="40% - Accent1 16 3" xfId="6414"/>
    <cellStyle name="20% - Accent2 16 3" xfId="6415"/>
    <cellStyle name="40% - Accent2 16 3" xfId="6416"/>
    <cellStyle name="20% - Accent3 16 3" xfId="6417"/>
    <cellStyle name="40% - Accent3 16 3" xfId="6418"/>
    <cellStyle name="20% - Accent4 16 3" xfId="6419"/>
    <cellStyle name="40% - Accent4 16 3" xfId="6420"/>
    <cellStyle name="20% - Accent5 16 3" xfId="6421"/>
    <cellStyle name="40% - Accent5 16 3" xfId="6422"/>
    <cellStyle name="20% - Accent6 16 3" xfId="6423"/>
    <cellStyle name="40% - Accent6 16 3" xfId="6424"/>
    <cellStyle name="Normal 64 3" xfId="6425"/>
    <cellStyle name="Comma 22 3" xfId="6426"/>
    <cellStyle name="Note 18 3" xfId="6427"/>
    <cellStyle name="20% - Accent1 17 3" xfId="6428"/>
    <cellStyle name="40% - Accent1 17 3" xfId="6429"/>
    <cellStyle name="20% - Accent2 17 3" xfId="6430"/>
    <cellStyle name="40% - Accent2 17 3" xfId="6431"/>
    <cellStyle name="20% - Accent3 17 3" xfId="6432"/>
    <cellStyle name="40% - Accent3 17 3" xfId="6433"/>
    <cellStyle name="20% - Accent4 17 3" xfId="6434"/>
    <cellStyle name="40% - Accent4 17 3" xfId="6435"/>
    <cellStyle name="20% - Accent5 17 3" xfId="6436"/>
    <cellStyle name="40% - Accent5 17 3" xfId="6437"/>
    <cellStyle name="20% - Accent6 17 3" xfId="6438"/>
    <cellStyle name="40% - Accent6 17 3" xfId="6439"/>
    <cellStyle name="Normal 65 3" xfId="6440"/>
    <cellStyle name="Comma 23 3" xfId="6441"/>
    <cellStyle name="Normal 10 11 3" xfId="6442"/>
    <cellStyle name="Normal 10 2 7 3" xfId="6443"/>
    <cellStyle name="Normal 11 9 3" xfId="6444"/>
    <cellStyle name="Normal 11 2 7 3" xfId="6445"/>
    <cellStyle name="Normal 12 9 3" xfId="6446"/>
    <cellStyle name="Normal 12 2 7 3" xfId="6447"/>
    <cellStyle name="Normal 13 9 3" xfId="6448"/>
    <cellStyle name="Normal 13 2 7 3" xfId="6449"/>
    <cellStyle name="Normal 14 9 3" xfId="6450"/>
    <cellStyle name="Normal 14 2 7 3" xfId="6451"/>
    <cellStyle name="Normal 3 2 9 3" xfId="6452"/>
    <cellStyle name="Normal 3 2 2 6 3" xfId="6453"/>
    <cellStyle name="Normal 3 3 9 3" xfId="6454"/>
    <cellStyle name="Normal 3 3 2 6 3" xfId="6455"/>
    <cellStyle name="Normal 3 4 7 3" xfId="6456"/>
    <cellStyle name="Normal 3 4 2 6 3" xfId="6457"/>
    <cellStyle name="Normal 3 5 7 3" xfId="6458"/>
    <cellStyle name="Normal 3 5 2 6 3" xfId="6459"/>
    <cellStyle name="Normal 3 6 7 3" xfId="6460"/>
    <cellStyle name="Normal 3 6 2 6 3" xfId="6461"/>
    <cellStyle name="Normal 3 7 7 3" xfId="6462"/>
    <cellStyle name="Normal 3 7 2 6 3" xfId="6463"/>
    <cellStyle name="Normal 3 8 7 3" xfId="6464"/>
    <cellStyle name="Normal 3 8 2 6 3" xfId="6465"/>
    <cellStyle name="Normal 3 9 7 3" xfId="6466"/>
    <cellStyle name="Normal 3 9 2 6 3" xfId="6467"/>
    <cellStyle name="Normal 4 9 3" xfId="6468"/>
    <cellStyle name="Normal 4 2 8 3" xfId="6469"/>
    <cellStyle name="Normal 5 9 3" xfId="6470"/>
    <cellStyle name="Normal 5 2 7 3" xfId="6471"/>
    <cellStyle name="Normal 6 9 3" xfId="6472"/>
    <cellStyle name="Normal 6 2 7 3" xfId="6473"/>
    <cellStyle name="Normal 7 9 3" xfId="6474"/>
    <cellStyle name="Normal 7 2 7 3" xfId="6475"/>
    <cellStyle name="Normal 8 9 3" xfId="6476"/>
    <cellStyle name="Normal 8 2 7 3" xfId="6477"/>
    <cellStyle name="Normal 9 9 3" xfId="6478"/>
    <cellStyle name="Normal 9 2 7 3" xfId="6479"/>
    <cellStyle name="Normal 66 3" xfId="6480"/>
    <cellStyle name="Comma 24 3" xfId="6481"/>
    <cellStyle name="Normal 10 12 3" xfId="6482"/>
    <cellStyle name="Normal 67 5" xfId="6483"/>
    <cellStyle name="Comma 25 5" xfId="6484"/>
    <cellStyle name="Normal 10 13 3" xfId="6485"/>
    <cellStyle name="Normal 10 2 8 3" xfId="6486"/>
    <cellStyle name="Normal 11 10 3" xfId="6487"/>
    <cellStyle name="Normal 11 2 8 3" xfId="6488"/>
    <cellStyle name="Normal 12 10 3" xfId="6489"/>
    <cellStyle name="Normal 12 2 8 3" xfId="6490"/>
    <cellStyle name="Normal 13 10 3" xfId="6491"/>
    <cellStyle name="Normal 13 2 8 3" xfId="6492"/>
    <cellStyle name="Normal 14 10 3" xfId="6493"/>
    <cellStyle name="Normal 14 2 8 3" xfId="6494"/>
    <cellStyle name="Normal 3 2 10 3" xfId="6495"/>
    <cellStyle name="Normal 3 2 2 7 3" xfId="6496"/>
    <cellStyle name="Normal 3 3 10 3" xfId="6497"/>
    <cellStyle name="Normal 3 3 2 7 3" xfId="6498"/>
    <cellStyle name="Normal 3 4 8 3" xfId="6499"/>
    <cellStyle name="Normal 3 4 2 7 3" xfId="6500"/>
    <cellStyle name="Normal 3 5 8 3" xfId="6501"/>
    <cellStyle name="Normal 3 5 2 7 3" xfId="6502"/>
    <cellStyle name="Normal 3 6 8 3" xfId="6503"/>
    <cellStyle name="Normal 3 6 2 7 3" xfId="6504"/>
    <cellStyle name="Normal 3 7 8 3" xfId="6505"/>
    <cellStyle name="Normal 3 7 2 7 3" xfId="6506"/>
    <cellStyle name="Normal 3 8 8 3" xfId="6507"/>
    <cellStyle name="Normal 3 8 2 7 3" xfId="6508"/>
    <cellStyle name="Normal 3 9 8 3" xfId="6509"/>
    <cellStyle name="Normal 3 9 2 7 3" xfId="6510"/>
    <cellStyle name="Normal 4 10 3" xfId="6511"/>
    <cellStyle name="Normal 4 2 9 3" xfId="6512"/>
    <cellStyle name="Normal 5 10 3" xfId="6513"/>
    <cellStyle name="Normal 5 2 8 3" xfId="6514"/>
    <cellStyle name="Normal 6 10 3" xfId="6515"/>
    <cellStyle name="Normal 6 2 8 3" xfId="6516"/>
    <cellStyle name="Normal 7 10 3" xfId="6517"/>
    <cellStyle name="Normal 7 2 8 3" xfId="6518"/>
    <cellStyle name="Normal 8 10 3" xfId="6519"/>
    <cellStyle name="Normal 8 2 8 3" xfId="6520"/>
    <cellStyle name="Normal 9 10 3" xfId="6521"/>
    <cellStyle name="Normal 9 2 8 3" xfId="6522"/>
    <cellStyle name="Normal 67 2 3" xfId="6523"/>
    <cellStyle name="Comma 25 2 3" xfId="6524"/>
    <cellStyle name="Normal 70 3" xfId="6525"/>
    <cellStyle name="Normal 2 9 2" xfId="6526"/>
    <cellStyle name="Normal 3 13 2" xfId="6527"/>
    <cellStyle name="Comma 2 7 2" xfId="6528"/>
    <cellStyle name="Normal 4 12 2" xfId="6529"/>
    <cellStyle name="Note 2 23 2" xfId="6530"/>
    <cellStyle name="20% - Accent1 2 7 2" xfId="6531"/>
    <cellStyle name="40% - Accent1 2 7 2" xfId="6532"/>
    <cellStyle name="20% - Accent2 2 7 2" xfId="6533"/>
    <cellStyle name="40% - Accent2 2 7 2" xfId="6534"/>
    <cellStyle name="20% - Accent3 2 7 2" xfId="6535"/>
    <cellStyle name="40% - Accent3 2 7 2" xfId="6536"/>
    <cellStyle name="20% - Accent4 2 7 2" xfId="6537"/>
    <cellStyle name="40% - Accent4 2 7 2" xfId="6538"/>
    <cellStyle name="20% - Accent5 2 7 2" xfId="6539"/>
    <cellStyle name="40% - Accent5 2 7 2" xfId="6540"/>
    <cellStyle name="20% - Accent6 2 7 2" xfId="6541"/>
    <cellStyle name="40% - Accent6 2 7 2" xfId="6542"/>
    <cellStyle name="Comma 3 7 2" xfId="6543"/>
    <cellStyle name="Normal 5 12 2" xfId="6544"/>
    <cellStyle name="Note 3 23 2" xfId="6545"/>
    <cellStyle name="20% - Accent1 3 7 2" xfId="6546"/>
    <cellStyle name="40% - Accent1 3 7 2" xfId="6547"/>
    <cellStyle name="20% - Accent2 3 7 2" xfId="6548"/>
    <cellStyle name="40% - Accent2 3 7 2" xfId="6549"/>
    <cellStyle name="20% - Accent3 3 7 2" xfId="6550"/>
    <cellStyle name="40% - Accent3 3 7 2" xfId="6551"/>
    <cellStyle name="20% - Accent4 3 7 2" xfId="6552"/>
    <cellStyle name="40% - Accent4 3 7 2" xfId="6553"/>
    <cellStyle name="20% - Accent5 3 7 2" xfId="6554"/>
    <cellStyle name="40% - Accent5 3 7 2" xfId="6555"/>
    <cellStyle name="20% - Accent6 3 7 2" xfId="6556"/>
    <cellStyle name="40% - Accent6 3 7 2" xfId="6557"/>
    <cellStyle name="Normal 6 12 2" xfId="6558"/>
    <cellStyle name="Normal 7 12 2" xfId="6559"/>
    <cellStyle name="Normal 8 12 2" xfId="6560"/>
    <cellStyle name="Normal 9 12 2" xfId="6561"/>
    <cellStyle name="Normal 10 15 2" xfId="6562"/>
    <cellStyle name="Normal 11 12 2" xfId="6563"/>
    <cellStyle name="Normal 12 12 2" xfId="6564"/>
    <cellStyle name="Normal 13 12 2" xfId="6565"/>
    <cellStyle name="Normal 2 4 4 2" xfId="6566"/>
    <cellStyle name="Normal 3 3 12 2" xfId="6567"/>
    <cellStyle name="Comma 2 3 4 2" xfId="6568"/>
    <cellStyle name="Normal 4 3 4 2" xfId="6569"/>
    <cellStyle name="Note 2 3 4 2" xfId="6570"/>
    <cellStyle name="20% - Accent1 2 3 4 2" xfId="6571"/>
    <cellStyle name="40% - Accent1 2 3 4 2" xfId="6572"/>
    <cellStyle name="20% - Accent2 2 3 4 2" xfId="6573"/>
    <cellStyle name="40% - Accent2 2 3 4 2" xfId="6574"/>
    <cellStyle name="20% - Accent3 2 3 4 2" xfId="6575"/>
    <cellStyle name="40% - Accent3 2 3 4 2" xfId="6576"/>
    <cellStyle name="20% - Accent4 2 3 4 2" xfId="6577"/>
    <cellStyle name="40% - Accent4 2 3 4 2" xfId="6578"/>
    <cellStyle name="20% - Accent5 2 3 4 2" xfId="6579"/>
    <cellStyle name="40% - Accent5 2 3 4 2" xfId="6580"/>
    <cellStyle name="20% - Accent6 2 3 4 2" xfId="6581"/>
    <cellStyle name="40% - Accent6 2 3 4 2" xfId="6582"/>
    <cellStyle name="Comma 3 3 4 2" xfId="6583"/>
    <cellStyle name="Normal 5 3 4 2" xfId="6584"/>
    <cellStyle name="Note 3 3 4 2" xfId="6585"/>
    <cellStyle name="20% - Accent1 3 3 4 2" xfId="6586"/>
    <cellStyle name="40% - Accent1 3 3 4 2" xfId="6587"/>
    <cellStyle name="20% - Accent2 3 3 4 2" xfId="6588"/>
    <cellStyle name="40% - Accent2 3 3 4 2" xfId="6589"/>
    <cellStyle name="20% - Accent3 3 3 4 2" xfId="6590"/>
    <cellStyle name="40% - Accent3 3 3 4 2" xfId="6591"/>
    <cellStyle name="20% - Accent4 3 3 4 2" xfId="6592"/>
    <cellStyle name="40% - Accent4 3 3 4 2" xfId="6593"/>
    <cellStyle name="20% - Accent5 3 3 4 2" xfId="6594"/>
    <cellStyle name="40% - Accent5 3 3 4 2" xfId="6595"/>
    <cellStyle name="20% - Accent6 3 3 4 2" xfId="6596"/>
    <cellStyle name="40% - Accent6 3 3 4 2" xfId="6597"/>
    <cellStyle name="Normal 6 3 4 2" xfId="6598"/>
    <cellStyle name="Normal 7 3 4 2" xfId="6599"/>
    <cellStyle name="Normal 8 3 4 2" xfId="6600"/>
    <cellStyle name="Normal 9 3 4 2" xfId="6601"/>
    <cellStyle name="Normal 10 3 4 2" xfId="6602"/>
    <cellStyle name="Normal 11 3 4 2" xfId="6603"/>
    <cellStyle name="Normal 12 3 4 2" xfId="6604"/>
    <cellStyle name="Normal 13 3 4 2" xfId="6605"/>
    <cellStyle name="Normal 14 3 4 2" xfId="6606"/>
    <cellStyle name="Normal 15 7 2" xfId="6607"/>
    <cellStyle name="Normal 16 6 2" xfId="6608"/>
    <cellStyle name="Normal 17 5 2" xfId="6609"/>
    <cellStyle name="Normal 18 4 2" xfId="6610"/>
    <cellStyle name="Percent 2 5 2" xfId="6611"/>
    <cellStyle name="Note 5 21 2" xfId="6612"/>
    <cellStyle name="20% - Accent1 5 4 2" xfId="6613"/>
    <cellStyle name="40% - Accent1 5 4 2" xfId="6614"/>
    <cellStyle name="20% - Accent2 5 4 2" xfId="6615"/>
    <cellStyle name="40% - Accent2 5 4 2" xfId="6616"/>
    <cellStyle name="20% - Accent3 5 4 2" xfId="6617"/>
    <cellStyle name="40% - Accent3 5 4 2" xfId="6618"/>
    <cellStyle name="20% - Accent4 5 4 2" xfId="6619"/>
    <cellStyle name="40% - Accent4 5 4 2" xfId="6620"/>
    <cellStyle name="20% - Accent5 5 4 2" xfId="6621"/>
    <cellStyle name="40% - Accent5 5 4 2" xfId="6622"/>
    <cellStyle name="20% - Accent6 5 4 2" xfId="6623"/>
    <cellStyle name="40% - Accent6 5 4 2" xfId="6624"/>
    <cellStyle name="Normal 2 3 4 2" xfId="6625"/>
    <cellStyle name="Normal 3 2 12 2" xfId="6626"/>
    <cellStyle name="Comma 2 2 4 2" xfId="6627"/>
    <cellStyle name="Normal 4 2 11 2" xfId="6628"/>
    <cellStyle name="Note 2 2 21 2" xfId="6629"/>
    <cellStyle name="20% - Accent1 2 2 4 2" xfId="6630"/>
    <cellStyle name="40% - Accent1 2 2 4 2" xfId="6631"/>
    <cellStyle name="20% - Accent2 2 2 4 2" xfId="6632"/>
    <cellStyle name="40% - Accent2 2 2 4 2" xfId="6633"/>
    <cellStyle name="20% - Accent3 2 2 4 2" xfId="6634"/>
    <cellStyle name="40% - Accent3 2 2 4 2" xfId="6635"/>
    <cellStyle name="20% - Accent4 2 2 4 2" xfId="6636"/>
    <cellStyle name="40% - Accent4 2 2 4 2" xfId="6637"/>
    <cellStyle name="20% - Accent5 2 2 4 2" xfId="6638"/>
    <cellStyle name="40% - Accent5 2 2 4 2" xfId="6639"/>
    <cellStyle name="20% - Accent6 2 2 4 2" xfId="6640"/>
    <cellStyle name="40% - Accent6 2 2 4 2" xfId="6641"/>
    <cellStyle name="Comma 3 2 4 2" xfId="6642"/>
    <cellStyle name="Normal 5 2 10 2" xfId="6643"/>
    <cellStyle name="Note 3 2 4 2" xfId="6644"/>
    <cellStyle name="20% - Accent1 3 2 4 2" xfId="6645"/>
    <cellStyle name="40% - Accent1 3 2 4 2" xfId="6646"/>
    <cellStyle name="20% - Accent2 3 2 4 2" xfId="6647"/>
    <cellStyle name="40% - Accent2 3 2 4 2" xfId="6648"/>
    <cellStyle name="20% - Accent3 3 2 4 2" xfId="6649"/>
    <cellStyle name="40% - Accent3 3 2 4 2" xfId="6650"/>
    <cellStyle name="20% - Accent4 3 2 4 2" xfId="6651"/>
    <cellStyle name="40% - Accent4 3 2 4 2" xfId="6652"/>
    <cellStyle name="20% - Accent5 3 2 4 2" xfId="6653"/>
    <cellStyle name="40% - Accent5 3 2 4 2" xfId="6654"/>
    <cellStyle name="20% - Accent6 3 2 4 2" xfId="6655"/>
    <cellStyle name="40% - Accent6 3 2 4 2" xfId="6656"/>
    <cellStyle name="Normal 6 2 10 2" xfId="6657"/>
    <cellStyle name="Normal 7 2 10 2" xfId="6658"/>
    <cellStyle name="Normal 8 2 10 2" xfId="6659"/>
    <cellStyle name="Normal 9 2 10 2" xfId="6660"/>
    <cellStyle name="Normal 10 2 10 2" xfId="6661"/>
    <cellStyle name="Normal 11 2 10 2" xfId="6662"/>
    <cellStyle name="Normal 12 2 10 2" xfId="6663"/>
    <cellStyle name="Normal 13 2 10 2" xfId="6664"/>
    <cellStyle name="Normal 14 2 10 2" xfId="6665"/>
    <cellStyle name="Normal 15 2 4 2" xfId="6666"/>
    <cellStyle name="Normal 19 4 2" xfId="6667"/>
    <cellStyle name="Normal 20 4 2" xfId="6668"/>
    <cellStyle name="Normal 21 4 2" xfId="6669"/>
    <cellStyle name="Normal 22 4 2" xfId="6670"/>
    <cellStyle name="Normal 23 4 2" xfId="6671"/>
    <cellStyle name="Normal 24 4 2" xfId="6672"/>
    <cellStyle name="Normal 25 4 2" xfId="6673"/>
    <cellStyle name="Normal 2 5 3 2" xfId="6674"/>
    <cellStyle name="Normal 3 4 10 2" xfId="6675"/>
    <cellStyle name="Comma 2 4 3 2" xfId="6676"/>
    <cellStyle name="Normal 4 4 4 2" xfId="6677"/>
    <cellStyle name="Note 2 4 5 2" xfId="6678"/>
    <cellStyle name="20% - Accent1 2 4 3 2" xfId="6679"/>
    <cellStyle name="40% - Accent1 2 4 3 2" xfId="6680"/>
    <cellStyle name="20% - Accent2 2 4 3 2" xfId="6681"/>
    <cellStyle name="40% - Accent2 2 4 3 2" xfId="6682"/>
    <cellStyle name="20% - Accent3 2 4 3 2" xfId="6683"/>
    <cellStyle name="40% - Accent3 2 4 3 2" xfId="6684"/>
    <cellStyle name="20% - Accent4 2 4 3 2" xfId="6685"/>
    <cellStyle name="40% - Accent4 2 4 3 2" xfId="6686"/>
    <cellStyle name="20% - Accent5 2 4 3 2" xfId="6687"/>
    <cellStyle name="40% - Accent5 2 4 3 2" xfId="6688"/>
    <cellStyle name="20% - Accent6 2 4 3 2" xfId="6689"/>
    <cellStyle name="40% - Accent6 2 4 3 2" xfId="6690"/>
    <cellStyle name="Comma 3 4 3 2" xfId="6691"/>
    <cellStyle name="Normal 5 4 4 2" xfId="6692"/>
    <cellStyle name="Note 3 4 5 2" xfId="6693"/>
    <cellStyle name="20% - Accent1 3 4 3 2" xfId="6694"/>
    <cellStyle name="40% - Accent1 3 4 3 2" xfId="6695"/>
    <cellStyle name="20% - Accent2 3 4 3 2" xfId="6696"/>
    <cellStyle name="40% - Accent2 3 4 3 2" xfId="6697"/>
    <cellStyle name="20% - Accent3 3 4 3 2" xfId="6698"/>
    <cellStyle name="40% - Accent3 3 4 3 2" xfId="6699"/>
    <cellStyle name="20% - Accent4 3 4 3 2" xfId="6700"/>
    <cellStyle name="40% - Accent4 3 4 3 2" xfId="6701"/>
    <cellStyle name="20% - Accent5 3 4 3 2" xfId="6702"/>
    <cellStyle name="40% - Accent5 3 4 3 2" xfId="6703"/>
    <cellStyle name="20% - Accent6 3 4 3 2" xfId="6704"/>
    <cellStyle name="40% - Accent6 3 4 3 2" xfId="6705"/>
    <cellStyle name="Normal 6 4 4 2" xfId="6706"/>
    <cellStyle name="Normal 7 4 4 2" xfId="6707"/>
    <cellStyle name="Normal 8 4 4 2" xfId="6708"/>
    <cellStyle name="Normal 9 4 4 2" xfId="6709"/>
    <cellStyle name="Normal 10 4 4 2" xfId="6710"/>
    <cellStyle name="Normal 11 4 4 2" xfId="6711"/>
    <cellStyle name="Normal 12 4 4 2" xfId="6712"/>
    <cellStyle name="Normal 13 4 4 2" xfId="6713"/>
    <cellStyle name="Normal 14 4 4 2" xfId="6714"/>
    <cellStyle name="Normal 15 3 4 2" xfId="6715"/>
    <cellStyle name="Normal 16 3 3 2" xfId="6716"/>
    <cellStyle name="Normal 17 2 3 2" xfId="6717"/>
    <cellStyle name="Normal 18 2 3 2" xfId="6718"/>
    <cellStyle name="Percent 2 2 3 2" xfId="6719"/>
    <cellStyle name="Note 5 2 5 2" xfId="6720"/>
    <cellStyle name="20% - Accent1 5 2 3 2" xfId="6721"/>
    <cellStyle name="40% - Accent1 5 2 3 2" xfId="6722"/>
    <cellStyle name="20% - Accent2 5 2 3 2" xfId="6723"/>
    <cellStyle name="40% - Accent2 5 2 3 2" xfId="6724"/>
    <cellStyle name="20% - Accent3 5 2 3 2" xfId="6725"/>
    <cellStyle name="40% - Accent3 5 2 3 2" xfId="6726"/>
    <cellStyle name="20% - Accent4 5 2 3 2" xfId="6727"/>
    <cellStyle name="40% - Accent4 5 2 3 2" xfId="6728"/>
    <cellStyle name="20% - Accent5 5 2 3 2" xfId="6729"/>
    <cellStyle name="40% - Accent5 5 2 3 2" xfId="6730"/>
    <cellStyle name="20% - Accent6 5 2 3 2" xfId="6731"/>
    <cellStyle name="40% - Accent6 5 2 3 2" xfId="6732"/>
    <cellStyle name="Normal 2 3 2 3 2" xfId="6733"/>
    <cellStyle name="Normal 3 2 2 9 2" xfId="6734"/>
    <cellStyle name="Comma 2 2 2 3 2" xfId="6735"/>
    <cellStyle name="Normal 4 2 2 4 2" xfId="6736"/>
    <cellStyle name="Note 2 2 2 5 2" xfId="6737"/>
    <cellStyle name="20% - Accent1 2 2 2 3 2" xfId="6738"/>
    <cellStyle name="40% - Accent1 2 2 2 3 2" xfId="6739"/>
    <cellStyle name="20% - Accent2 2 2 2 3 2" xfId="6740"/>
    <cellStyle name="40% - Accent2 2 2 2 3 2" xfId="6741"/>
    <cellStyle name="20% - Accent3 2 2 2 3 2" xfId="6742"/>
    <cellStyle name="40% - Accent3 2 2 2 3 2" xfId="6743"/>
    <cellStyle name="20% - Accent4 2 2 2 3 2" xfId="6744"/>
    <cellStyle name="40% - Accent4 2 2 2 3 2" xfId="6745"/>
    <cellStyle name="20% - Accent5 2 2 2 3 2" xfId="6746"/>
    <cellStyle name="40% - Accent5 2 2 2 3 2" xfId="6747"/>
    <cellStyle name="20% - Accent6 2 2 2 3 2" xfId="6748"/>
    <cellStyle name="40% - Accent6 2 2 2 3 2" xfId="6749"/>
    <cellStyle name="Comma 3 2 2 3 2" xfId="6750"/>
    <cellStyle name="Normal 5 2 2 4 2" xfId="6751"/>
    <cellStyle name="Note 3 2 2 3 2" xfId="6752"/>
    <cellStyle name="20% - Accent1 3 2 2 3 2" xfId="6753"/>
    <cellStyle name="40% - Accent1 3 2 2 3 2" xfId="6754"/>
    <cellStyle name="20% - Accent2 3 2 2 3 2" xfId="6755"/>
    <cellStyle name="40% - Accent2 3 2 2 3 2" xfId="6756"/>
    <cellStyle name="20% - Accent3 3 2 2 3 2" xfId="6757"/>
    <cellStyle name="40% - Accent3 3 2 2 3 2" xfId="6758"/>
    <cellStyle name="20% - Accent4 3 2 2 3 2" xfId="6759"/>
    <cellStyle name="40% - Accent4 3 2 2 3 2" xfId="6760"/>
    <cellStyle name="20% - Accent5 3 2 2 3 2" xfId="6761"/>
    <cellStyle name="40% - Accent5 3 2 2 3 2" xfId="6762"/>
    <cellStyle name="20% - Accent6 3 2 2 3 2" xfId="6763"/>
    <cellStyle name="40% - Accent6 3 2 2 3 2" xfId="6764"/>
    <cellStyle name="Normal 6 2 2 4 2" xfId="6765"/>
    <cellStyle name="Normal 7 2 2 4 2" xfId="6766"/>
    <cellStyle name="Normal 8 2 2 4 2" xfId="6767"/>
    <cellStyle name="Normal 9 2 2 4 2" xfId="6768"/>
    <cellStyle name="Normal 10 2 2 4 2" xfId="6769"/>
    <cellStyle name="Normal 11 2 2 4 2" xfId="6770"/>
    <cellStyle name="Normal 12 2 2 4 2" xfId="6771"/>
    <cellStyle name="Normal 13 2 2 4 2" xfId="6772"/>
    <cellStyle name="Normal 14 2 2 4 2" xfId="6773"/>
    <cellStyle name="Normal 15 2 2 3 2" xfId="6774"/>
    <cellStyle name="Normal 19 2 3 2" xfId="6775"/>
    <cellStyle name="Normal 20 2 3 2" xfId="6776"/>
    <cellStyle name="Normal 21 2 3 2" xfId="6777"/>
    <cellStyle name="Normal 22 2 3 2" xfId="6778"/>
    <cellStyle name="Normal 23 2 3 2" xfId="6779"/>
    <cellStyle name="Normal 24 2 3 2" xfId="6780"/>
    <cellStyle name="Normal 25 2 3 2" xfId="6781"/>
    <cellStyle name="20% - Accent1 18 2" xfId="6782"/>
    <cellStyle name="40% - Accent1 18 2" xfId="6783"/>
    <cellStyle name="20% - Accent2 18 2" xfId="6784"/>
    <cellStyle name="40% - Accent2 18 2" xfId="6785"/>
    <cellStyle name="20% - Accent3 18 2" xfId="6786"/>
    <cellStyle name="40% - Accent3 18 2" xfId="6787"/>
    <cellStyle name="20% - Accent4 18 2" xfId="6788"/>
    <cellStyle name="40% - Accent4 18 2" xfId="6789"/>
    <cellStyle name="20% - Accent5 18 2" xfId="6790"/>
    <cellStyle name="40% - Accent5 18 2" xfId="6791"/>
    <cellStyle name="20% - Accent6 18 2" xfId="6792"/>
    <cellStyle name="40% - Accent6 18 2" xfId="6793"/>
    <cellStyle name="Normal 69 2 2" xfId="6794"/>
    <cellStyle name="Normal 2 8 2 2" xfId="6795"/>
    <cellStyle name="20% - Accent1 10 3 2" xfId="6796"/>
    <cellStyle name="20% - Accent1 11 3 2" xfId="6797"/>
    <cellStyle name="20% - Accent1 12 3 2" xfId="6798"/>
    <cellStyle name="20% - Accent1 13 3 2" xfId="6799"/>
    <cellStyle name="20% - Accent1 14 3 2" xfId="6800"/>
    <cellStyle name="20% - Accent1 2 6 2 2" xfId="6801"/>
    <cellStyle name="20% - Accent1 2 2 3 2 2" xfId="6802"/>
    <cellStyle name="20% - Accent1 2 3 3 2 2" xfId="6803"/>
    <cellStyle name="20% - Accent1 3 6 2 2" xfId="6804"/>
    <cellStyle name="20% - Accent1 3 2 3 2 2" xfId="6805"/>
    <cellStyle name="20% - Accent1 3 3 3 2 2" xfId="6806"/>
    <cellStyle name="20% - Accent1 4 5 2 2" xfId="6807"/>
    <cellStyle name="20% - Accent1 5 3 2 2" xfId="6808"/>
    <cellStyle name="20% - Accent1 6 3 2" xfId="6809"/>
    <cellStyle name="20% - Accent1 7 3 2" xfId="6810"/>
    <cellStyle name="20% - Accent1 8 3 2" xfId="6811"/>
    <cellStyle name="20% - Accent1 9 3 2" xfId="6812"/>
    <cellStyle name="20% - Accent2 10 3 2" xfId="6813"/>
    <cellStyle name="20% - Accent2 11 3 2" xfId="6814"/>
    <cellStyle name="20% - Accent2 12 3 2" xfId="6815"/>
    <cellStyle name="20% - Accent2 13 3 2" xfId="6816"/>
    <cellStyle name="20% - Accent2 14 3 2" xfId="6817"/>
    <cellStyle name="20% - Accent2 2 6 2 2" xfId="6818"/>
    <cellStyle name="20% - Accent2 2 2 3 2 2" xfId="6819"/>
    <cellStyle name="20% - Accent2 2 3 3 2 2" xfId="6820"/>
    <cellStyle name="20% - Accent2 3 6 2 2" xfId="6821"/>
    <cellStyle name="20% - Accent2 3 2 3 2 2" xfId="6822"/>
    <cellStyle name="20% - Accent2 3 3 3 2 2" xfId="6823"/>
    <cellStyle name="20% - Accent2 4 5 2 2" xfId="6824"/>
    <cellStyle name="20% - Accent2 5 3 2 2" xfId="6825"/>
    <cellStyle name="20% - Accent2 6 3 2" xfId="6826"/>
    <cellStyle name="20% - Accent2 7 3 2" xfId="6827"/>
    <cellStyle name="20% - Accent2 8 3 2" xfId="6828"/>
    <cellStyle name="20% - Accent2 9 3 2" xfId="6829"/>
    <cellStyle name="20% - Accent3 10 3 2" xfId="6830"/>
    <cellStyle name="20% - Accent3 11 3 2" xfId="6831"/>
    <cellStyle name="20% - Accent3 12 3 2" xfId="6832"/>
    <cellStyle name="20% - Accent3 13 3 2" xfId="6833"/>
    <cellStyle name="20% - Accent3 14 3 2" xfId="6834"/>
    <cellStyle name="20% - Accent3 2 6 2 2" xfId="6835"/>
    <cellStyle name="20% - Accent3 2 2 3 2 2" xfId="6836"/>
    <cellStyle name="20% - Accent3 2 3 3 2 2" xfId="6837"/>
    <cellStyle name="20% - Accent3 3 6 2 2" xfId="6838"/>
    <cellStyle name="20% - Accent3 3 2 3 2 2" xfId="6839"/>
    <cellStyle name="20% - Accent3 3 3 3 2 2" xfId="6840"/>
    <cellStyle name="20% - Accent3 4 5 2 2" xfId="6841"/>
    <cellStyle name="20% - Accent3 5 3 2 2" xfId="6842"/>
    <cellStyle name="20% - Accent3 6 3 2" xfId="6843"/>
    <cellStyle name="20% - Accent3 7 3 2" xfId="6844"/>
    <cellStyle name="20% - Accent3 8 3 2" xfId="6845"/>
    <cellStyle name="20% - Accent3 9 3 2" xfId="6846"/>
    <cellStyle name="20% - Accent4 10 3 2" xfId="6847"/>
    <cellStyle name="20% - Accent4 11 3 2" xfId="6848"/>
    <cellStyle name="20% - Accent4 12 3 2" xfId="6849"/>
    <cellStyle name="20% - Accent4 13 3 2" xfId="6850"/>
    <cellStyle name="20% - Accent4 14 3 2" xfId="6851"/>
    <cellStyle name="20% - Accent4 2 6 2 2" xfId="6852"/>
    <cellStyle name="20% - Accent4 2 2 3 2 2" xfId="6853"/>
    <cellStyle name="20% - Accent4 2 3 3 2 2" xfId="6854"/>
    <cellStyle name="20% - Accent4 3 6 2 2" xfId="6855"/>
    <cellStyle name="20% - Accent4 3 2 3 2 2" xfId="6856"/>
    <cellStyle name="20% - Accent4 3 3 3 2 2" xfId="6857"/>
    <cellStyle name="20% - Accent4 4 5 2 2" xfId="6858"/>
    <cellStyle name="20% - Accent4 5 3 2 2" xfId="6859"/>
    <cellStyle name="20% - Accent4 6 3 2" xfId="6860"/>
    <cellStyle name="20% - Accent4 7 3 2" xfId="6861"/>
    <cellStyle name="20% - Accent4 8 3 2" xfId="6862"/>
    <cellStyle name="20% - Accent4 9 3 2" xfId="6863"/>
    <cellStyle name="20% - Accent5 10 3 2" xfId="6864"/>
    <cellStyle name="20% - Accent5 11 3 2" xfId="6865"/>
    <cellStyle name="20% - Accent5 12 3 2" xfId="6866"/>
    <cellStyle name="20% - Accent5 13 3 2" xfId="6867"/>
    <cellStyle name="20% - Accent5 14 3 2" xfId="6868"/>
    <cellStyle name="20% - Accent5 2 6 2 2" xfId="6869"/>
    <cellStyle name="20% - Accent5 2 2 3 2 2" xfId="6870"/>
    <cellStyle name="20% - Accent5 2 3 3 2 2" xfId="6871"/>
    <cellStyle name="20% - Accent5 3 6 2 2" xfId="6872"/>
    <cellStyle name="20% - Accent5 3 2 3 2 2" xfId="6873"/>
    <cellStyle name="20% - Accent5 3 3 3 2 2" xfId="6874"/>
    <cellStyle name="20% - Accent5 4 5 2 2" xfId="6875"/>
    <cellStyle name="20% - Accent5 5 3 2 2" xfId="6876"/>
    <cellStyle name="20% - Accent5 6 3 2" xfId="6877"/>
    <cellStyle name="20% - Accent5 7 3 2" xfId="6878"/>
    <cellStyle name="20% - Accent5 8 3 2" xfId="6879"/>
    <cellStyle name="20% - Accent5 9 3 2" xfId="6880"/>
    <cellStyle name="20% - Accent6 10 3 2" xfId="6881"/>
    <cellStyle name="20% - Accent6 11 3 2" xfId="6882"/>
    <cellStyle name="20% - Accent6 12 3 2" xfId="6883"/>
    <cellStyle name="20% - Accent6 13 3 2" xfId="6884"/>
    <cellStyle name="20% - Accent6 14 3 2" xfId="6885"/>
    <cellStyle name="20% - Accent6 2 6 2 2" xfId="6886"/>
    <cellStyle name="20% - Accent6 2 2 3 2 2" xfId="6887"/>
    <cellStyle name="20% - Accent6 2 3 3 2 2" xfId="6888"/>
    <cellStyle name="20% - Accent6 3 6 2 2" xfId="6889"/>
    <cellStyle name="20% - Accent6 3 2 3 2 2" xfId="6890"/>
    <cellStyle name="20% - Accent6 3 3 3 2 2" xfId="6891"/>
    <cellStyle name="20% - Accent6 4 5 2 2" xfId="6892"/>
    <cellStyle name="20% - Accent6 5 3 2 2" xfId="6893"/>
    <cellStyle name="20% - Accent6 6 3 2" xfId="6894"/>
    <cellStyle name="20% - Accent6 7 3 2" xfId="6895"/>
    <cellStyle name="20% - Accent6 8 3 2" xfId="6896"/>
    <cellStyle name="20% - Accent6 9 3 2" xfId="6897"/>
    <cellStyle name="40% - Accent1 10 3 2" xfId="6898"/>
    <cellStyle name="40% - Accent1 11 3 2" xfId="6899"/>
    <cellStyle name="40% - Accent1 12 3 2" xfId="6900"/>
    <cellStyle name="40% - Accent1 13 3 2" xfId="6901"/>
    <cellStyle name="40% - Accent1 14 3 2" xfId="6902"/>
    <cellStyle name="40% - Accent1 2 6 2 2" xfId="6903"/>
    <cellStyle name="40% - Accent1 2 2 3 2 2" xfId="6904"/>
    <cellStyle name="40% - Accent1 2 3 3 2 2" xfId="6905"/>
    <cellStyle name="40% - Accent1 3 6 2 2" xfId="6906"/>
    <cellStyle name="40% - Accent1 3 2 3 2 2" xfId="6907"/>
    <cellStyle name="40% - Accent1 3 3 3 2 2" xfId="6908"/>
    <cellStyle name="40% - Accent1 4 5 2 2" xfId="6909"/>
    <cellStyle name="40% - Accent1 5 3 2 2" xfId="6910"/>
    <cellStyle name="40% - Accent1 6 3 2" xfId="6911"/>
    <cellStyle name="40% - Accent1 7 3 2" xfId="6912"/>
    <cellStyle name="40% - Accent1 8 3 2" xfId="6913"/>
    <cellStyle name="40% - Accent1 9 3 2" xfId="6914"/>
    <cellStyle name="40% - Accent2 10 3 2" xfId="6915"/>
    <cellStyle name="40% - Accent2 11 3 2" xfId="6916"/>
    <cellStyle name="40% - Accent2 12 3 2" xfId="6917"/>
    <cellStyle name="40% - Accent2 13 3 2" xfId="6918"/>
    <cellStyle name="40% - Accent2 14 3 2" xfId="6919"/>
    <cellStyle name="40% - Accent2 2 6 2 2" xfId="6920"/>
    <cellStyle name="40% - Accent2 2 2 3 2 2" xfId="6921"/>
    <cellStyle name="40% - Accent2 2 3 3 2 2" xfId="6922"/>
    <cellStyle name="40% - Accent2 3 6 2 2" xfId="6923"/>
    <cellStyle name="40% - Accent2 3 2 3 2 2" xfId="6924"/>
    <cellStyle name="40% - Accent2 3 3 3 2 2" xfId="6925"/>
    <cellStyle name="40% - Accent2 4 5 2 2" xfId="6926"/>
    <cellStyle name="40% - Accent2 5 3 2 2" xfId="6927"/>
    <cellStyle name="40% - Accent2 6 3 2" xfId="6928"/>
    <cellStyle name="40% - Accent2 7 3 2" xfId="6929"/>
    <cellStyle name="40% - Accent2 8 3 2" xfId="6930"/>
    <cellStyle name="40% - Accent2 9 3 2" xfId="6931"/>
    <cellStyle name="40% - Accent3 10 3 2" xfId="6932"/>
    <cellStyle name="40% - Accent3 11 3 2" xfId="6933"/>
    <cellStyle name="40% - Accent3 12 3 2" xfId="6934"/>
    <cellStyle name="40% - Accent3 13 3 2" xfId="6935"/>
    <cellStyle name="40% - Accent3 14 3 2" xfId="6936"/>
    <cellStyle name="40% - Accent3 2 6 2 2" xfId="6937"/>
    <cellStyle name="40% - Accent3 2 2 3 2 2" xfId="6938"/>
    <cellStyle name="40% - Accent3 2 3 3 2 2" xfId="6939"/>
    <cellStyle name="40% - Accent3 3 6 2 2" xfId="6940"/>
    <cellStyle name="40% - Accent3 3 2 3 2 2" xfId="6941"/>
    <cellStyle name="40% - Accent3 3 3 3 2 2" xfId="6942"/>
    <cellStyle name="40% - Accent3 4 5 2 2" xfId="6943"/>
    <cellStyle name="40% - Accent3 5 3 2 2" xfId="6944"/>
    <cellStyle name="40% - Accent3 6 3 2" xfId="6945"/>
    <cellStyle name="40% - Accent3 7 3 2" xfId="6946"/>
    <cellStyle name="40% - Accent3 8 3 2" xfId="6947"/>
    <cellStyle name="40% - Accent3 9 3 2" xfId="6948"/>
    <cellStyle name="40% - Accent4 10 3 2" xfId="6949"/>
    <cellStyle name="40% - Accent4 11 3 2" xfId="6950"/>
    <cellStyle name="40% - Accent4 12 3 2" xfId="6951"/>
    <cellStyle name="40% - Accent4 13 3 2" xfId="6952"/>
    <cellStyle name="40% - Accent4 14 3 2" xfId="6953"/>
    <cellStyle name="40% - Accent4 2 6 2 2" xfId="6954"/>
    <cellStyle name="40% - Accent4 2 2 3 2 2" xfId="6955"/>
    <cellStyle name="40% - Accent4 2 3 3 2 2" xfId="6956"/>
    <cellStyle name="40% - Accent4 3 6 2 2" xfId="6957"/>
    <cellStyle name="40% - Accent4 3 2 3 2 2" xfId="6958"/>
    <cellStyle name="40% - Accent4 3 3 3 2 2" xfId="6959"/>
    <cellStyle name="40% - Accent4 4 5 2 2" xfId="6960"/>
    <cellStyle name="40% - Accent4 5 3 2 2" xfId="6961"/>
    <cellStyle name="40% - Accent4 6 3 2" xfId="6962"/>
    <cellStyle name="40% - Accent4 7 3 2" xfId="6963"/>
    <cellStyle name="40% - Accent4 8 3 2" xfId="6964"/>
    <cellStyle name="40% - Accent4 9 3 2" xfId="6965"/>
    <cellStyle name="40% - Accent5 10 3 2" xfId="6966"/>
    <cellStyle name="40% - Accent5 11 3 2" xfId="6967"/>
    <cellStyle name="40% - Accent5 12 3 2" xfId="6968"/>
    <cellStyle name="40% - Accent5 13 3 2" xfId="6969"/>
    <cellStyle name="40% - Accent5 14 3 2" xfId="6970"/>
    <cellStyle name="40% - Accent5 2 6 2 2" xfId="6971"/>
    <cellStyle name="40% - Accent5 2 2 3 2 2" xfId="6972"/>
    <cellStyle name="40% - Accent5 2 3 3 2 2" xfId="6973"/>
    <cellStyle name="40% - Accent5 3 6 2 2" xfId="6974"/>
    <cellStyle name="40% - Accent5 3 2 3 2 2" xfId="6975"/>
    <cellStyle name="40% - Accent5 3 3 3 2 2" xfId="6976"/>
    <cellStyle name="40% - Accent5 4 5 2 2" xfId="6977"/>
    <cellStyle name="40% - Accent5 5 3 2 2" xfId="6978"/>
    <cellStyle name="40% - Accent5 6 3 2" xfId="6979"/>
    <cellStyle name="40% - Accent5 7 3 2" xfId="6980"/>
    <cellStyle name="40% - Accent5 8 3 2" xfId="6981"/>
    <cellStyle name="40% - Accent5 9 3 2" xfId="6982"/>
    <cellStyle name="40% - Accent6 10 3 2" xfId="6983"/>
    <cellStyle name="40% - Accent6 11 3 2" xfId="6984"/>
    <cellStyle name="40% - Accent6 12 3 2" xfId="6985"/>
    <cellStyle name="40% - Accent6 13 3 2" xfId="6986"/>
    <cellStyle name="40% - Accent6 14 3 2" xfId="6987"/>
    <cellStyle name="40% - Accent6 2 6 2 2" xfId="6988"/>
    <cellStyle name="40% - Accent6 2 2 3 2 2" xfId="6989"/>
    <cellStyle name="40% - Accent6 2 3 3 2 2" xfId="6990"/>
    <cellStyle name="40% - Accent6 3 6 2 2" xfId="6991"/>
    <cellStyle name="40% - Accent6 3 2 3 2 2" xfId="6992"/>
    <cellStyle name="40% - Accent6 3 3 3 2 2" xfId="6993"/>
    <cellStyle name="40% - Accent6 4 5 2 2" xfId="6994"/>
    <cellStyle name="40% - Accent6 5 3 2 2" xfId="6995"/>
    <cellStyle name="40% - Accent6 6 3 2" xfId="6996"/>
    <cellStyle name="40% - Accent6 7 3 2" xfId="6997"/>
    <cellStyle name="40% - Accent6 8 3 2" xfId="6998"/>
    <cellStyle name="40% - Accent6 9 3 2" xfId="6999"/>
    <cellStyle name="Comma 10 3 2" xfId="7000"/>
    <cellStyle name="Comma 11 3 2" xfId="7001"/>
    <cellStyle name="Comma 12 3 2" xfId="7002"/>
    <cellStyle name="Comma 13 3 2" xfId="7003"/>
    <cellStyle name="Comma 2 6 2 2" xfId="7004"/>
    <cellStyle name="Comma 2 2 3 2 2" xfId="7005"/>
    <cellStyle name="Comma 2 3 3 2 2" xfId="7006"/>
    <cellStyle name="Comma 3 6 2 2" xfId="7007"/>
    <cellStyle name="Comma 3 2 3 2 2" xfId="7008"/>
    <cellStyle name="Comma 3 3 3 2 2" xfId="7009"/>
    <cellStyle name="Comma 4 5 2 2" xfId="7010"/>
    <cellStyle name="Comma 5 3 2 2" xfId="7011"/>
    <cellStyle name="Comma 6 3 2" xfId="7012"/>
    <cellStyle name="Comma 7 3 2" xfId="7013"/>
    <cellStyle name="Comma 8 3 2" xfId="7014"/>
    <cellStyle name="Comma 9 3 2" xfId="7015"/>
    <cellStyle name="Normal 10 14 2 2" xfId="7016"/>
    <cellStyle name="Normal 10 2 9 2 2" xfId="7017"/>
    <cellStyle name="Normal 10 2 2 3 2 2" xfId="7018"/>
    <cellStyle name="Normal 10 3 3 2 2" xfId="7019"/>
    <cellStyle name="Normal 10 4 3 2 2" xfId="7020"/>
    <cellStyle name="Normal 11 11 2 2" xfId="7021"/>
    <cellStyle name="Normal 11 2 9 2 2" xfId="7022"/>
    <cellStyle name="Normal 11 2 2 3 2 2" xfId="7023"/>
    <cellStyle name="Normal 11 3 3 2 2" xfId="7024"/>
    <cellStyle name="Normal 11 4 3 2 2" xfId="7025"/>
    <cellStyle name="Normal 12 11 2 2" xfId="7026"/>
    <cellStyle name="Normal 12 2 9 2 2" xfId="7027"/>
    <cellStyle name="Normal 12 2 2 3 2 2" xfId="7028"/>
    <cellStyle name="Normal 12 3 3 2 2" xfId="7029"/>
    <cellStyle name="Normal 12 4 3 2 2" xfId="7030"/>
    <cellStyle name="Normal 13 11 2 2" xfId="7031"/>
    <cellStyle name="Normal 13 2 9 2 2" xfId="7032"/>
    <cellStyle name="Normal 13 2 2 3 2 2" xfId="7033"/>
    <cellStyle name="Normal 13 3 3 2 2" xfId="7034"/>
    <cellStyle name="Normal 13 4 3 2 2" xfId="7035"/>
    <cellStyle name="Normal 14 11 2 2" xfId="7036"/>
    <cellStyle name="Normal 14 2 9 2 2" xfId="7037"/>
    <cellStyle name="Normal 14 2 2 3 2 2" xfId="7038"/>
    <cellStyle name="Normal 14 3 3 2 2" xfId="7039"/>
    <cellStyle name="Normal 14 4 3 2 2" xfId="7040"/>
    <cellStyle name="Normal 15 6 2 2" xfId="7041"/>
    <cellStyle name="Normal 15 2 3 2 2" xfId="7042"/>
    <cellStyle name="Normal 15 3 3 2 2" xfId="7043"/>
    <cellStyle name="Normal 16 5 2 2" xfId="7044"/>
    <cellStyle name="Normal 17 4 2 2" xfId="7045"/>
    <cellStyle name="Normal 18 3 2 2" xfId="7046"/>
    <cellStyle name="Normal 19 3 2 2" xfId="7047"/>
    <cellStyle name="Normal 2 3 3 2 2" xfId="7048"/>
    <cellStyle name="Normal 2 4 3 2 2" xfId="7049"/>
    <cellStyle name="Normal 20 3 2 2" xfId="7050"/>
    <cellStyle name="Normal 21 3 2 2" xfId="7051"/>
    <cellStyle name="Normal 22 3 2 2" xfId="7052"/>
    <cellStyle name="Normal 23 3 2 2" xfId="7053"/>
    <cellStyle name="Normal 24 3 2 2" xfId="7054"/>
    <cellStyle name="Normal 25 3 2 2" xfId="7055"/>
    <cellStyle name="Normal 26 3 2" xfId="7056"/>
    <cellStyle name="Normal 27 3 2" xfId="7057"/>
    <cellStyle name="Normal 28 3 2" xfId="7058"/>
    <cellStyle name="Normal 29 3 2" xfId="7059"/>
    <cellStyle name="Normal 3 12 2 2" xfId="7060"/>
    <cellStyle name="Normal 3 2 11 2 2" xfId="7061"/>
    <cellStyle name="Normal 3 2 2 8 2 2" xfId="7062"/>
    <cellStyle name="Normal 3 2 3 3 2" xfId="7063"/>
    <cellStyle name="Normal 3 3 11 2 2" xfId="7064"/>
    <cellStyle name="Normal 3 3 2 8 2" xfId="7065"/>
    <cellStyle name="Normal 3 3 3 3 2" xfId="7066"/>
    <cellStyle name="Normal 3 4 9 2 2" xfId="7067"/>
    <cellStyle name="Normal 3 4 2 8 2" xfId="7068"/>
    <cellStyle name="Normal 3 5 9 2" xfId="7069"/>
    <cellStyle name="Normal 3 5 2 8 2" xfId="7070"/>
    <cellStyle name="Normal 3 6 9 2" xfId="7071"/>
    <cellStyle name="Normal 3 6 2 8 2" xfId="7072"/>
    <cellStyle name="Normal 3 7 9 2" xfId="7073"/>
    <cellStyle name="Normal 3 7 2 8 2" xfId="7074"/>
    <cellStyle name="Normal 3 8 9 2" xfId="7075"/>
    <cellStyle name="Normal 3 8 2 8 2" xfId="7076"/>
    <cellStyle name="Normal 3 9 9 2" xfId="7077"/>
    <cellStyle name="Normal 3 9 2 8 2" xfId="7078"/>
    <cellStyle name="Normal 30 3 2" xfId="7079"/>
    <cellStyle name="Normal 31 3 2" xfId="7080"/>
    <cellStyle name="Normal 32 3 2" xfId="7081"/>
    <cellStyle name="Normal 33 3 2" xfId="7082"/>
    <cellStyle name="Normal 34 3 2" xfId="7083"/>
    <cellStyle name="Normal 35 3 2" xfId="7084"/>
    <cellStyle name="Normal 36 3 2" xfId="7085"/>
    <cellStyle name="Normal 37 3 2" xfId="7086"/>
    <cellStyle name="Normal 38 3 2" xfId="7087"/>
    <cellStyle name="Normal 39 3 2" xfId="7088"/>
    <cellStyle name="Normal 4 11 2 2" xfId="7089"/>
    <cellStyle name="Normal 4 2 10 2 2" xfId="7090"/>
    <cellStyle name="Normal 4 2 2 3 2 2" xfId="7091"/>
    <cellStyle name="Normal 4 3 3 2 2" xfId="7092"/>
    <cellStyle name="Normal 4 4 3 2 2" xfId="7093"/>
    <cellStyle name="Normal 40 3 2" xfId="7094"/>
    <cellStyle name="Normal 41 3 2" xfId="7095"/>
    <cellStyle name="Normal 42 3 2" xfId="7096"/>
    <cellStyle name="Normal 43 3 2" xfId="7097"/>
    <cellStyle name="Normal 44 3 2" xfId="7098"/>
    <cellStyle name="Normal 45 3 2" xfId="7099"/>
    <cellStyle name="Normal 46 3 2" xfId="7100"/>
    <cellStyle name="Normal 47 3 2" xfId="7101"/>
    <cellStyle name="Normal 48 3 2" xfId="7102"/>
    <cellStyle name="Normal 49 3 2" xfId="7103"/>
    <cellStyle name="Normal 5 11 2 2" xfId="7104"/>
    <cellStyle name="Normal 5 2 9 2 2" xfId="7105"/>
    <cellStyle name="Normal 5 2 2 3 2 2" xfId="7106"/>
    <cellStyle name="Normal 5 3 3 2 2" xfId="7107"/>
    <cellStyle name="Normal 5 4 3 2 2" xfId="7108"/>
    <cellStyle name="Normal 50 3 2" xfId="7109"/>
    <cellStyle name="Normal 51 3 2" xfId="7110"/>
    <cellStyle name="Normal 52 3 2" xfId="7111"/>
    <cellStyle name="Normal 53 3 2" xfId="7112"/>
    <cellStyle name="Normal 54 3 2" xfId="7113"/>
    <cellStyle name="Normal 6 11 2 2" xfId="7114"/>
    <cellStyle name="Normal 6 2 9 2 2" xfId="7115"/>
    <cellStyle name="Normal 6 2 2 3 2 2" xfId="7116"/>
    <cellStyle name="Normal 6 3 3 2 2" xfId="7117"/>
    <cellStyle name="Normal 6 4 3 2 2" xfId="7118"/>
    <cellStyle name="Normal 7 11 2 2" xfId="7119"/>
    <cellStyle name="Normal 7 2 9 2 2" xfId="7120"/>
    <cellStyle name="Normal 7 2 2 3 2 2" xfId="7121"/>
    <cellStyle name="Normal 7 3 3 2 2" xfId="7122"/>
    <cellStyle name="Normal 7 4 3 2 2" xfId="7123"/>
    <cellStyle name="Normal 8 11 2 2" xfId="7124"/>
    <cellStyle name="Normal 8 2 9 2 2" xfId="7125"/>
    <cellStyle name="Normal 8 2 2 3 2 2" xfId="7126"/>
    <cellStyle name="Normal 8 3 3 2 2" xfId="7127"/>
    <cellStyle name="Normal 8 4 3 2 2" xfId="7128"/>
    <cellStyle name="Normal 9 11 2 2" xfId="7129"/>
    <cellStyle name="Normal 9 2 9 2 2" xfId="7130"/>
    <cellStyle name="Normal 9 2 2 3 2 2" xfId="7131"/>
    <cellStyle name="Normal 9 3 3 2 2" xfId="7132"/>
    <cellStyle name="Normal 9 4 3 2 2" xfId="7133"/>
    <cellStyle name="Note 10 3 2" xfId="7134"/>
    <cellStyle name="Note 11 3 2" xfId="7135"/>
    <cellStyle name="Note 12 3 2" xfId="7136"/>
    <cellStyle name="Note 13 3 2" xfId="7137"/>
    <cellStyle name="Note 14 3 2" xfId="7138"/>
    <cellStyle name="Note 2 22 2 2" xfId="7139"/>
    <cellStyle name="Note 2 2 20 2 2" xfId="7140"/>
    <cellStyle name="Note 2 3 3 2 2" xfId="7141"/>
    <cellStyle name="Note 3 22 2 2" xfId="7142"/>
    <cellStyle name="Note 3 2 3 2 2" xfId="7143"/>
    <cellStyle name="Note 3 3 3 2 2" xfId="7144"/>
    <cellStyle name="Note 4 21 2 2" xfId="7145"/>
    <cellStyle name="Note 5 20 2 2" xfId="7146"/>
    <cellStyle name="Note 6 3 2" xfId="7147"/>
    <cellStyle name="Note 7 3 2" xfId="7148"/>
    <cellStyle name="Note 8 3 2" xfId="7149"/>
    <cellStyle name="Note 9 3 2" xfId="7150"/>
    <cellStyle name="Percent 2 4 2 2" xfId="7151"/>
    <cellStyle name="Percent 3 3 2" xfId="7152"/>
    <cellStyle name="Normal 2 6 3 2" xfId="7153"/>
    <cellStyle name="Normal 55 3 2" xfId="7154"/>
    <cellStyle name="Comma 14 3 2" xfId="7155"/>
    <cellStyle name="Normal 10 5 3 2" xfId="7156"/>
    <cellStyle name="Normal 56 3 2" xfId="7157"/>
    <cellStyle name="Comma 15 3 2" xfId="7158"/>
    <cellStyle name="Normal 10 6 3 2" xfId="7159"/>
    <cellStyle name="Normal 57 3 2" xfId="7160"/>
    <cellStyle name="Normal 58 3 2" xfId="7161"/>
    <cellStyle name="Comma 16 3 2" xfId="7162"/>
    <cellStyle name="Normal 10 7 3 2" xfId="7163"/>
    <cellStyle name="Normal 10 2 3 3 2" xfId="7164"/>
    <cellStyle name="Normal 11 5 3 2" xfId="7165"/>
    <cellStyle name="Normal 11 2 3 3 2" xfId="7166"/>
    <cellStyle name="Normal 12 5 3 2" xfId="7167"/>
    <cellStyle name="Normal 12 2 3 3 2" xfId="7168"/>
    <cellStyle name="Normal 13 5 3 2" xfId="7169"/>
    <cellStyle name="Normal 13 2 3 3 2" xfId="7170"/>
    <cellStyle name="Normal 14 5 3 2" xfId="7171"/>
    <cellStyle name="Normal 14 2 3 3 2" xfId="7172"/>
    <cellStyle name="Normal 3 2 4 3 2" xfId="7173"/>
    <cellStyle name="Normal 3 2 2 2 3 2" xfId="7174"/>
    <cellStyle name="Normal 3 3 4 3 2" xfId="7175"/>
    <cellStyle name="Normal 3 3 2 2 3 2" xfId="7176"/>
    <cellStyle name="Normal 3 4 3 3 2" xfId="7177"/>
    <cellStyle name="Normal 3 4 2 2 3 2" xfId="7178"/>
    <cellStyle name="Normal 3 5 3 3 2" xfId="7179"/>
    <cellStyle name="Normal 3 5 2 2 3 2" xfId="7180"/>
    <cellStyle name="Normal 3 6 3 3 2" xfId="7181"/>
    <cellStyle name="Normal 3 6 2 2 3 2" xfId="7182"/>
    <cellStyle name="Normal 3 7 3 3 2" xfId="7183"/>
    <cellStyle name="Normal 3 7 2 2 3 2" xfId="7184"/>
    <cellStyle name="Normal 3 8 3 3 2" xfId="7185"/>
    <cellStyle name="Normal 3 8 2 2 3 2" xfId="7186"/>
    <cellStyle name="Normal 3 9 3 3 2" xfId="7187"/>
    <cellStyle name="Normal 3 9 2 2 3 2" xfId="7188"/>
    <cellStyle name="Normal 4 5 3 2" xfId="7189"/>
    <cellStyle name="Normal 4 2 3 3 2" xfId="7190"/>
    <cellStyle name="Normal 5 5 3 2" xfId="7191"/>
    <cellStyle name="Normal 5 2 3 3 2" xfId="7192"/>
    <cellStyle name="Normal 6 5 3 2" xfId="7193"/>
    <cellStyle name="Normal 6 2 3 3 2" xfId="7194"/>
    <cellStyle name="Normal 7 5 3 2" xfId="7195"/>
    <cellStyle name="Normal 7 2 3 3 2" xfId="7196"/>
    <cellStyle name="Normal 8 5 3 2" xfId="7197"/>
    <cellStyle name="Normal 8 2 3 3 2" xfId="7198"/>
    <cellStyle name="Normal 9 5 3 2" xfId="7199"/>
    <cellStyle name="Normal 9 2 3 3 2" xfId="7200"/>
    <cellStyle name="Normal 59 3 2" xfId="7201"/>
    <cellStyle name="Comma 17 3 2" xfId="7202"/>
    <cellStyle name="Normal 10 8 3 2" xfId="7203"/>
    <cellStyle name="Normal 10 2 4 3 2" xfId="7204"/>
    <cellStyle name="Normal 11 6 3 2" xfId="7205"/>
    <cellStyle name="Normal 11 2 4 3 2" xfId="7206"/>
    <cellStyle name="Normal 12 6 3 2" xfId="7207"/>
    <cellStyle name="Normal 12 2 4 3 2" xfId="7208"/>
    <cellStyle name="Normal 13 6 3 2" xfId="7209"/>
    <cellStyle name="Normal 13 2 4 3 2" xfId="7210"/>
    <cellStyle name="Normal 14 6 3 2" xfId="7211"/>
    <cellStyle name="Normal 14 2 4 3 2" xfId="7212"/>
    <cellStyle name="Normal 3 2 5 3 2" xfId="7213"/>
    <cellStyle name="Normal 3 2 2 3 3 2" xfId="7214"/>
    <cellStyle name="Normal 3 3 5 3 2" xfId="7215"/>
    <cellStyle name="Normal 3 3 2 3 3 2" xfId="7216"/>
    <cellStyle name="Normal 3 4 4 3 2" xfId="7217"/>
    <cellStyle name="Normal 3 4 2 3 3 2" xfId="7218"/>
    <cellStyle name="Normal 3 5 4 3 2" xfId="7219"/>
    <cellStyle name="Normal 3 5 2 3 3 2" xfId="7220"/>
    <cellStyle name="Normal 3 6 4 3 2" xfId="7221"/>
    <cellStyle name="Normal 3 6 2 3 3 2" xfId="7222"/>
    <cellStyle name="Normal 3 7 4 3 2" xfId="7223"/>
    <cellStyle name="Normal 3 7 2 3 3 2" xfId="7224"/>
    <cellStyle name="Normal 3 8 4 3 2" xfId="7225"/>
    <cellStyle name="Normal 3 8 2 3 3 2" xfId="7226"/>
    <cellStyle name="Normal 3 9 4 3 2" xfId="7227"/>
    <cellStyle name="Normal 3 9 2 3 3 2" xfId="7228"/>
    <cellStyle name="Normal 4 6 3 2" xfId="7229"/>
    <cellStyle name="Normal 4 2 4 3 2" xfId="7230"/>
    <cellStyle name="Normal 5 6 3 2" xfId="7231"/>
    <cellStyle name="Normal 5 2 4 3 2" xfId="7232"/>
    <cellStyle name="Normal 6 6 3 2" xfId="7233"/>
    <cellStyle name="Normal 6 2 4 3 2" xfId="7234"/>
    <cellStyle name="Normal 7 6 3 2" xfId="7235"/>
    <cellStyle name="Normal 7 2 4 3 2" xfId="7236"/>
    <cellStyle name="Normal 8 6 3 2" xfId="7237"/>
    <cellStyle name="Normal 8 2 4 3 2" xfId="7238"/>
    <cellStyle name="Normal 9 6 3 2" xfId="7239"/>
    <cellStyle name="Normal 9 2 4 3 2" xfId="7240"/>
    <cellStyle name="Normal 60 2 2" xfId="7241"/>
    <cellStyle name="Comma 18 2 2" xfId="7242"/>
    <cellStyle name="Normal 10 9 2 2" xfId="7243"/>
    <cellStyle name="Normal 10 2 5 2 2" xfId="7244"/>
    <cellStyle name="Normal 11 7 2 2" xfId="7245"/>
    <cellStyle name="Normal 11 2 5 2 2" xfId="7246"/>
    <cellStyle name="Normal 12 7 2 2" xfId="7247"/>
    <cellStyle name="Normal 12 2 5 2 2" xfId="7248"/>
    <cellStyle name="Normal 13 7 2 2" xfId="7249"/>
    <cellStyle name="Normal 13 2 5 2 2" xfId="7250"/>
    <cellStyle name="Normal 14 7 2 2" xfId="7251"/>
    <cellStyle name="Normal 14 2 5 2 2" xfId="7252"/>
    <cellStyle name="Normal 3 2 6 2 2" xfId="7253"/>
    <cellStyle name="Normal 3 2 2 4 2 2" xfId="7254"/>
    <cellStyle name="Normal 3 3 6 2 2" xfId="7255"/>
    <cellStyle name="Normal 3 3 2 4 2 2" xfId="7256"/>
    <cellStyle name="Normal 3 4 5 2 2" xfId="7257"/>
    <cellStyle name="Normal 3 4 2 4 2 2" xfId="7258"/>
    <cellStyle name="Normal 3 5 5 2 2" xfId="7259"/>
    <cellStyle name="Normal 3 5 2 4 2 2" xfId="7260"/>
    <cellStyle name="Normal 3 6 5 2 2" xfId="7261"/>
    <cellStyle name="Normal 3 6 2 4 2 2" xfId="7262"/>
    <cellStyle name="Normal 3 7 5 2 2" xfId="7263"/>
    <cellStyle name="Normal 3 7 2 4 2 2" xfId="7264"/>
    <cellStyle name="Normal 3 8 5 2 2" xfId="7265"/>
    <cellStyle name="Normal 3 8 2 4 2 2" xfId="7266"/>
    <cellStyle name="Normal 3 9 5 2 2" xfId="7267"/>
    <cellStyle name="Normal 3 9 2 4 2 2" xfId="7268"/>
    <cellStyle name="Normal 4 7 2 2" xfId="7269"/>
    <cellStyle name="Normal 4 2 5 2 2" xfId="7270"/>
    <cellStyle name="Normal 5 7 2 2" xfId="7271"/>
    <cellStyle name="Normal 5 2 5 2 2" xfId="7272"/>
    <cellStyle name="Normal 6 7 2 2" xfId="7273"/>
    <cellStyle name="Normal 6 2 5 2 2" xfId="7274"/>
    <cellStyle name="Normal 7 7 2 2" xfId="7275"/>
    <cellStyle name="Normal 7 2 5 2 2" xfId="7276"/>
    <cellStyle name="Normal 8 7 2 2" xfId="7277"/>
    <cellStyle name="Normal 8 2 5 2 2" xfId="7278"/>
    <cellStyle name="Normal 9 7 2 2" xfId="7279"/>
    <cellStyle name="Normal 9 2 5 2 2" xfId="7280"/>
    <cellStyle name="Normal 2 7 2 2" xfId="7281"/>
    <cellStyle name="20% - Accent1 10 2 2 2" xfId="7282"/>
    <cellStyle name="20% - Accent1 11 2 2 2" xfId="7283"/>
    <cellStyle name="20% - Accent1 12 2 2 2" xfId="7284"/>
    <cellStyle name="20% - Accent1 13 2 2 2" xfId="7285"/>
    <cellStyle name="20% - Accent1 14 2 2 2" xfId="7286"/>
    <cellStyle name="20% - Accent1 2 5 2 2" xfId="7287"/>
    <cellStyle name="20% - Accent1 2 2 2 2 2 2" xfId="7288"/>
    <cellStyle name="20% - Accent1 2 3 2 2 2" xfId="7289"/>
    <cellStyle name="20% - Accent1 3 5 2 2" xfId="7290"/>
    <cellStyle name="20% - Accent1 3 2 2 2 2 2" xfId="7291"/>
    <cellStyle name="20% - Accent1 3 3 2 2 2" xfId="7292"/>
    <cellStyle name="20% - Accent1 4 4 2 2" xfId="7293"/>
    <cellStyle name="20% - Accent1 5 2 2 2 2" xfId="7294"/>
    <cellStyle name="20% - Accent1 6 2 2 2" xfId="7295"/>
    <cellStyle name="20% - Accent1 7 2 2 2" xfId="7296"/>
    <cellStyle name="20% - Accent1 8 2 2 2" xfId="7297"/>
    <cellStyle name="20% - Accent1 9 2 2 2" xfId="7298"/>
    <cellStyle name="20% - Accent2 10 2 2 2" xfId="7299"/>
    <cellStyle name="20% - Accent2 11 2 2 2" xfId="7300"/>
    <cellStyle name="20% - Accent2 12 2 2 2" xfId="7301"/>
    <cellStyle name="20% - Accent2 13 2 2 2" xfId="7302"/>
    <cellStyle name="20% - Accent2 14 2 2 2" xfId="7303"/>
    <cellStyle name="20% - Accent2 2 5 2 2" xfId="7304"/>
    <cellStyle name="20% - Accent2 2 2 2 2 2 2" xfId="7305"/>
    <cellStyle name="20% - Accent2 2 3 2 2 2" xfId="7306"/>
    <cellStyle name="20% - Accent2 3 5 2 2" xfId="7307"/>
    <cellStyle name="20% - Accent2 3 2 2 2 2 2" xfId="7308"/>
    <cellStyle name="20% - Accent2 3 3 2 2 2" xfId="7309"/>
    <cellStyle name="20% - Accent2 4 4 2 2" xfId="7310"/>
    <cellStyle name="20% - Accent2 5 2 2 2 2" xfId="7311"/>
    <cellStyle name="20% - Accent2 6 2 2 2" xfId="7312"/>
    <cellStyle name="20% - Accent2 7 2 2 2" xfId="7313"/>
    <cellStyle name="20% - Accent2 8 2 2 2" xfId="7314"/>
    <cellStyle name="20% - Accent2 9 2 2 2" xfId="7315"/>
    <cellStyle name="20% - Accent3 10 2 2 2" xfId="7316"/>
    <cellStyle name="20% - Accent3 11 2 2 2" xfId="7317"/>
    <cellStyle name="20% - Accent3 12 2 2 2" xfId="7318"/>
    <cellStyle name="20% - Accent3 13 2 2 2" xfId="7319"/>
    <cellStyle name="20% - Accent3 14 2 2 2" xfId="7320"/>
    <cellStyle name="20% - Accent3 2 5 2 2" xfId="7321"/>
    <cellStyle name="20% - Accent3 2 2 2 2 2 2" xfId="7322"/>
    <cellStyle name="20% - Accent3 2 3 2 2 2" xfId="7323"/>
    <cellStyle name="20% - Accent3 3 5 2 2" xfId="7324"/>
    <cellStyle name="20% - Accent3 3 2 2 2 2 2" xfId="7325"/>
    <cellStyle name="20% - Accent3 3 3 2 2 2" xfId="7326"/>
    <cellStyle name="20% - Accent3 4 4 2 2" xfId="7327"/>
    <cellStyle name="20% - Accent3 5 2 2 2 2" xfId="7328"/>
    <cellStyle name="20% - Accent3 6 2 2 2" xfId="7329"/>
    <cellStyle name="20% - Accent3 7 2 2 2" xfId="7330"/>
    <cellStyle name="20% - Accent3 8 2 2 2" xfId="7331"/>
    <cellStyle name="20% - Accent3 9 2 2 2" xfId="7332"/>
    <cellStyle name="20% - Accent4 10 2 2 2" xfId="7333"/>
    <cellStyle name="20% - Accent4 11 2 2 2" xfId="7334"/>
    <cellStyle name="20% - Accent4 12 2 2 2" xfId="7335"/>
    <cellStyle name="20% - Accent4 13 2 2 2" xfId="7336"/>
    <cellStyle name="20% - Accent4 14 2 2 2" xfId="7337"/>
    <cellStyle name="20% - Accent4 2 5 2 2" xfId="7338"/>
    <cellStyle name="20% - Accent4 2 2 2 2 2 2" xfId="7339"/>
    <cellStyle name="20% - Accent4 2 3 2 2 2" xfId="7340"/>
    <cellStyle name="20% - Accent4 3 5 2 2" xfId="7341"/>
    <cellStyle name="20% - Accent4 3 2 2 2 2 2" xfId="7342"/>
    <cellStyle name="20% - Accent4 3 3 2 2 2" xfId="7343"/>
    <cellStyle name="20% - Accent4 4 4 2 2" xfId="7344"/>
    <cellStyle name="20% - Accent4 5 2 2 2 2" xfId="7345"/>
    <cellStyle name="20% - Accent4 6 2 2 2" xfId="7346"/>
    <cellStyle name="20% - Accent4 7 2 2 2" xfId="7347"/>
    <cellStyle name="20% - Accent4 8 2 2 2" xfId="7348"/>
    <cellStyle name="20% - Accent4 9 2 2 2" xfId="7349"/>
    <cellStyle name="20% - Accent5 10 2 2 2" xfId="7350"/>
    <cellStyle name="20% - Accent5 11 2 2 2" xfId="7351"/>
    <cellStyle name="20% - Accent5 12 2 2 2" xfId="7352"/>
    <cellStyle name="20% - Accent5 13 2 2 2" xfId="7353"/>
    <cellStyle name="20% - Accent5 14 2 2 2" xfId="7354"/>
    <cellStyle name="20% - Accent5 2 5 2 2" xfId="7355"/>
    <cellStyle name="20% - Accent5 2 2 2 2 2 2" xfId="7356"/>
    <cellStyle name="20% - Accent5 2 3 2 2 2" xfId="7357"/>
    <cellStyle name="20% - Accent5 3 5 2 2" xfId="7358"/>
    <cellStyle name="20% - Accent5 3 2 2 2 2 2" xfId="7359"/>
    <cellStyle name="20% - Accent5 3 3 2 2 2" xfId="7360"/>
    <cellStyle name="20% - Accent5 4 4 2 2" xfId="7361"/>
    <cellStyle name="20% - Accent5 5 2 2 2 2" xfId="7362"/>
    <cellStyle name="20% - Accent5 6 2 2 2" xfId="7363"/>
    <cellStyle name="20% - Accent5 7 2 2 2" xfId="7364"/>
    <cellStyle name="20% - Accent5 8 2 2 2" xfId="7365"/>
    <cellStyle name="20% - Accent5 9 2 2 2" xfId="7366"/>
    <cellStyle name="20% - Accent6 10 2 2 2" xfId="7367"/>
    <cellStyle name="20% - Accent6 11 2 2 2" xfId="7368"/>
    <cellStyle name="20% - Accent6 12 2 2 2" xfId="7369"/>
    <cellStyle name="20% - Accent6 13 2 2 2" xfId="7370"/>
    <cellStyle name="20% - Accent6 14 2 2 2" xfId="7371"/>
    <cellStyle name="20% - Accent6 2 5 2 2" xfId="7372"/>
    <cellStyle name="20% - Accent6 2 2 2 2 2 2" xfId="7373"/>
    <cellStyle name="20% - Accent6 2 3 2 2 2" xfId="7374"/>
    <cellStyle name="20% - Accent6 3 5 2 2" xfId="7375"/>
    <cellStyle name="20% - Accent6 3 2 2 2 2 2" xfId="7376"/>
    <cellStyle name="20% - Accent6 3 3 2 2 2" xfId="7377"/>
    <cellStyle name="20% - Accent6 4 4 2 2" xfId="7378"/>
    <cellStyle name="20% - Accent6 5 2 2 2 2" xfId="7379"/>
    <cellStyle name="20% - Accent6 6 2 2 2" xfId="7380"/>
    <cellStyle name="20% - Accent6 7 2 2 2" xfId="7381"/>
    <cellStyle name="20% - Accent6 8 2 2 2" xfId="7382"/>
    <cellStyle name="20% - Accent6 9 2 2 2" xfId="7383"/>
    <cellStyle name="40% - Accent1 10 2 2 2" xfId="7384"/>
    <cellStyle name="40% - Accent1 11 2 2 2" xfId="7385"/>
    <cellStyle name="40% - Accent1 12 2 2 2" xfId="7386"/>
    <cellStyle name="40% - Accent1 13 2 2 2" xfId="7387"/>
    <cellStyle name="40% - Accent1 14 2 2 2" xfId="7388"/>
    <cellStyle name="40% - Accent1 2 5 2 2" xfId="7389"/>
    <cellStyle name="40% - Accent1 2 2 2 2 2 2" xfId="7390"/>
    <cellStyle name="40% - Accent1 2 3 2 2 2" xfId="7391"/>
    <cellStyle name="40% - Accent1 3 5 2 2" xfId="7392"/>
    <cellStyle name="40% - Accent1 3 2 2 2 2 2" xfId="7393"/>
    <cellStyle name="40% - Accent1 3 3 2 2 2" xfId="7394"/>
    <cellStyle name="40% - Accent1 4 4 2 2" xfId="7395"/>
    <cellStyle name="40% - Accent1 5 2 2 2 2" xfId="7396"/>
    <cellStyle name="40% - Accent1 6 2 2 2" xfId="7397"/>
    <cellStyle name="40% - Accent1 7 2 2 2" xfId="7398"/>
    <cellStyle name="40% - Accent1 8 2 2 2" xfId="7399"/>
    <cellStyle name="40% - Accent1 9 2 2 2" xfId="7400"/>
    <cellStyle name="40% - Accent2 10 2 2 2" xfId="7401"/>
    <cellStyle name="40% - Accent2 11 2 2 2" xfId="7402"/>
    <cellStyle name="40% - Accent2 12 2 2 2" xfId="7403"/>
    <cellStyle name="40% - Accent2 13 2 2 2" xfId="7404"/>
    <cellStyle name="40% - Accent2 14 2 2 2" xfId="7405"/>
    <cellStyle name="40% - Accent2 2 5 2 2" xfId="7406"/>
    <cellStyle name="40% - Accent2 2 2 2 2 2 2" xfId="7407"/>
    <cellStyle name="40% - Accent2 2 3 2 2 2" xfId="7408"/>
    <cellStyle name="40% - Accent2 3 5 2 2" xfId="7409"/>
    <cellStyle name="40% - Accent2 3 2 2 2 2 2" xfId="7410"/>
    <cellStyle name="40% - Accent2 3 3 2 2 2" xfId="7411"/>
    <cellStyle name="40% - Accent2 4 4 2 2" xfId="7412"/>
    <cellStyle name="40% - Accent2 5 2 2 2 2" xfId="7413"/>
    <cellStyle name="40% - Accent2 6 2 2 2" xfId="7414"/>
    <cellStyle name="40% - Accent2 7 2 2 2" xfId="7415"/>
    <cellStyle name="40% - Accent2 8 2 2 2" xfId="7416"/>
    <cellStyle name="40% - Accent2 9 2 2 2" xfId="7417"/>
    <cellStyle name="40% - Accent3 10 2 2 2" xfId="7418"/>
    <cellStyle name="40% - Accent3 11 2 2 2" xfId="7419"/>
    <cellStyle name="40% - Accent3 12 2 2 2" xfId="7420"/>
    <cellStyle name="40% - Accent3 13 2 2 2" xfId="7421"/>
    <cellStyle name="40% - Accent3 14 2 2 2" xfId="7422"/>
    <cellStyle name="40% - Accent3 2 5 2 2" xfId="7423"/>
    <cellStyle name="40% - Accent3 2 2 2 2 2 2" xfId="7424"/>
    <cellStyle name="40% - Accent3 2 3 2 2 2" xfId="7425"/>
    <cellStyle name="40% - Accent3 3 5 2 2" xfId="7426"/>
    <cellStyle name="40% - Accent3 3 2 2 2 2 2" xfId="7427"/>
    <cellStyle name="40% - Accent3 3 3 2 2 2" xfId="7428"/>
    <cellStyle name="40% - Accent3 4 4 2 2" xfId="7429"/>
    <cellStyle name="40% - Accent3 5 2 2 2 2" xfId="7430"/>
    <cellStyle name="40% - Accent3 6 2 2 2" xfId="7431"/>
    <cellStyle name="40% - Accent3 7 2 2 2" xfId="7432"/>
    <cellStyle name="40% - Accent3 8 2 2 2" xfId="7433"/>
    <cellStyle name="40% - Accent3 9 2 2 2" xfId="7434"/>
    <cellStyle name="40% - Accent4 10 2 2 2" xfId="7435"/>
    <cellStyle name="40% - Accent4 11 2 2 2" xfId="7436"/>
    <cellStyle name="40% - Accent4 12 2 2 2" xfId="7437"/>
    <cellStyle name="40% - Accent4 13 2 2 2" xfId="7438"/>
    <cellStyle name="40% - Accent4 14 2 2 2" xfId="7439"/>
    <cellStyle name="40% - Accent4 2 5 2 2" xfId="7440"/>
    <cellStyle name="40% - Accent4 2 2 2 2 2 2" xfId="7441"/>
    <cellStyle name="40% - Accent4 2 3 2 2 2" xfId="7442"/>
    <cellStyle name="40% - Accent4 3 5 2 2" xfId="7443"/>
    <cellStyle name="40% - Accent4 3 2 2 2 2 2" xfId="7444"/>
    <cellStyle name="40% - Accent4 3 3 2 2 2" xfId="7445"/>
    <cellStyle name="40% - Accent4 4 4 2 2" xfId="7446"/>
    <cellStyle name="40% - Accent4 5 2 2 2 2" xfId="7447"/>
    <cellStyle name="40% - Accent4 6 2 2 2" xfId="7448"/>
    <cellStyle name="40% - Accent4 7 2 2 2" xfId="7449"/>
    <cellStyle name="40% - Accent4 8 2 2 2" xfId="7450"/>
    <cellStyle name="40% - Accent4 9 2 2 2" xfId="7451"/>
    <cellStyle name="40% - Accent5 10 2 2 2" xfId="7452"/>
    <cellStyle name="40% - Accent5 11 2 2 2" xfId="7453"/>
    <cellStyle name="40% - Accent5 12 2 2 2" xfId="7454"/>
    <cellStyle name="40% - Accent5 13 2 2 2" xfId="7455"/>
    <cellStyle name="40% - Accent5 14 2 2 2" xfId="7456"/>
    <cellStyle name="40% - Accent5 2 5 2 2" xfId="7457"/>
    <cellStyle name="40% - Accent5 2 2 2 2 2 2" xfId="7458"/>
    <cellStyle name="40% - Accent5 2 3 2 2 2" xfId="7459"/>
    <cellStyle name="40% - Accent5 3 5 2 2" xfId="7460"/>
    <cellStyle name="40% - Accent5 3 2 2 2 2 2" xfId="7461"/>
    <cellStyle name="40% - Accent5 3 3 2 2 2" xfId="7462"/>
    <cellStyle name="40% - Accent5 4 4 2 2" xfId="7463"/>
    <cellStyle name="40% - Accent5 5 2 2 2 2" xfId="7464"/>
    <cellStyle name="40% - Accent5 6 2 2 2" xfId="7465"/>
    <cellStyle name="40% - Accent5 7 2 2 2" xfId="7466"/>
    <cellStyle name="40% - Accent5 8 2 2 2" xfId="7467"/>
    <cellStyle name="40% - Accent5 9 2 2 2" xfId="7468"/>
    <cellStyle name="40% - Accent6 10 2 2 2" xfId="7469"/>
    <cellStyle name="40% - Accent6 11 2 2 2" xfId="7470"/>
    <cellStyle name="40% - Accent6 12 2 2 2" xfId="7471"/>
    <cellStyle name="40% - Accent6 13 2 2 2" xfId="7472"/>
    <cellStyle name="40% - Accent6 14 2 2 2" xfId="7473"/>
    <cellStyle name="40% - Accent6 2 5 2 2" xfId="7474"/>
    <cellStyle name="40% - Accent6 2 2 2 2 2 2" xfId="7475"/>
    <cellStyle name="40% - Accent6 2 3 2 2 2" xfId="7476"/>
    <cellStyle name="40% - Accent6 3 5 2 2" xfId="7477"/>
    <cellStyle name="40% - Accent6 3 2 2 2 2 2" xfId="7478"/>
    <cellStyle name="40% - Accent6 3 3 2 2 2" xfId="7479"/>
    <cellStyle name="40% - Accent6 4 4 2 2" xfId="7480"/>
    <cellStyle name="40% - Accent6 5 2 2 2 2" xfId="7481"/>
    <cellStyle name="40% - Accent6 6 2 2 2" xfId="7482"/>
    <cellStyle name="40% - Accent6 7 2 2 2" xfId="7483"/>
    <cellStyle name="40% - Accent6 8 2 2 2" xfId="7484"/>
    <cellStyle name="40% - Accent6 9 2 2 2" xfId="7485"/>
    <cellStyle name="Comma 10 2 2 2" xfId="7486"/>
    <cellStyle name="Comma 11 2 2 2" xfId="7487"/>
    <cellStyle name="Comma 12 2 2 2" xfId="7488"/>
    <cellStyle name="Comma 13 2 2 2" xfId="7489"/>
    <cellStyle name="Comma 2 5 2 2" xfId="7490"/>
    <cellStyle name="Comma 2 2 2 2 2 2" xfId="7491"/>
    <cellStyle name="Comma 2 3 2 2 2" xfId="7492"/>
    <cellStyle name="Comma 3 5 2 2" xfId="7493"/>
    <cellStyle name="Comma 3 2 2 2 2 2" xfId="7494"/>
    <cellStyle name="Comma 3 3 2 2 2" xfId="7495"/>
    <cellStyle name="Comma 4 4 2 2" xfId="7496"/>
    <cellStyle name="Comma 5 2 2 2" xfId="7497"/>
    <cellStyle name="Comma 6 2 2 2" xfId="7498"/>
    <cellStyle name="Comma 7 2 2 2" xfId="7499"/>
    <cellStyle name="Comma 8 2 2 2" xfId="7500"/>
    <cellStyle name="Comma 9 2 2 2" xfId="7501"/>
    <cellStyle name="Normal 10 2 2 2 2 2" xfId="7502"/>
    <cellStyle name="Normal 10 3 2 2 2" xfId="7503"/>
    <cellStyle name="Normal 10 4 2 2 2" xfId="7504"/>
    <cellStyle name="Normal 11 2 2 2 2 2" xfId="7505"/>
    <cellStyle name="Normal 11 3 2 2 2" xfId="7506"/>
    <cellStyle name="Normal 11 4 2 2 2" xfId="7507"/>
    <cellStyle name="Normal 12 2 2 2 2 2" xfId="7508"/>
    <cellStyle name="Normal 12 3 2 2 2" xfId="7509"/>
    <cellStyle name="Normal 12 4 2 2 2" xfId="7510"/>
    <cellStyle name="Normal 13 2 2 2 2 2" xfId="7511"/>
    <cellStyle name="Normal 13 3 2 2 2" xfId="7512"/>
    <cellStyle name="Normal 13 4 2 2 2" xfId="7513"/>
    <cellStyle name="Normal 14 2 2 2 2 2" xfId="7514"/>
    <cellStyle name="Normal 14 3 2 2 2" xfId="7515"/>
    <cellStyle name="Normal 14 4 2 2 2" xfId="7516"/>
    <cellStyle name="Normal 15 5 2 2" xfId="7517"/>
    <cellStyle name="Normal 15 2 2 2 2 2" xfId="7518"/>
    <cellStyle name="Normal 15 3 2 2 2" xfId="7519"/>
    <cellStyle name="Normal 16 4 2 2" xfId="7520"/>
    <cellStyle name="Normal 17 3 2 2" xfId="7521"/>
    <cellStyle name="Normal 18 2 2 2 2" xfId="7522"/>
    <cellStyle name="Normal 19 2 2 2 2" xfId="7523"/>
    <cellStyle name="Normal 2 3 2 2 2 2" xfId="7524"/>
    <cellStyle name="Normal 2 4 2 2 2" xfId="7525"/>
    <cellStyle name="Normal 20 2 2 2 2" xfId="7526"/>
    <cellStyle name="Normal 21 2 2 2 2" xfId="7527"/>
    <cellStyle name="Normal 22 2 2 2 2" xfId="7528"/>
    <cellStyle name="Normal 23 2 2 2 2" xfId="7529"/>
    <cellStyle name="Normal 24 2 2 2 2" xfId="7530"/>
    <cellStyle name="Normal 25 2 2 2 2" xfId="7531"/>
    <cellStyle name="Normal 26 2 2 2" xfId="7532"/>
    <cellStyle name="Normal 27 2 2 2" xfId="7533"/>
    <cellStyle name="Normal 28 2 2 2" xfId="7534"/>
    <cellStyle name="Normal 29 2 2 2" xfId="7535"/>
    <cellStyle name="Normal 3 2 7 2 2" xfId="7536"/>
    <cellStyle name="Normal 3 2 3 2 2 2" xfId="7537"/>
    <cellStyle name="Normal 3 3 7 2 2" xfId="7538"/>
    <cellStyle name="Normal 3 3 3 2 2 2" xfId="7539"/>
    <cellStyle name="Normal 30 2 2 2" xfId="7540"/>
    <cellStyle name="Normal 31 2 2 2" xfId="7541"/>
    <cellStyle name="Normal 32 2 2 2" xfId="7542"/>
    <cellStyle name="Normal 33 2 2 2" xfId="7543"/>
    <cellStyle name="Normal 34 2 2 2" xfId="7544"/>
    <cellStyle name="Normal 35 2 2 2" xfId="7545"/>
    <cellStyle name="Normal 36 2 2 2" xfId="7546"/>
    <cellStyle name="Normal 37 2 2 2" xfId="7547"/>
    <cellStyle name="Normal 38 2 2 2" xfId="7548"/>
    <cellStyle name="Normal 39 2 2 2" xfId="7549"/>
    <cellStyle name="Normal 4 2 6 2 2" xfId="7550"/>
    <cellStyle name="Normal 4 2 2 2 2 2" xfId="7551"/>
    <cellStyle name="Normal 4 3 2 2 2" xfId="7552"/>
    <cellStyle name="Normal 4 4 2 2 2" xfId="7553"/>
    <cellStyle name="Normal 40 2 2 2" xfId="7554"/>
    <cellStyle name="Normal 41 2 2 2" xfId="7555"/>
    <cellStyle name="Normal 42 2 2 2" xfId="7556"/>
    <cellStyle name="Normal 43 2 2 2" xfId="7557"/>
    <cellStyle name="Normal 44 2 2 2" xfId="7558"/>
    <cellStyle name="Normal 45 2 2 2" xfId="7559"/>
    <cellStyle name="Normal 46 2 2 2" xfId="7560"/>
    <cellStyle name="Normal 47 2 2 2" xfId="7561"/>
    <cellStyle name="Normal 48 2 2 2" xfId="7562"/>
    <cellStyle name="Normal 49 2 2 2" xfId="7563"/>
    <cellStyle name="Normal 5 2 2 2 2 2" xfId="7564"/>
    <cellStyle name="Normal 5 3 2 2 2" xfId="7565"/>
    <cellStyle name="Normal 5 4 2 2 2" xfId="7566"/>
    <cellStyle name="Normal 50 2 2 2" xfId="7567"/>
    <cellStyle name="Normal 51 2 2 2" xfId="7568"/>
    <cellStyle name="Normal 52 2 2 2" xfId="7569"/>
    <cellStyle name="Normal 53 2 2 2" xfId="7570"/>
    <cellStyle name="Normal 54 2 2 2" xfId="7571"/>
    <cellStyle name="Normal 6 2 2 2 2 2" xfId="7572"/>
    <cellStyle name="Normal 6 3 2 2 2" xfId="7573"/>
    <cellStyle name="Normal 6 4 2 2 2" xfId="7574"/>
    <cellStyle name="Normal 7 2 2 2 2 2" xfId="7575"/>
    <cellStyle name="Normal 7 3 2 2 2" xfId="7576"/>
    <cellStyle name="Normal 7 4 2 2 2" xfId="7577"/>
    <cellStyle name="Normal 8 2 2 2 2 2" xfId="7578"/>
    <cellStyle name="Normal 8 3 2 2 2" xfId="7579"/>
    <cellStyle name="Normal 8 4 2 2 2" xfId="7580"/>
    <cellStyle name="Normal 9 2 2 2 2 2" xfId="7581"/>
    <cellStyle name="Normal 9 3 2 2 2" xfId="7582"/>
    <cellStyle name="Normal 9 4 2 2 2" xfId="7583"/>
    <cellStyle name="Note 10 2 2 2" xfId="7584"/>
    <cellStyle name="Note 11 2 2 2" xfId="7585"/>
    <cellStyle name="Note 12 2 2 2" xfId="7586"/>
    <cellStyle name="Note 13 2 2 2" xfId="7587"/>
    <cellStyle name="Note 14 2 2 2" xfId="7588"/>
    <cellStyle name="Note 2 16 2 2" xfId="7589"/>
    <cellStyle name="Note 2 2 14 2 2" xfId="7590"/>
    <cellStyle name="Note 2 3 2 2 2" xfId="7591"/>
    <cellStyle name="Note 3 16 2 2" xfId="7592"/>
    <cellStyle name="Note 3 2 2 2 2 2" xfId="7593"/>
    <cellStyle name="Note 3 3 2 2 2" xfId="7594"/>
    <cellStyle name="Note 4 15 2 2" xfId="7595"/>
    <cellStyle name="Note 5 14 2 2" xfId="7596"/>
    <cellStyle name="Note 6 2 2 2" xfId="7597"/>
    <cellStyle name="Note 7 2 2 2" xfId="7598"/>
    <cellStyle name="Note 8 2 2 2" xfId="7599"/>
    <cellStyle name="Note 9 2 2 2" xfId="7600"/>
    <cellStyle name="Percent 2 3 2 2" xfId="7601"/>
    <cellStyle name="Percent 3 2 2 2" xfId="7602"/>
    <cellStyle name="Normal 2 6 2 2 2" xfId="7603"/>
    <cellStyle name="Normal 55 2 2 2" xfId="7604"/>
    <cellStyle name="Comma 14 2 2 2" xfId="7605"/>
    <cellStyle name="Normal 10 5 2 2 2" xfId="7606"/>
    <cellStyle name="Normal 56 2 2 2" xfId="7607"/>
    <cellStyle name="Comma 15 2 2 2" xfId="7608"/>
    <cellStyle name="Normal 10 6 2 2 2" xfId="7609"/>
    <cellStyle name="Normal 57 2 2 2" xfId="7610"/>
    <cellStyle name="Normal 58 2 2 2" xfId="7611"/>
    <cellStyle name="Comma 16 2 2 2" xfId="7612"/>
    <cellStyle name="Normal 10 7 2 2 2" xfId="7613"/>
    <cellStyle name="Normal 10 2 3 2 2 2" xfId="7614"/>
    <cellStyle name="Normal 11 5 2 2 2" xfId="7615"/>
    <cellStyle name="Normal 11 2 3 2 2 2" xfId="7616"/>
    <cellStyle name="Normal 12 5 2 2 2" xfId="7617"/>
    <cellStyle name="Normal 12 2 3 2 2 2" xfId="7618"/>
    <cellStyle name="Normal 13 5 2 2 2" xfId="7619"/>
    <cellStyle name="Normal 13 2 3 2 2 2" xfId="7620"/>
    <cellStyle name="Normal 14 5 2 2 2" xfId="7621"/>
    <cellStyle name="Normal 14 2 3 2 2 2" xfId="7622"/>
    <cellStyle name="Normal 3 2 4 2 2 2" xfId="7623"/>
    <cellStyle name="Normal 3 2 2 2 2 2 2" xfId="7624"/>
    <cellStyle name="Normal 3 3 4 2 2 2" xfId="7625"/>
    <cellStyle name="Normal 3 3 2 2 2 2 2" xfId="7626"/>
    <cellStyle name="Normal 3 4 3 2 2 2" xfId="7627"/>
    <cellStyle name="Normal 3 4 2 2 2 2 2" xfId="7628"/>
    <cellStyle name="Normal 3 5 3 2 2 2" xfId="7629"/>
    <cellStyle name="Normal 3 5 2 2 2 2 2" xfId="7630"/>
    <cellStyle name="Normal 3 6 3 2 2 2" xfId="7631"/>
    <cellStyle name="Normal 3 6 2 2 2 2 2" xfId="7632"/>
    <cellStyle name="Normal 3 7 3 2 2 2" xfId="7633"/>
    <cellStyle name="Normal 3 7 2 2 2 2 2" xfId="7634"/>
    <cellStyle name="Normal 3 8 3 2 2 2" xfId="7635"/>
    <cellStyle name="Normal 3 8 2 2 2 2 2" xfId="7636"/>
    <cellStyle name="Normal 3 9 3 2 2 2" xfId="7637"/>
    <cellStyle name="Normal 3 9 2 2 2 2 2" xfId="7638"/>
    <cellStyle name="Normal 4 5 2 2 2" xfId="7639"/>
    <cellStyle name="Normal 4 2 3 2 2 2" xfId="7640"/>
    <cellStyle name="Normal 5 5 2 2 2" xfId="7641"/>
    <cellStyle name="Normal 5 2 3 2 2 2" xfId="7642"/>
    <cellStyle name="Normal 6 5 2 2 2" xfId="7643"/>
    <cellStyle name="Normal 6 2 3 2 2 2" xfId="7644"/>
    <cellStyle name="Normal 7 5 2 2 2" xfId="7645"/>
    <cellStyle name="Normal 7 2 3 2 2 2" xfId="7646"/>
    <cellStyle name="Normal 8 5 2 2 2" xfId="7647"/>
    <cellStyle name="Normal 8 2 3 2 2 2" xfId="7648"/>
    <cellStyle name="Normal 9 5 2 2 2" xfId="7649"/>
    <cellStyle name="Normal 9 2 3 2 2 2" xfId="7650"/>
    <cellStyle name="Normal 59 2 2 2" xfId="7651"/>
    <cellStyle name="Comma 17 2 2 2" xfId="7652"/>
    <cellStyle name="Normal 10 8 2 2 2" xfId="7653"/>
    <cellStyle name="Normal 10 2 4 2 2 2" xfId="7654"/>
    <cellStyle name="Normal 11 6 2 2 2" xfId="7655"/>
    <cellStyle name="Normal 11 2 4 2 2 2" xfId="7656"/>
    <cellStyle name="Normal 12 6 2 2 2" xfId="7657"/>
    <cellStyle name="Normal 12 2 4 2 2 2" xfId="7658"/>
    <cellStyle name="Normal 13 6 2 2 2" xfId="7659"/>
    <cellStyle name="Normal 13 2 4 2 2 2" xfId="7660"/>
    <cellStyle name="Normal 14 6 2 2 2" xfId="7661"/>
    <cellStyle name="Normal 14 2 4 2 2 2" xfId="7662"/>
    <cellStyle name="Normal 3 2 5 2 2 2" xfId="7663"/>
    <cellStyle name="Normal 3 2 2 3 2 2 2" xfId="7664"/>
    <cellStyle name="Normal 3 3 5 2 2 2" xfId="7665"/>
    <cellStyle name="Normal 3 3 2 3 2 2 2" xfId="7666"/>
    <cellStyle name="Normal 3 4 4 2 2 2" xfId="7667"/>
    <cellStyle name="Normal 3 4 2 3 2 2 2" xfId="7668"/>
    <cellStyle name="Normal 3 5 4 2 2 2" xfId="7669"/>
    <cellStyle name="Normal 3 5 2 3 2 2 2" xfId="7670"/>
    <cellStyle name="Normal 3 6 4 2 2 2" xfId="7671"/>
    <cellStyle name="Normal 3 6 2 3 2 2 2" xfId="7672"/>
    <cellStyle name="Normal 3 7 4 2 2 2" xfId="7673"/>
    <cellStyle name="Normal 3 7 2 3 2 2 2" xfId="7674"/>
    <cellStyle name="Normal 3 8 4 2 2 2" xfId="7675"/>
    <cellStyle name="Normal 3 8 2 3 2 2 2" xfId="7676"/>
    <cellStyle name="Normal 3 9 4 2 2 2" xfId="7677"/>
    <cellStyle name="Normal 3 9 2 3 2 2 2" xfId="7678"/>
    <cellStyle name="Normal 4 6 2 2 2" xfId="7679"/>
    <cellStyle name="Normal 4 2 4 2 2 2" xfId="7680"/>
    <cellStyle name="Normal 5 6 2 2 2" xfId="7681"/>
    <cellStyle name="Normal 5 2 4 2 2 2" xfId="7682"/>
    <cellStyle name="Normal 6 6 2 2 2" xfId="7683"/>
    <cellStyle name="Normal 6 2 4 2 2 2" xfId="7684"/>
    <cellStyle name="Normal 7 6 2 2 2" xfId="7685"/>
    <cellStyle name="Normal 7 2 4 2 2 2" xfId="7686"/>
    <cellStyle name="Normal 8 6 2 2 2" xfId="7687"/>
    <cellStyle name="Normal 8 2 4 2 2 2" xfId="7688"/>
    <cellStyle name="Normal 9 6 2 2 2" xfId="7689"/>
    <cellStyle name="Normal 9 2 4 2 2 2" xfId="7690"/>
    <cellStyle name="Normal 62 2 2" xfId="7691"/>
    <cellStyle name="Comma 20 2 2" xfId="7692"/>
    <cellStyle name="Note 16 2 2" xfId="7693"/>
    <cellStyle name="Normal 10 10 2 2" xfId="7694"/>
    <cellStyle name="Normal 10 2 6 2 2" xfId="7695"/>
    <cellStyle name="Normal 11 8 2 2" xfId="7696"/>
    <cellStyle name="Normal 11 2 6 2 2" xfId="7697"/>
    <cellStyle name="Normal 12 8 2 2" xfId="7698"/>
    <cellStyle name="Normal 12 2 6 2 2" xfId="7699"/>
    <cellStyle name="Normal 13 8 2 2" xfId="7700"/>
    <cellStyle name="Normal 13 2 6 2 2" xfId="7701"/>
    <cellStyle name="Normal 14 8 2 2" xfId="7702"/>
    <cellStyle name="Normal 14 2 6 2 2" xfId="7703"/>
    <cellStyle name="Normal 3 2 8 2 2" xfId="7704"/>
    <cellStyle name="Normal 3 2 2 5 2 2" xfId="7705"/>
    <cellStyle name="Normal 3 3 8 2 2" xfId="7706"/>
    <cellStyle name="Normal 3 3 2 5 2 2" xfId="7707"/>
    <cellStyle name="Normal 3 4 6 2 2" xfId="7708"/>
    <cellStyle name="Normal 3 4 2 5 2 2" xfId="7709"/>
    <cellStyle name="Normal 3 5 6 2 2" xfId="7710"/>
    <cellStyle name="Normal 3 5 2 5 2 2" xfId="7711"/>
    <cellStyle name="Normal 3 6 6 2 2" xfId="7712"/>
    <cellStyle name="Normal 3 6 2 5 2 2" xfId="7713"/>
    <cellStyle name="Normal 3 7 6 2 2" xfId="7714"/>
    <cellStyle name="Normal 3 7 2 5 2 2" xfId="7715"/>
    <cellStyle name="Normal 3 8 6 2 2" xfId="7716"/>
    <cellStyle name="Normal 3 8 2 5 2 2" xfId="7717"/>
    <cellStyle name="Normal 3 9 6 2 2" xfId="7718"/>
    <cellStyle name="Normal 3 9 2 5 2 2" xfId="7719"/>
    <cellStyle name="Normal 4 8 2 2" xfId="7720"/>
    <cellStyle name="Normal 4 2 7 2 2" xfId="7721"/>
    <cellStyle name="Normal 5 8 2 2" xfId="7722"/>
    <cellStyle name="Normal 5 2 6 2 2" xfId="7723"/>
    <cellStyle name="Normal 6 8 2 2" xfId="7724"/>
    <cellStyle name="Normal 6 2 6 2 2" xfId="7725"/>
    <cellStyle name="Normal 7 8 2 2" xfId="7726"/>
    <cellStyle name="Normal 7 2 6 2 2" xfId="7727"/>
    <cellStyle name="Normal 8 8 2 2" xfId="7728"/>
    <cellStyle name="Normal 8 2 6 2 2" xfId="7729"/>
    <cellStyle name="Normal 9 8 2 2" xfId="7730"/>
    <cellStyle name="Normal 9 2 6 2 2" xfId="7731"/>
    <cellStyle name="Normal 63 2 2" xfId="7732"/>
    <cellStyle name="Comma 21 2 2" xfId="7733"/>
    <cellStyle name="Note 17 2 2" xfId="7734"/>
    <cellStyle name="20% - Accent1 16 2 2" xfId="7735"/>
    <cellStyle name="40% - Accent1 16 2 2" xfId="7736"/>
    <cellStyle name="20% - Accent2 16 2 2" xfId="7737"/>
    <cellStyle name="40% - Accent2 16 2 2" xfId="7738"/>
    <cellStyle name="20% - Accent3 16 2 2" xfId="7739"/>
    <cellStyle name="40% - Accent3 16 2 2" xfId="7740"/>
    <cellStyle name="20% - Accent4 16 2 2" xfId="7741"/>
    <cellStyle name="40% - Accent4 16 2 2" xfId="7742"/>
    <cellStyle name="20% - Accent5 16 2 2" xfId="7743"/>
    <cellStyle name="40% - Accent5 16 2 2" xfId="7744"/>
    <cellStyle name="20% - Accent6 16 2 2" xfId="7745"/>
    <cellStyle name="40% - Accent6 16 2 2" xfId="7746"/>
    <cellStyle name="Normal 64 2 2" xfId="7747"/>
    <cellStyle name="Comma 22 2 2" xfId="7748"/>
    <cellStyle name="Note 18 2 2" xfId="7749"/>
    <cellStyle name="20% - Accent1 17 2 2" xfId="7750"/>
    <cellStyle name="40% - Accent1 17 2 2" xfId="7751"/>
    <cellStyle name="20% - Accent2 17 2 2" xfId="7752"/>
    <cellStyle name="40% - Accent2 17 2 2" xfId="7753"/>
    <cellStyle name="20% - Accent3 17 2 2" xfId="7754"/>
    <cellStyle name="40% - Accent3 17 2 2" xfId="7755"/>
    <cellStyle name="20% - Accent4 17 2 2" xfId="7756"/>
    <cellStyle name="40% - Accent4 17 2 2" xfId="7757"/>
    <cellStyle name="20% - Accent5 17 2 2" xfId="7758"/>
    <cellStyle name="40% - Accent5 17 2 2" xfId="7759"/>
    <cellStyle name="20% - Accent6 17 2 2" xfId="7760"/>
    <cellStyle name="40% - Accent6 17 2 2" xfId="7761"/>
    <cellStyle name="Normal 65 2 2" xfId="7762"/>
    <cellStyle name="Comma 23 2 2" xfId="7763"/>
    <cellStyle name="Normal 10 11 2 2" xfId="7764"/>
    <cellStyle name="Normal 10 2 7 2 2" xfId="7765"/>
    <cellStyle name="Normal 11 9 2 2" xfId="7766"/>
    <cellStyle name="Normal 11 2 7 2 2" xfId="7767"/>
    <cellStyle name="Normal 12 9 2 2" xfId="7768"/>
    <cellStyle name="Normal 12 2 7 2 2" xfId="7769"/>
    <cellStyle name="Normal 13 9 2 2" xfId="7770"/>
    <cellStyle name="Normal 13 2 7 2 2" xfId="7771"/>
    <cellStyle name="Normal 14 9 2 2" xfId="7772"/>
    <cellStyle name="Normal 14 2 7 2 2" xfId="7773"/>
    <cellStyle name="Normal 3 2 9 2 2" xfId="7774"/>
    <cellStyle name="Normal 3 2 2 6 2 2" xfId="7775"/>
    <cellStyle name="Normal 3 3 9 2 2" xfId="7776"/>
    <cellStyle name="Normal 3 3 2 6 2 2" xfId="7777"/>
    <cellStyle name="Normal 3 4 7 2 2" xfId="7778"/>
    <cellStyle name="Normal 3 4 2 6 2 2" xfId="7779"/>
    <cellStyle name="Normal 3 5 7 2 2" xfId="7780"/>
    <cellStyle name="Normal 3 5 2 6 2 2" xfId="7781"/>
    <cellStyle name="Normal 3 6 7 2 2" xfId="7782"/>
    <cellStyle name="Normal 3 6 2 6 2 2" xfId="7783"/>
    <cellStyle name="Normal 3 7 7 2 2" xfId="7784"/>
    <cellStyle name="Normal 3 7 2 6 2 2" xfId="7785"/>
    <cellStyle name="Normal 3 8 7 2 2" xfId="7786"/>
    <cellStyle name="Normal 3 8 2 6 2 2" xfId="7787"/>
    <cellStyle name="Normal 3 9 7 2 2" xfId="7788"/>
    <cellStyle name="Normal 3 9 2 6 2 2" xfId="7789"/>
    <cellStyle name="Normal 4 9 2 2" xfId="7790"/>
    <cellStyle name="Normal 4 2 8 2 2" xfId="7791"/>
    <cellStyle name="Normal 5 9 2 2" xfId="7792"/>
    <cellStyle name="Normal 5 2 7 2 2" xfId="7793"/>
    <cellStyle name="Normal 6 9 2 2" xfId="7794"/>
    <cellStyle name="Normal 6 2 7 2 2" xfId="7795"/>
    <cellStyle name="Normal 7 9 2 2" xfId="7796"/>
    <cellStyle name="Normal 7 2 7 2 2" xfId="7797"/>
    <cellStyle name="Normal 8 9 2 2" xfId="7798"/>
    <cellStyle name="Normal 8 2 7 2 2" xfId="7799"/>
    <cellStyle name="Normal 9 9 2 2" xfId="7800"/>
    <cellStyle name="Normal 9 2 7 2 2" xfId="7801"/>
    <cellStyle name="Normal 66 2 2" xfId="7802"/>
    <cellStyle name="Comma 24 2 2" xfId="7803"/>
    <cellStyle name="Normal 10 12 2 2" xfId="7804"/>
    <cellStyle name="Normal 67 4 2" xfId="7805"/>
    <cellStyle name="Comma 25 4 2" xfId="7806"/>
    <cellStyle name="Normal 10 13 2 2" xfId="7807"/>
    <cellStyle name="Normal 10 2 8 2 2" xfId="7808"/>
    <cellStyle name="Normal 11 10 2 2" xfId="7809"/>
    <cellStyle name="Normal 11 2 8 2 2" xfId="7810"/>
    <cellStyle name="Normal 12 10 2 2" xfId="7811"/>
    <cellStyle name="Normal 12 2 8 2 2" xfId="7812"/>
    <cellStyle name="Normal 13 10 2 2" xfId="7813"/>
    <cellStyle name="Normal 13 2 8 2 2" xfId="7814"/>
    <cellStyle name="Normal 14 10 2 2" xfId="7815"/>
    <cellStyle name="Normal 14 2 8 2 2" xfId="7816"/>
    <cellStyle name="Normal 3 2 10 2 2" xfId="7817"/>
    <cellStyle name="Normal 3 2 2 7 2 2" xfId="7818"/>
    <cellStyle name="Normal 3 3 10 2 2" xfId="7819"/>
    <cellStyle name="Normal 3 3 2 7 2 2" xfId="7820"/>
    <cellStyle name="Normal 3 4 8 2 2" xfId="7821"/>
    <cellStyle name="Normal 3 4 2 7 2 2" xfId="7822"/>
    <cellStyle name="Normal 3 5 8 2 2" xfId="7823"/>
    <cellStyle name="Normal 3 5 2 7 2 2" xfId="7824"/>
    <cellStyle name="Normal 3 6 8 2 2" xfId="7825"/>
    <cellStyle name="Normal 3 6 2 7 2 2" xfId="7826"/>
    <cellStyle name="Normal 3 7 8 2 2" xfId="7827"/>
    <cellStyle name="Normal 3 7 2 7 2 2" xfId="7828"/>
    <cellStyle name="Normal 3 8 8 2 2" xfId="7829"/>
    <cellStyle name="Normal 3 8 2 7 2 2" xfId="7830"/>
    <cellStyle name="Normal 3 9 8 2 2" xfId="7831"/>
    <cellStyle name="Normal 3 9 2 7 2 2" xfId="7832"/>
    <cellStyle name="Normal 4 10 2 2" xfId="7833"/>
    <cellStyle name="Normal 4 2 9 2 2" xfId="7834"/>
    <cellStyle name="Normal 5 10 2 2" xfId="7835"/>
    <cellStyle name="Normal 5 2 8 2 2" xfId="7836"/>
    <cellStyle name="Normal 6 10 2 2" xfId="7837"/>
    <cellStyle name="Normal 6 2 8 2 2" xfId="7838"/>
    <cellStyle name="Normal 7 10 2 2" xfId="7839"/>
    <cellStyle name="Normal 7 2 8 2 2" xfId="7840"/>
    <cellStyle name="Normal 8 10 2 2" xfId="7841"/>
    <cellStyle name="Normal 8 2 8 2 2" xfId="7842"/>
    <cellStyle name="Normal 9 10 2 2" xfId="7843"/>
    <cellStyle name="Normal 9 2 8 2 2" xfId="7844"/>
    <cellStyle name="Normal 67 2 2 2" xfId="7845"/>
    <cellStyle name="Comma 25 2 2 2" xfId="7846"/>
    <cellStyle name="Normal 70 2 2" xfId="7847"/>
    <cellStyle name="Normal 71 2" xfId="7848"/>
    <cellStyle name="Normal 72" xfId="7849"/>
    <cellStyle name="Normal 73" xfId="7850"/>
    <cellStyle name="Normal 26 6" xfId="7851"/>
    <cellStyle hidden="1" name="Hyperlink 3 10" xfId="7852"/>
    <cellStyle hidden="1" name="Hyperlink 2 10" xfId="7853"/>
    <cellStyle name="Normal 25 2 6" xfId="7854"/>
    <cellStyle name="Normal 24 2 6" xfId="7855"/>
    <cellStyle name="Normal 23 2 6" xfId="7856"/>
    <cellStyle name="Normal 22 2 6" xfId="7857"/>
    <cellStyle name="Normal 21 2 6" xfId="7858"/>
    <cellStyle name="Normal 20 2 6" xfId="7859"/>
    <cellStyle name="Normal 19 2 6" xfId="7860"/>
    <cellStyle name="Normal 15 2 2 6" xfId="7861"/>
    <cellStyle name="Normal 14 2 2 7" xfId="7862"/>
    <cellStyle hidden="1" name="Hyperlink 3 9" xfId="7863"/>
    <cellStyle hidden="1" name="Hyperlink 2 9" xfId="7864"/>
    <cellStyle name="Normal 13 2 2 7" xfId="7865"/>
    <cellStyle name="Normal 12 2 2 7" xfId="7866"/>
    <cellStyle name="Normal 11 2 2 7" xfId="7867"/>
    <cellStyle name="Normal 10 2 2 7" xfId="7868"/>
    <cellStyle name="Normal 9 2 2 7" xfId="7869"/>
    <cellStyle name="Normal 8 2 2 7" xfId="7870"/>
    <cellStyle name="Normal 7 2 2 7" xfId="7871"/>
    <cellStyle name="Normal 6 2 2 7" xfId="7872"/>
    <cellStyle name="40% - Accent6 3 2 2 6" xfId="7873"/>
    <cellStyle name="20% - Accent6 3 2 2 6" xfId="7874"/>
    <cellStyle name="40% - Accent5 3 2 2 6" xfId="7875"/>
    <cellStyle name="20% - Accent5 3 2 2 6" xfId="7876"/>
    <cellStyle name="40% - Accent4 3 2 2 6" xfId="7877"/>
    <cellStyle name="20% - Accent4 3 2 2 6" xfId="7878"/>
    <cellStyle name="40% - Accent3 3 2 2 6" xfId="7879"/>
    <cellStyle name="20% - Accent3 3 2 2 6" xfId="7880"/>
    <cellStyle name="40% - Accent2 3 2 2 6" xfId="7881"/>
    <cellStyle name="20% - Accent2 3 2 2 6" xfId="7882"/>
    <cellStyle name="40% - Accent1 3 2 2 6" xfId="7883"/>
    <cellStyle name="20% - Accent1 3 2 2 6" xfId="7884"/>
    <cellStyle name="Note 3 2 2 6" xfId="7885"/>
    <cellStyle name="Normal 5 2 2 7" xfId="7886"/>
    <cellStyle name="Comma 3 2 2 6" xfId="7887"/>
    <cellStyle name="40% - Accent6 2 2 2 6" xfId="7888"/>
    <cellStyle name="20% - Accent6 2 2 2 6" xfId="7889"/>
    <cellStyle name="40% - Accent5 2 2 2 6" xfId="7890"/>
    <cellStyle name="20% - Accent5 2 2 2 6" xfId="7891"/>
    <cellStyle name="40% - Accent4 2 2 2 6" xfId="7892"/>
    <cellStyle name="20% - Accent4 2 2 2 6" xfId="7893"/>
    <cellStyle name="40% - Accent3 2 2 2 6" xfId="7894"/>
    <cellStyle name="20% - Accent3 2 2 2 6" xfId="7895"/>
    <cellStyle name="40% - Accent2 2 2 2 6" xfId="7896"/>
    <cellStyle name="20% - Accent2 2 2 2 6" xfId="7897"/>
    <cellStyle name="40% - Accent1 2 2 2 6" xfId="7898"/>
    <cellStyle name="20% - Accent1 2 2 2 6" xfId="7899"/>
    <cellStyle name="Note 2 2 2 8" xfId="7900"/>
    <cellStyle name="Normal 4 2 2 7" xfId="7901"/>
    <cellStyle name="Comma 2 2 2 6" xfId="7902"/>
    <cellStyle name="Normal 3 2 2 12" xfId="7903"/>
    <cellStyle name="Normal 2 3 2 6" xfId="7904"/>
    <cellStyle name="40% - Accent6 5 2 6" xfId="7905"/>
    <cellStyle name="20% - Accent6 5 2 6" xfId="7906"/>
    <cellStyle name="40% - Accent5 5 2 6" xfId="7907"/>
    <cellStyle name="20% - Accent5 5 2 6" xfId="7908"/>
    <cellStyle name="40% - Accent4 5 2 6" xfId="7909"/>
    <cellStyle name="20% - Accent4 5 2 6" xfId="7910"/>
    <cellStyle name="40% - Accent3 5 2 6" xfId="7911"/>
    <cellStyle name="20% - Accent3 5 2 6" xfId="7912"/>
    <cellStyle name="40% - Accent2 5 2 6" xfId="7913"/>
    <cellStyle name="20% - Accent2 5 2 6" xfId="7914"/>
    <cellStyle name="40% - Accent1 5 2 6" xfId="7915"/>
    <cellStyle name="20% - Accent1 5 2 6" xfId="7916"/>
    <cellStyle name="Note 5 2 8" xfId="7917"/>
    <cellStyle name="Percent 2 2 6" xfId="7918"/>
    <cellStyle name="Normal 18 2 6" xfId="7919"/>
    <cellStyle name="Normal 17 2 6" xfId="7920"/>
    <cellStyle name="Normal 16 3 6" xfId="7921"/>
    <cellStyle name="Normal 15 3 7" xfId="7922"/>
    <cellStyle name="Normal 14 4 7" xfId="7923"/>
    <cellStyle name="Normal 13 4 7" xfId="7924"/>
    <cellStyle name="Normal 12 4 7" xfId="7925"/>
    <cellStyle name="Normal 11 4 7" xfId="7926"/>
    <cellStyle name="Normal 10 4 7" xfId="7927"/>
    <cellStyle name="Normal 9 4 7" xfId="7928"/>
    <cellStyle name="Normal 8 4 7" xfId="7929"/>
    <cellStyle name="Normal 7 4 7" xfId="7930"/>
    <cellStyle name="Normal 6 4 7" xfId="7931"/>
    <cellStyle name="40% - Accent6 3 4 6" xfId="7932"/>
    <cellStyle name="20% - Accent6 3 4 6" xfId="7933"/>
    <cellStyle name="40% - Accent5 3 4 6" xfId="7934"/>
    <cellStyle name="20% - Accent5 3 4 6" xfId="7935"/>
    <cellStyle name="40% - Accent4 3 4 6" xfId="7936"/>
    <cellStyle name="20% - Accent4 3 4 6" xfId="7937"/>
    <cellStyle name="40% - Accent3 3 4 6" xfId="7938"/>
    <cellStyle name="20% - Accent3 3 4 6" xfId="7939"/>
    <cellStyle name="40% - Accent2 3 4 6" xfId="7940"/>
    <cellStyle name="20% - Accent2 3 4 6" xfId="7941"/>
    <cellStyle name="40% - Accent1 3 4 6" xfId="7942"/>
    <cellStyle name="20% - Accent1 3 4 6" xfId="7943"/>
    <cellStyle name="Note 3 4 8" xfId="7944"/>
    <cellStyle name="Normal 5 4 7" xfId="7945"/>
    <cellStyle name="Comma 3 4 6" xfId="7946"/>
    <cellStyle name="40% - Accent6 2 4 6" xfId="7947"/>
    <cellStyle name="20% - Accent6 2 4 6" xfId="7948"/>
    <cellStyle name="40% - Accent5 2 4 6" xfId="7949"/>
    <cellStyle name="20% - Accent5 2 4 6" xfId="7950"/>
    <cellStyle name="40% - Accent4 2 4 6" xfId="7951"/>
    <cellStyle name="20% - Accent4 2 4 6" xfId="7952"/>
    <cellStyle name="40% - Accent3 2 4 6" xfId="7953"/>
    <cellStyle name="20% - Accent3 2 4 6" xfId="7954"/>
    <cellStyle name="40% - Accent2 2 4 6" xfId="7955"/>
    <cellStyle name="20% - Accent2 2 4 6" xfId="7956"/>
    <cellStyle name="40% - Accent1 2 4 6" xfId="7957"/>
    <cellStyle name="20% - Accent1 2 4 6" xfId="7958"/>
    <cellStyle name="Note 2 4 8" xfId="7959"/>
    <cellStyle name="Normal 4 4 7" xfId="7960"/>
    <cellStyle name="Comma 2 4 6" xfId="7961"/>
    <cellStyle name="Normal 3 4 13" xfId="7962"/>
    <cellStyle name="Normal 2 5 6" xfId="7963"/>
    <cellStyle name="Normal 25 7" xfId="7964"/>
    <cellStyle name="Normal 24 7" xfId="7965"/>
    <cellStyle name="Normal 23 7" xfId="7966"/>
    <cellStyle name="Normal 22 7" xfId="7967"/>
    <cellStyle name="Normal 21 7" xfId="7968"/>
    <cellStyle name="Normal 20 7" xfId="7969"/>
    <cellStyle name="Normal 19 7" xfId="7970"/>
    <cellStyle name="Normal 15 2 7" xfId="7971"/>
    <cellStyle name="Normal 14 2 13" xfId="7972"/>
    <cellStyle name="Normal 13 2 13" xfId="7973"/>
    <cellStyle name="Normal 12 2 13" xfId="7974"/>
    <cellStyle name="Normal 11 2 13" xfId="7975"/>
    <cellStyle name="Normal 10 2 13" xfId="7976"/>
    <cellStyle name="Normal 9 2 13" xfId="7977"/>
    <cellStyle name="Normal 8 2 13" xfId="7978"/>
    <cellStyle name="Normal 7 2 13" xfId="7979"/>
    <cellStyle name="Normal 6 2 13" xfId="7980"/>
    <cellStyle name="40% - Accent6 3 2 7" xfId="7981"/>
    <cellStyle name="20% - Accent6 3 2 7" xfId="7982"/>
    <cellStyle name="40% - Accent5 3 2 7" xfId="7983"/>
    <cellStyle name="20% - Accent5 3 2 7" xfId="7984"/>
    <cellStyle name="40% - Accent4 3 2 7" xfId="7985"/>
    <cellStyle name="20% - Accent4 3 2 7" xfId="7986"/>
    <cellStyle name="40% - Accent3 3 2 7" xfId="7987"/>
    <cellStyle name="20% - Accent3 3 2 7" xfId="7988"/>
    <cellStyle name="40% - Accent2 3 2 7" xfId="7989"/>
    <cellStyle name="20% - Accent2 3 2 7" xfId="7990"/>
    <cellStyle name="40% - Accent1 3 2 7" xfId="7991"/>
    <cellStyle name="20% - Accent1 3 2 7" xfId="7992"/>
    <cellStyle name="Note 3 2 7" xfId="7993"/>
    <cellStyle name="Normal 5 2 13" xfId="7994"/>
    <cellStyle name="Comma 3 2 7" xfId="7995"/>
    <cellStyle name="40% - Accent6 2 2 7" xfId="7996"/>
    <cellStyle name="20% - Accent6 2 2 7" xfId="7997"/>
    <cellStyle name="40% - Accent5 2 2 7" xfId="7998"/>
    <cellStyle name="20% - Accent5 2 2 7" xfId="7999"/>
    <cellStyle name="40% - Accent4 2 2 7" xfId="8000"/>
    <cellStyle name="20% - Accent4 2 2 7" xfId="8001"/>
    <cellStyle name="40% - Accent3 2 2 7" xfId="8002"/>
    <cellStyle name="20% - Accent3 2 2 7" xfId="8003"/>
    <cellStyle name="40% - Accent2 2 2 7" xfId="8004"/>
    <cellStyle name="20% - Accent2 2 2 7" xfId="8005"/>
    <cellStyle name="40% - Accent1 2 2 7" xfId="8006"/>
    <cellStyle name="20% - Accent1 2 2 7" xfId="8007"/>
    <cellStyle name="Note 2 2 24" xfId="8008"/>
    <cellStyle name="Normal 4 2 14" xfId="8009"/>
    <cellStyle name="Comma 2 2 7" xfId="8010"/>
    <cellStyle name="Normal 3 2 15" xfId="8011"/>
    <cellStyle name="Normal 2 3 7" xfId="8012"/>
    <cellStyle name="40% - Accent6 5 7" xfId="8013"/>
    <cellStyle name="20% - Accent6 5 7" xfId="8014"/>
    <cellStyle name="40% - Accent5 5 7" xfId="8015"/>
    <cellStyle name="20% - Accent5 5 7" xfId="8016"/>
    <cellStyle name="40% - Accent4 5 7" xfId="8017"/>
    <cellStyle name="20% - Accent4 5 7" xfId="8018"/>
    <cellStyle name="40% - Accent3 5 7" xfId="8019"/>
    <cellStyle name="20% - Accent3 5 7" xfId="8020"/>
    <cellStyle name="40% - Accent2 5 7" xfId="8021"/>
    <cellStyle name="20% - Accent2 5 7" xfId="8022"/>
    <cellStyle name="40% - Accent1 5 7" xfId="8023"/>
    <cellStyle name="20% - Accent1 5 7" xfId="8024"/>
    <cellStyle name="Note 5 24" xfId="8025"/>
    <cellStyle name="Percent 2 8" xfId="8026"/>
    <cellStyle name="Normal 18 7" xfId="8027"/>
    <cellStyle name="Normal 17 8" xfId="8028"/>
    <cellStyle name="Normal 16 9" xfId="8029"/>
    <cellStyle name="Normal 15 10" xfId="8030"/>
    <cellStyle name="Normal 14 3 7" xfId="8031"/>
    <cellStyle hidden="1" name="Hyperlink 3 8" xfId="8032"/>
    <cellStyle hidden="1" name="Hyperlink 2 8" xfId="8033"/>
    <cellStyle name="Normal 13 3 7" xfId="8034"/>
    <cellStyle name="Normal 12 3 7" xfId="8035"/>
    <cellStyle name="Normal 11 3 7" xfId="8036"/>
    <cellStyle name="Normal 10 3 7" xfId="8037"/>
    <cellStyle name="Normal 9 3 7" xfId="8038"/>
    <cellStyle name="Normal 8 3 7" xfId="8039"/>
    <cellStyle name="Normal 7 3 7" xfId="8040"/>
    <cellStyle name="Normal 6 3 7" xfId="8041"/>
    <cellStyle name="40% - Accent6 3 3 7" xfId="8042"/>
    <cellStyle name="20% - Accent6 3 3 7" xfId="8043"/>
    <cellStyle name="40% - Accent5 3 3 7" xfId="8044"/>
    <cellStyle name="20% - Accent5 3 3 7" xfId="8045"/>
    <cellStyle name="40% - Accent4 3 3 7" xfId="8046"/>
    <cellStyle name="20% - Accent4 3 3 7" xfId="8047"/>
    <cellStyle name="40% - Accent3 3 3 7" xfId="8048"/>
    <cellStyle name="20% - Accent3 3 3 7" xfId="8049"/>
    <cellStyle name="40% - Accent2 3 3 7" xfId="8050"/>
    <cellStyle name="20% - Accent2 3 3 7" xfId="8051"/>
    <cellStyle name="40% - Accent1 3 3 7" xfId="8052"/>
    <cellStyle name="20% - Accent1 3 3 7" xfId="8053"/>
    <cellStyle name="Note 3 3 7" xfId="8054"/>
    <cellStyle name="Normal 5 3 7" xfId="8055"/>
    <cellStyle name="Comma 3 3 7" xfId="8056"/>
    <cellStyle name="40% - Accent6 2 3 7" xfId="8057"/>
    <cellStyle name="20% - Accent6 2 3 7" xfId="8058"/>
    <cellStyle name="40% - Accent5 2 3 7" xfId="8059"/>
    <cellStyle name="20% - Accent5 2 3 7" xfId="8060"/>
    <cellStyle name="40% - Accent4 2 3 7" xfId="8061"/>
    <cellStyle name="20% - Accent4 2 3 7" xfId="8062"/>
    <cellStyle name="40% - Accent3 2 3 7" xfId="8063"/>
    <cellStyle name="20% - Accent3 2 3 7" xfId="8064"/>
    <cellStyle name="40% - Accent2 2 3 7" xfId="8065"/>
    <cellStyle name="20% - Accent2 2 3 7" xfId="8066"/>
    <cellStyle name="40% - Accent1 2 3 7" xfId="8067"/>
    <cellStyle name="20% - Accent1 2 3 7" xfId="8068"/>
    <cellStyle name="Note 2 3 7" xfId="8069"/>
    <cellStyle name="Normal 4 3 7" xfId="8070"/>
    <cellStyle name="Comma 2 3 7" xfId="8071"/>
    <cellStyle name="Normal 3 3 15" xfId="8072"/>
    <cellStyle name="Normal 2 4 7" xfId="8073"/>
    <cellStyle hidden="1" name="Hyperlink 3 7" xfId="8074"/>
    <cellStyle hidden="1" name="Hyperlink 2 7" xfId="8075"/>
    <cellStyle name="Normal 13 15" xfId="8076"/>
    <cellStyle name="Normal 12 15" xfId="8077"/>
    <cellStyle name="Normal 11 15" xfId="8078"/>
    <cellStyle name="Normal 10 18" xfId="8079"/>
    <cellStyle name="Normal 9 15" xfId="8080"/>
    <cellStyle name="Normal 8 15" xfId="8081"/>
    <cellStyle name="Normal 7 15" xfId="8082"/>
    <cellStyle name="Normal 6 15" xfId="8083"/>
    <cellStyle name="40% - Accent6 3 10" xfId="8084"/>
    <cellStyle name="20% - Accent6 3 10" xfId="8085"/>
    <cellStyle name="40% - Accent5 3 10" xfId="8086"/>
    <cellStyle name="20% - Accent5 3 10" xfId="8087"/>
    <cellStyle name="40% - Accent4 3 10" xfId="8088"/>
    <cellStyle name="20% - Accent4 3 10" xfId="8089"/>
    <cellStyle name="40% - Accent3 3 10" xfId="8090"/>
    <cellStyle name="20% - Accent3 3 10" xfId="8091"/>
    <cellStyle name="40% - Accent2 3 10" xfId="8092"/>
    <cellStyle name="20% - Accent2 3 10" xfId="8093"/>
    <cellStyle name="40% - Accent1 3 10" xfId="8094"/>
    <cellStyle name="20% - Accent1 3 10" xfId="8095"/>
    <cellStyle name="Note 3 26" xfId="8096"/>
    <cellStyle name="Normal 5 15" xfId="8097"/>
    <cellStyle name="Comma 3 10" xfId="8098"/>
    <cellStyle name="40% - Accent6 2 10" xfId="8099"/>
    <cellStyle name="20% - Accent6 2 10" xfId="8100"/>
    <cellStyle name="40% - Accent5 2 10" xfId="8101"/>
    <cellStyle name="20% - Accent5 2 10" xfId="8102"/>
    <cellStyle name="40% - Accent4 2 10" xfId="8103"/>
    <cellStyle name="20% - Accent4 2 10" xfId="8104"/>
    <cellStyle name="40% - Accent3 2 10" xfId="8105"/>
    <cellStyle name="20% - Accent3 2 10" xfId="8106"/>
    <cellStyle name="40% - Accent2 2 10" xfId="8107"/>
    <cellStyle name="20% - Accent2 2 10" xfId="8108"/>
    <cellStyle name="40% - Accent1 2 10" xfId="8109"/>
    <cellStyle name="20% - Accent1 2 10" xfId="8110"/>
    <cellStyle name="Note 2 26" xfId="8111"/>
    <cellStyle name="Normal 4 15" xfId="8112"/>
    <cellStyle name="Comma 2 10" xfId="8113"/>
    <cellStyle name="Normal 3 17" xfId="8114"/>
    <cellStyle name="Normal 2 12" xfId="8115"/>
    <cellStyle name="Normal 76" xfId="8116"/>
    <cellStyle name="Normal 71 4" xfId="8117"/>
    <cellStyle name="Comma 27" xfId="8118"/>
    <cellStyle name="Normal 3 15" xfId="8119"/>
    <cellStyle name="Normal 75" xfId="8120"/>
    <cellStyle name="20% - Accent1 20" xfId="8121"/>
    <cellStyle name="40% - Accent1 20" xfId="8122"/>
    <cellStyle name="20% - Accent2 20" xfId="8123"/>
    <cellStyle name="40% - Accent2 20" xfId="8124"/>
    <cellStyle name="20% - Accent3 20" xfId="8125"/>
    <cellStyle name="40% - Accent3 20" xfId="8126"/>
    <cellStyle name="20% - Accent4 20" xfId="8127"/>
    <cellStyle name="40% - Accent4 20" xfId="8128"/>
    <cellStyle name="20% - Accent5 20" xfId="8129"/>
    <cellStyle name="40% - Accent5 20" xfId="8130"/>
    <cellStyle name="20% - Accent6 20" xfId="8131"/>
    <cellStyle name="40% - Accent6 20" xfId="8132"/>
    <cellStyle name="Normal 2 11" xfId="8133"/>
    <cellStyle name="Normal 3 16" xfId="8134"/>
    <cellStyle name="Comma 2 9" xfId="8135"/>
    <cellStyle name="Normal 4 14" xfId="8136"/>
    <cellStyle name="Note 2 25" xfId="8137"/>
    <cellStyle name="20% - Accent1 2 9" xfId="8138"/>
    <cellStyle name="40% - Accent1 2 9" xfId="8139"/>
    <cellStyle name="20% - Accent2 2 9" xfId="8140"/>
    <cellStyle name="40% - Accent2 2 9" xfId="8141"/>
    <cellStyle name="20% - Accent3 2 9" xfId="8142"/>
    <cellStyle name="40% - Accent3 2 9" xfId="8143"/>
    <cellStyle name="20% - Accent4 2 9" xfId="8144"/>
    <cellStyle name="40% - Accent4 2 9" xfId="8145"/>
    <cellStyle name="20% - Accent5 2 9" xfId="8146"/>
    <cellStyle name="40% - Accent5 2 9" xfId="8147"/>
    <cellStyle name="20% - Accent6 2 9" xfId="8148"/>
    <cellStyle name="40% - Accent6 2 9" xfId="8149"/>
    <cellStyle name="Comma 3 9" xfId="8150"/>
    <cellStyle name="Normal 5 14" xfId="8151"/>
    <cellStyle name="Note 3 25" xfId="8152"/>
    <cellStyle name="20% - Accent1 3 9" xfId="8153"/>
    <cellStyle name="40% - Accent1 3 9" xfId="8154"/>
    <cellStyle name="20% - Accent2 3 9" xfId="8155"/>
    <cellStyle name="40% - Accent2 3 9" xfId="8156"/>
    <cellStyle name="20% - Accent3 3 9" xfId="8157"/>
    <cellStyle name="40% - Accent3 3 9" xfId="8158"/>
    <cellStyle name="20% - Accent4 3 9" xfId="8159"/>
    <cellStyle name="40% - Accent4 3 9" xfId="8160"/>
    <cellStyle name="20% - Accent5 3 9" xfId="8161"/>
    <cellStyle name="40% - Accent5 3 9" xfId="8162"/>
    <cellStyle name="20% - Accent6 3 9" xfId="8163"/>
    <cellStyle name="40% - Accent6 3 9" xfId="8164"/>
    <cellStyle name="Normal 6 14" xfId="8165"/>
    <cellStyle name="Normal 7 14" xfId="8166"/>
    <cellStyle name="Normal 8 14" xfId="8167"/>
    <cellStyle name="Normal 9 14" xfId="8168"/>
    <cellStyle name="Normal 10 17" xfId="8169"/>
    <cellStyle name="Normal 11 14" xfId="8170"/>
    <cellStyle name="Normal 12 14" xfId="8171"/>
    <cellStyle name="Normal 13 14" xfId="8172"/>
    <cellStyle name="Normal 2 4 6" xfId="8173"/>
    <cellStyle name="Normal 3 3 14" xfId="8174"/>
    <cellStyle name="Comma 2 3 6" xfId="8175"/>
    <cellStyle name="Normal 4 3 6" xfId="8176"/>
    <cellStyle name="Note 2 3 6" xfId="8177"/>
    <cellStyle name="20% - Accent1 2 3 6" xfId="8178"/>
    <cellStyle name="40% - Accent1 2 3 6" xfId="8179"/>
    <cellStyle name="20% - Accent2 2 3 6" xfId="8180"/>
    <cellStyle name="40% - Accent2 2 3 6" xfId="8181"/>
    <cellStyle name="20% - Accent3 2 3 6" xfId="8182"/>
    <cellStyle name="40% - Accent3 2 3 6" xfId="8183"/>
    <cellStyle name="20% - Accent4 2 3 6" xfId="8184"/>
    <cellStyle name="40% - Accent4 2 3 6" xfId="8185"/>
    <cellStyle name="20% - Accent5 2 3 6" xfId="8186"/>
    <cellStyle name="40% - Accent5 2 3 6" xfId="8187"/>
    <cellStyle name="20% - Accent6 2 3 6" xfId="8188"/>
    <cellStyle name="40% - Accent6 2 3 6" xfId="8189"/>
    <cellStyle name="Comma 3 3 6" xfId="8190"/>
    <cellStyle name="Normal 5 3 6" xfId="8191"/>
    <cellStyle name="Note 3 3 6" xfId="8192"/>
    <cellStyle name="20% - Accent1 3 3 6" xfId="8193"/>
    <cellStyle name="40% - Accent1 3 3 6" xfId="8194"/>
    <cellStyle name="20% - Accent2 3 3 6" xfId="8195"/>
    <cellStyle name="40% - Accent2 3 3 6" xfId="8196"/>
    <cellStyle name="20% - Accent3 3 3 6" xfId="8197"/>
    <cellStyle name="40% - Accent3 3 3 6" xfId="8198"/>
    <cellStyle name="20% - Accent4 3 3 6" xfId="8199"/>
    <cellStyle name="40% - Accent4 3 3 6" xfId="8200"/>
    <cellStyle name="20% - Accent5 3 3 6" xfId="8201"/>
    <cellStyle name="40% - Accent5 3 3 6" xfId="8202"/>
    <cellStyle name="20% - Accent6 3 3 6" xfId="8203"/>
    <cellStyle name="40% - Accent6 3 3 6" xfId="8204"/>
    <cellStyle name="Normal 6 3 6" xfId="8205"/>
    <cellStyle name="Normal 7 3 6" xfId="8206"/>
    <cellStyle name="Normal 8 3 6" xfId="8207"/>
    <cellStyle name="Normal 9 3 6" xfId="8208"/>
    <cellStyle name="Normal 10 3 6" xfId="8209"/>
    <cellStyle name="Normal 11 3 6" xfId="8210"/>
    <cellStyle name="Normal 12 3 6" xfId="8211"/>
    <cellStyle name="Normal 13 3 6" xfId="8212"/>
    <cellStyle name="Normal 14 3 6" xfId="8213"/>
    <cellStyle name="Normal 15 9" xfId="8214"/>
    <cellStyle name="Normal 16 8" xfId="8215"/>
    <cellStyle name="Normal 17 7" xfId="8216"/>
    <cellStyle name="Normal 18 6" xfId="8217"/>
    <cellStyle name="Percent 2 7" xfId="8218"/>
    <cellStyle name="Note 5 23" xfId="8219"/>
    <cellStyle name="20% - Accent1 5 6" xfId="8220"/>
    <cellStyle name="40% - Accent1 5 6" xfId="8221"/>
    <cellStyle name="20% - Accent2 5 6" xfId="8222"/>
    <cellStyle name="40% - Accent2 5 6" xfId="8223"/>
    <cellStyle name="20% - Accent3 5 6" xfId="8224"/>
    <cellStyle name="40% - Accent3 5 6" xfId="8225"/>
    <cellStyle name="20% - Accent4 5 6" xfId="8226"/>
    <cellStyle name="40% - Accent4 5 6" xfId="8227"/>
    <cellStyle name="20% - Accent5 5 6" xfId="8228"/>
    <cellStyle name="40% - Accent5 5 6" xfId="8229"/>
    <cellStyle name="20% - Accent6 5 6" xfId="8230"/>
    <cellStyle name="40% - Accent6 5 6" xfId="8231"/>
    <cellStyle name="Normal 2 3 6" xfId="8232"/>
    <cellStyle name="Normal 3 2 14" xfId="8233"/>
    <cellStyle name="Comma 2 2 6" xfId="8234"/>
    <cellStyle name="Normal 4 2 13" xfId="8235"/>
    <cellStyle name="Note 2 2 23" xfId="8236"/>
    <cellStyle name="20% - Accent1 2 2 6" xfId="8237"/>
    <cellStyle name="40% - Accent1 2 2 6" xfId="8238"/>
    <cellStyle name="20% - Accent2 2 2 6" xfId="8239"/>
    <cellStyle name="40% - Accent2 2 2 6" xfId="8240"/>
    <cellStyle name="20% - Accent3 2 2 6" xfId="8241"/>
    <cellStyle name="40% - Accent3 2 2 6" xfId="8242"/>
    <cellStyle name="20% - Accent4 2 2 6" xfId="8243"/>
    <cellStyle name="40% - Accent4 2 2 6" xfId="8244"/>
    <cellStyle name="20% - Accent5 2 2 6" xfId="8245"/>
    <cellStyle name="40% - Accent5 2 2 6" xfId="8246"/>
    <cellStyle name="20% - Accent6 2 2 6" xfId="8247"/>
    <cellStyle name="40% - Accent6 2 2 6" xfId="8248"/>
    <cellStyle name="Comma 3 2 6" xfId="8249"/>
    <cellStyle name="Normal 5 2 12" xfId="8250"/>
    <cellStyle name="Note 3 2 6" xfId="8251"/>
    <cellStyle name="20% - Accent1 3 2 6" xfId="8252"/>
    <cellStyle name="40% - Accent1 3 2 6" xfId="8253"/>
    <cellStyle name="20% - Accent2 3 2 6" xfId="8254"/>
    <cellStyle name="40% - Accent2 3 2 6" xfId="8255"/>
    <cellStyle name="20% - Accent3 3 2 6" xfId="8256"/>
    <cellStyle name="40% - Accent3 3 2 6" xfId="8257"/>
    <cellStyle name="20% - Accent4 3 2 6" xfId="8258"/>
    <cellStyle name="40% - Accent4 3 2 6" xfId="8259"/>
    <cellStyle name="20% - Accent5 3 2 6" xfId="8260"/>
    <cellStyle name="40% - Accent5 3 2 6" xfId="8261"/>
    <cellStyle name="20% - Accent6 3 2 6" xfId="8262"/>
    <cellStyle name="40% - Accent6 3 2 6" xfId="8263"/>
    <cellStyle name="Normal 6 2 12" xfId="8264"/>
    <cellStyle name="Normal 7 2 12" xfId="8265"/>
    <cellStyle name="Normal 8 2 12" xfId="8266"/>
    <cellStyle name="Normal 9 2 12" xfId="8267"/>
    <cellStyle name="Normal 10 2 12" xfId="8268"/>
    <cellStyle name="Normal 11 2 12" xfId="8269"/>
    <cellStyle name="Normal 12 2 12" xfId="8270"/>
    <cellStyle name="Normal 13 2 12" xfId="8271"/>
    <cellStyle name="Normal 14 2 12" xfId="8272"/>
    <cellStyle name="Normal 15 2 6" xfId="8273"/>
    <cellStyle name="Normal 19 6" xfId="8274"/>
    <cellStyle name="Normal 20 6" xfId="8275"/>
    <cellStyle name="Normal 21 6" xfId="8276"/>
    <cellStyle name="Normal 22 6" xfId="8277"/>
    <cellStyle name="Normal 23 6" xfId="8278"/>
    <cellStyle name="Normal 24 6" xfId="8279"/>
    <cellStyle name="Normal 25 6" xfId="8280"/>
    <cellStyle name="Normal 2 5 5" xfId="8281"/>
    <cellStyle name="Normal 3 4 12" xfId="8282"/>
    <cellStyle name="Comma 2 4 5" xfId="8283"/>
    <cellStyle name="Normal 4 4 6" xfId="8284"/>
    <cellStyle name="Note 2 4 7" xfId="8285"/>
    <cellStyle name="20% - Accent1 2 4 5" xfId="8286"/>
    <cellStyle name="40% - Accent1 2 4 5" xfId="8287"/>
    <cellStyle name="20% - Accent2 2 4 5" xfId="8288"/>
    <cellStyle name="40% - Accent2 2 4 5" xfId="8289"/>
    <cellStyle name="20% - Accent3 2 4 5" xfId="8290"/>
    <cellStyle name="40% - Accent3 2 4 5" xfId="8291"/>
    <cellStyle name="20% - Accent4 2 4 5" xfId="8292"/>
    <cellStyle name="40% - Accent4 2 4 5" xfId="8293"/>
    <cellStyle name="20% - Accent5 2 4 5" xfId="8294"/>
    <cellStyle name="40% - Accent5 2 4 5" xfId="8295"/>
    <cellStyle name="20% - Accent6 2 4 5" xfId="8296"/>
    <cellStyle name="40% - Accent6 2 4 5" xfId="8297"/>
    <cellStyle name="Comma 3 4 5" xfId="8298"/>
    <cellStyle name="Normal 5 4 6" xfId="8299"/>
    <cellStyle name="Note 3 4 7" xfId="8300"/>
    <cellStyle name="20% - Accent1 3 4 5" xfId="8301"/>
    <cellStyle name="40% - Accent1 3 4 5" xfId="8302"/>
    <cellStyle name="20% - Accent2 3 4 5" xfId="8303"/>
    <cellStyle name="40% - Accent2 3 4 5" xfId="8304"/>
    <cellStyle name="20% - Accent3 3 4 5" xfId="8305"/>
    <cellStyle name="40% - Accent3 3 4 5" xfId="8306"/>
    <cellStyle name="20% - Accent4 3 4 5" xfId="8307"/>
    <cellStyle name="40% - Accent4 3 4 5" xfId="8308"/>
    <cellStyle name="20% - Accent5 3 4 5" xfId="8309"/>
    <cellStyle name="40% - Accent5 3 4 5" xfId="8310"/>
    <cellStyle name="20% - Accent6 3 4 5" xfId="8311"/>
    <cellStyle name="40% - Accent6 3 4 5" xfId="8312"/>
    <cellStyle name="Normal 6 4 6" xfId="8313"/>
    <cellStyle name="Normal 7 4 6" xfId="8314"/>
    <cellStyle name="Normal 8 4 6" xfId="8315"/>
    <cellStyle name="Normal 9 4 6" xfId="8316"/>
    <cellStyle name="Normal 10 4 6" xfId="8317"/>
    <cellStyle name="Normal 11 4 6" xfId="8318"/>
    <cellStyle name="Normal 12 4 6" xfId="8319"/>
    <cellStyle name="Normal 13 4 6" xfId="8320"/>
    <cellStyle name="Normal 14 4 6" xfId="8321"/>
    <cellStyle name="Normal 15 3 6" xfId="8322"/>
    <cellStyle name="Normal 16 3 5" xfId="8323"/>
    <cellStyle name="Normal 17 2 5" xfId="8324"/>
    <cellStyle name="Normal 18 2 5" xfId="8325"/>
    <cellStyle name="Percent 2 2 5" xfId="8326"/>
    <cellStyle name="Note 5 2 7" xfId="8327"/>
    <cellStyle name="20% - Accent1 5 2 5" xfId="8328"/>
    <cellStyle name="40% - Accent1 5 2 5" xfId="8329"/>
    <cellStyle name="20% - Accent2 5 2 5" xfId="8330"/>
    <cellStyle name="40% - Accent2 5 2 5" xfId="8331"/>
    <cellStyle name="20% - Accent3 5 2 5" xfId="8332"/>
    <cellStyle name="40% - Accent3 5 2 5" xfId="8333"/>
    <cellStyle name="20% - Accent4 5 2 5" xfId="8334"/>
    <cellStyle name="40% - Accent4 5 2 5" xfId="8335"/>
    <cellStyle name="20% - Accent5 5 2 5" xfId="8336"/>
    <cellStyle name="40% - Accent5 5 2 5" xfId="8337"/>
    <cellStyle name="20% - Accent6 5 2 5" xfId="8338"/>
    <cellStyle name="40% - Accent6 5 2 5" xfId="8339"/>
    <cellStyle name="Normal 2 3 2 5" xfId="8340"/>
    <cellStyle name="Normal 3 2 2 11" xfId="8341"/>
    <cellStyle name="Comma 2 2 2 5" xfId="8342"/>
    <cellStyle name="Normal 4 2 2 6" xfId="8343"/>
    <cellStyle name="Note 2 2 2 7" xfId="8344"/>
    <cellStyle name="20% - Accent1 2 2 2 5" xfId="8345"/>
    <cellStyle name="40% - Accent1 2 2 2 5" xfId="8346"/>
    <cellStyle name="20% - Accent2 2 2 2 5" xfId="8347"/>
    <cellStyle name="40% - Accent2 2 2 2 5" xfId="8348"/>
    <cellStyle name="20% - Accent3 2 2 2 5" xfId="8349"/>
    <cellStyle name="40% - Accent3 2 2 2 5" xfId="8350"/>
    <cellStyle name="20% - Accent4 2 2 2 5" xfId="8351"/>
    <cellStyle name="40% - Accent4 2 2 2 5" xfId="8352"/>
    <cellStyle name="20% - Accent5 2 2 2 5" xfId="8353"/>
    <cellStyle name="40% - Accent5 2 2 2 5" xfId="8354"/>
    <cellStyle name="20% - Accent6 2 2 2 5" xfId="8355"/>
    <cellStyle name="40% - Accent6 2 2 2 5" xfId="8356"/>
    <cellStyle name="Comma 3 2 2 5" xfId="8357"/>
    <cellStyle name="Normal 5 2 2 6" xfId="8358"/>
    <cellStyle name="Note 3 2 2 5" xfId="8359"/>
    <cellStyle name="20% - Accent1 3 2 2 5" xfId="8360"/>
    <cellStyle name="40% - Accent1 3 2 2 5" xfId="8361"/>
    <cellStyle name="20% - Accent2 3 2 2 5" xfId="8362"/>
    <cellStyle name="40% - Accent2 3 2 2 5" xfId="8363"/>
    <cellStyle name="20% - Accent3 3 2 2 5" xfId="8364"/>
    <cellStyle name="40% - Accent3 3 2 2 5" xfId="8365"/>
    <cellStyle name="20% - Accent4 3 2 2 5" xfId="8366"/>
    <cellStyle name="40% - Accent4 3 2 2 5" xfId="8367"/>
    <cellStyle name="20% - Accent5 3 2 2 5" xfId="8368"/>
    <cellStyle name="40% - Accent5 3 2 2 5" xfId="8369"/>
    <cellStyle name="20% - Accent6 3 2 2 5" xfId="8370"/>
    <cellStyle name="40% - Accent6 3 2 2 5" xfId="8371"/>
    <cellStyle name="Normal 6 2 2 6" xfId="8372"/>
    <cellStyle name="Normal 7 2 2 6" xfId="8373"/>
    <cellStyle name="Normal 8 2 2 6" xfId="8374"/>
    <cellStyle name="Normal 9 2 2 6" xfId="8375"/>
    <cellStyle name="Normal 10 2 2 6" xfId="8376"/>
    <cellStyle name="Normal 11 2 2 6" xfId="8377"/>
    <cellStyle name="Normal 12 2 2 6" xfId="8378"/>
    <cellStyle name="Normal 13 2 2 6" xfId="8379"/>
    <cellStyle name="Normal 14 2 2 6" xfId="8380"/>
    <cellStyle name="Normal 15 2 2 5" xfId="8381"/>
    <cellStyle name="Normal 19 2 5" xfId="8382"/>
    <cellStyle name="Normal 20 2 5" xfId="8383"/>
    <cellStyle name="Normal 21 2 5" xfId="8384"/>
    <cellStyle name="Normal 22 2 5" xfId="8385"/>
    <cellStyle name="Normal 23 2 5" xfId="8386"/>
    <cellStyle name="Normal 24 2 5" xfId="8387"/>
    <cellStyle name="Normal 25 2 5" xfId="8388"/>
    <cellStyle name="Normal 69 4" xfId="8389"/>
    <cellStyle name="Normal 2 8 4" xfId="8390"/>
    <cellStyle name="20% - Accent1 10 5" xfId="8391"/>
    <cellStyle name="20% - Accent1 11 5" xfId="8392"/>
    <cellStyle name="20% - Accent1 12 5" xfId="8393"/>
    <cellStyle name="20% - Accent1 13 5" xfId="8394"/>
    <cellStyle name="20% - Accent1 14 5" xfId="8395"/>
    <cellStyle name="20% - Accent1 2 6 4" xfId="8396"/>
    <cellStyle name="20% - Accent1 2 2 3 4" xfId="8397"/>
    <cellStyle name="20% - Accent1 2 3 3 4" xfId="8398"/>
    <cellStyle name="20% - Accent1 3 6 4" xfId="8399"/>
    <cellStyle name="20% - Accent1 3 2 3 4" xfId="8400"/>
    <cellStyle name="20% - Accent1 3 3 3 4" xfId="8401"/>
    <cellStyle name="20% - Accent1 4 5 4" xfId="8402"/>
    <cellStyle name="20% - Accent1 5 3 4" xfId="8403"/>
    <cellStyle name="20% - Accent1 6 5" xfId="8404"/>
    <cellStyle name="20% - Accent1 7 5" xfId="8405"/>
    <cellStyle name="20% - Accent1 8 5" xfId="8406"/>
    <cellStyle name="20% - Accent1 9 5" xfId="8407"/>
    <cellStyle name="20% - Accent2 10 5" xfId="8408"/>
    <cellStyle name="20% - Accent2 11 5" xfId="8409"/>
    <cellStyle name="20% - Accent2 12 5" xfId="8410"/>
    <cellStyle name="20% - Accent2 13 5" xfId="8411"/>
    <cellStyle name="20% - Accent2 14 5" xfId="8412"/>
    <cellStyle name="20% - Accent2 2 6 4" xfId="8413"/>
    <cellStyle name="20% - Accent2 2 2 3 4" xfId="8414"/>
    <cellStyle name="20% - Accent2 2 3 3 4" xfId="8415"/>
    <cellStyle name="20% - Accent2 3 6 4" xfId="8416"/>
    <cellStyle name="20% - Accent2 3 2 3 4" xfId="8417"/>
    <cellStyle name="20% - Accent2 3 3 3 4" xfId="8418"/>
    <cellStyle name="20% - Accent2 4 5 4" xfId="8419"/>
    <cellStyle name="20% - Accent2 5 3 4" xfId="8420"/>
    <cellStyle name="20% - Accent2 6 5" xfId="8421"/>
    <cellStyle name="20% - Accent2 7 5" xfId="8422"/>
    <cellStyle name="20% - Accent2 8 5" xfId="8423"/>
    <cellStyle name="20% - Accent2 9 5" xfId="8424"/>
    <cellStyle name="20% - Accent3 10 5" xfId="8425"/>
    <cellStyle name="20% - Accent3 11 5" xfId="8426"/>
    <cellStyle name="20% - Accent3 12 5" xfId="8427"/>
    <cellStyle name="20% - Accent3 13 5" xfId="8428"/>
    <cellStyle name="20% - Accent3 14 5" xfId="8429"/>
    <cellStyle name="20% - Accent3 2 6 4" xfId="8430"/>
    <cellStyle name="20% - Accent3 2 2 3 4" xfId="8431"/>
    <cellStyle name="20% - Accent3 2 3 3 4" xfId="8432"/>
    <cellStyle name="20% - Accent3 3 6 4" xfId="8433"/>
    <cellStyle name="20% - Accent3 3 2 3 4" xfId="8434"/>
    <cellStyle name="20% - Accent3 3 3 3 4" xfId="8435"/>
    <cellStyle name="20% - Accent3 4 5 4" xfId="8436"/>
    <cellStyle name="20% - Accent3 5 3 4" xfId="8437"/>
    <cellStyle name="20% - Accent3 6 5" xfId="8438"/>
    <cellStyle name="20% - Accent3 7 5" xfId="8439"/>
    <cellStyle name="20% - Accent3 8 5" xfId="8440"/>
    <cellStyle name="20% - Accent3 9 5" xfId="8441"/>
    <cellStyle name="20% - Accent4 10 5" xfId="8442"/>
    <cellStyle name="20% - Accent4 11 5" xfId="8443"/>
    <cellStyle name="20% - Accent4 12 5" xfId="8444"/>
    <cellStyle name="20% - Accent4 13 5" xfId="8445"/>
    <cellStyle name="20% - Accent4 14 5" xfId="8446"/>
    <cellStyle name="20% - Accent4 2 6 4" xfId="8447"/>
    <cellStyle name="20% - Accent4 2 2 3 4" xfId="8448"/>
    <cellStyle name="20% - Accent4 2 3 3 4" xfId="8449"/>
    <cellStyle name="20% - Accent4 3 6 4" xfId="8450"/>
    <cellStyle name="20% - Accent4 3 2 3 4" xfId="8451"/>
    <cellStyle name="20% - Accent4 3 3 3 4" xfId="8452"/>
    <cellStyle name="20% - Accent4 4 5 4" xfId="8453"/>
    <cellStyle name="20% - Accent4 5 3 4" xfId="8454"/>
    <cellStyle name="20% - Accent4 6 5" xfId="8455"/>
    <cellStyle name="20% - Accent4 7 5" xfId="8456"/>
    <cellStyle name="20% - Accent4 8 5" xfId="8457"/>
    <cellStyle name="20% - Accent4 9 5" xfId="8458"/>
    <cellStyle name="20% - Accent5 10 5" xfId="8459"/>
    <cellStyle name="20% - Accent5 11 5" xfId="8460"/>
    <cellStyle name="20% - Accent5 12 5" xfId="8461"/>
    <cellStyle name="20% - Accent5 13 5" xfId="8462"/>
    <cellStyle name="20% - Accent5 14 5" xfId="8463"/>
    <cellStyle name="20% - Accent5 2 6 4" xfId="8464"/>
    <cellStyle name="20% - Accent5 2 2 3 4" xfId="8465"/>
    <cellStyle name="20% - Accent5 2 3 3 4" xfId="8466"/>
    <cellStyle name="20% - Accent5 3 6 4" xfId="8467"/>
    <cellStyle name="20% - Accent5 3 2 3 4" xfId="8468"/>
    <cellStyle name="20% - Accent5 3 3 3 4" xfId="8469"/>
    <cellStyle name="20% - Accent5 4 5 4" xfId="8470"/>
    <cellStyle name="20% - Accent5 5 3 4" xfId="8471"/>
    <cellStyle name="20% - Accent5 6 5" xfId="8472"/>
    <cellStyle name="20% - Accent5 7 5" xfId="8473"/>
    <cellStyle name="20% - Accent5 8 5" xfId="8474"/>
    <cellStyle name="20% - Accent5 9 5" xfId="8475"/>
    <cellStyle name="20% - Accent6 10 5" xfId="8476"/>
    <cellStyle name="20% - Accent6 11 5" xfId="8477"/>
    <cellStyle name="20% - Accent6 12 5" xfId="8478"/>
    <cellStyle name="20% - Accent6 13 5" xfId="8479"/>
    <cellStyle name="20% - Accent6 14 5" xfId="8480"/>
    <cellStyle name="20% - Accent6 2 6 4" xfId="8481"/>
    <cellStyle name="20% - Accent6 2 2 3 4" xfId="8482"/>
    <cellStyle name="20% - Accent6 2 3 3 4" xfId="8483"/>
    <cellStyle name="20% - Accent6 3 6 4" xfId="8484"/>
    <cellStyle name="20% - Accent6 3 2 3 4" xfId="8485"/>
    <cellStyle name="20% - Accent6 3 3 3 4" xfId="8486"/>
    <cellStyle name="20% - Accent6 4 5 4" xfId="8487"/>
    <cellStyle name="20% - Accent6 5 3 4" xfId="8488"/>
    <cellStyle name="20% - Accent6 6 5" xfId="8489"/>
    <cellStyle name="20% - Accent6 7 5" xfId="8490"/>
    <cellStyle name="20% - Accent6 8 5" xfId="8491"/>
    <cellStyle name="20% - Accent6 9 5" xfId="8492"/>
    <cellStyle name="40% - Accent1 10 5" xfId="8493"/>
    <cellStyle name="40% - Accent1 11 5" xfId="8494"/>
    <cellStyle name="40% - Accent1 12 5" xfId="8495"/>
    <cellStyle name="40% - Accent1 13 5" xfId="8496"/>
    <cellStyle name="40% - Accent1 14 5" xfId="8497"/>
    <cellStyle name="40% - Accent1 2 6 4" xfId="8498"/>
    <cellStyle name="40% - Accent1 2 2 3 4" xfId="8499"/>
    <cellStyle name="40% - Accent1 2 3 3 4" xfId="8500"/>
    <cellStyle name="40% - Accent1 3 6 4" xfId="8501"/>
    <cellStyle name="40% - Accent1 3 2 3 4" xfId="8502"/>
    <cellStyle name="40% - Accent1 3 3 3 4" xfId="8503"/>
    <cellStyle name="40% - Accent1 4 5 4" xfId="8504"/>
    <cellStyle name="40% - Accent1 5 3 4" xfId="8505"/>
    <cellStyle name="40% - Accent1 6 5" xfId="8506"/>
    <cellStyle name="40% - Accent1 7 5" xfId="8507"/>
    <cellStyle name="40% - Accent1 8 5" xfId="8508"/>
    <cellStyle name="40% - Accent1 9 5" xfId="8509"/>
    <cellStyle name="40% - Accent2 10 5" xfId="8510"/>
    <cellStyle name="40% - Accent2 11 5" xfId="8511"/>
    <cellStyle name="40% - Accent2 12 5" xfId="8512"/>
    <cellStyle name="40% - Accent2 13 5" xfId="8513"/>
    <cellStyle name="40% - Accent2 14 5" xfId="8514"/>
    <cellStyle name="40% - Accent2 2 6 4" xfId="8515"/>
    <cellStyle name="40% - Accent2 2 2 3 4" xfId="8516"/>
    <cellStyle name="40% - Accent2 2 3 3 4" xfId="8517"/>
    <cellStyle name="40% - Accent2 3 6 4" xfId="8518"/>
    <cellStyle name="40% - Accent2 3 2 3 4" xfId="8519"/>
    <cellStyle name="40% - Accent2 3 3 3 4" xfId="8520"/>
    <cellStyle name="40% - Accent2 4 5 4" xfId="8521"/>
    <cellStyle name="40% - Accent2 5 3 4" xfId="8522"/>
    <cellStyle name="40% - Accent2 6 5" xfId="8523"/>
    <cellStyle name="40% - Accent2 7 5" xfId="8524"/>
    <cellStyle name="40% - Accent2 8 5" xfId="8525"/>
    <cellStyle name="40% - Accent2 9 5" xfId="8526"/>
    <cellStyle name="40% - Accent3 10 5" xfId="8527"/>
    <cellStyle name="40% - Accent3 11 5" xfId="8528"/>
    <cellStyle name="40% - Accent3 12 5" xfId="8529"/>
    <cellStyle name="40% - Accent3 13 5" xfId="8530"/>
    <cellStyle name="40% - Accent3 14 5" xfId="8531"/>
    <cellStyle name="40% - Accent3 2 6 4" xfId="8532"/>
    <cellStyle name="40% - Accent3 2 2 3 4" xfId="8533"/>
    <cellStyle name="40% - Accent3 2 3 3 4" xfId="8534"/>
    <cellStyle name="40% - Accent3 3 6 4" xfId="8535"/>
    <cellStyle name="40% - Accent3 3 2 3 4" xfId="8536"/>
    <cellStyle name="40% - Accent3 3 3 3 4" xfId="8537"/>
    <cellStyle name="40% - Accent3 4 5 4" xfId="8538"/>
    <cellStyle name="40% - Accent3 5 3 4" xfId="8539"/>
    <cellStyle name="40% - Accent3 6 5" xfId="8540"/>
    <cellStyle name="40% - Accent3 7 5" xfId="8541"/>
    <cellStyle name="40% - Accent3 8 5" xfId="8542"/>
    <cellStyle name="40% - Accent3 9 5" xfId="8543"/>
    <cellStyle name="40% - Accent4 10 5" xfId="8544"/>
    <cellStyle name="40% - Accent4 11 5" xfId="8545"/>
    <cellStyle name="40% - Accent4 12 5" xfId="8546"/>
    <cellStyle name="40% - Accent4 13 5" xfId="8547"/>
    <cellStyle name="40% - Accent4 14 5" xfId="8548"/>
    <cellStyle name="40% - Accent4 2 6 4" xfId="8549"/>
    <cellStyle name="40% - Accent4 2 2 3 4" xfId="8550"/>
    <cellStyle name="40% - Accent4 2 3 3 4" xfId="8551"/>
    <cellStyle name="40% - Accent4 3 6 4" xfId="8552"/>
    <cellStyle name="40% - Accent4 3 2 3 4" xfId="8553"/>
    <cellStyle name="40% - Accent4 3 3 3 4" xfId="8554"/>
    <cellStyle name="40% - Accent4 4 5 4" xfId="8555"/>
    <cellStyle name="40% - Accent4 5 3 4" xfId="8556"/>
    <cellStyle name="40% - Accent4 6 5" xfId="8557"/>
    <cellStyle name="40% - Accent4 7 5" xfId="8558"/>
    <cellStyle name="40% - Accent4 8 5" xfId="8559"/>
    <cellStyle name="40% - Accent4 9 5" xfId="8560"/>
    <cellStyle name="40% - Accent5 10 5" xfId="8561"/>
    <cellStyle name="40% - Accent5 11 5" xfId="8562"/>
    <cellStyle name="40% - Accent5 12 5" xfId="8563"/>
    <cellStyle name="40% - Accent5 13 5" xfId="8564"/>
    <cellStyle name="40% - Accent5 14 5" xfId="8565"/>
    <cellStyle name="40% - Accent5 2 6 4" xfId="8566"/>
    <cellStyle name="40% - Accent5 2 2 3 4" xfId="8567"/>
    <cellStyle name="40% - Accent5 2 3 3 4" xfId="8568"/>
    <cellStyle name="40% - Accent5 3 6 4" xfId="8569"/>
    <cellStyle name="40% - Accent5 3 2 3 4" xfId="8570"/>
    <cellStyle name="40% - Accent5 3 3 3 4" xfId="8571"/>
    <cellStyle name="40% - Accent5 4 5 4" xfId="8572"/>
    <cellStyle name="40% - Accent5 5 3 4" xfId="8573"/>
    <cellStyle name="40% - Accent5 6 5" xfId="8574"/>
    <cellStyle name="40% - Accent5 7 5" xfId="8575"/>
    <cellStyle name="40% - Accent5 8 5" xfId="8576"/>
    <cellStyle name="40% - Accent5 9 5" xfId="8577"/>
    <cellStyle name="40% - Accent6 10 5" xfId="8578"/>
    <cellStyle name="40% - Accent6 11 5" xfId="8579"/>
    <cellStyle name="40% - Accent6 12 5" xfId="8580"/>
    <cellStyle name="40% - Accent6 13 5" xfId="8581"/>
    <cellStyle name="40% - Accent6 14 5" xfId="8582"/>
    <cellStyle name="40% - Accent6 2 6 4" xfId="8583"/>
    <cellStyle name="40% - Accent6 2 2 3 4" xfId="8584"/>
    <cellStyle name="40% - Accent6 2 3 3 4" xfId="8585"/>
    <cellStyle name="40% - Accent6 3 6 4" xfId="8586"/>
    <cellStyle name="40% - Accent6 3 2 3 4" xfId="8587"/>
    <cellStyle name="40% - Accent6 3 3 3 4" xfId="8588"/>
    <cellStyle name="40% - Accent6 4 5 4" xfId="8589"/>
    <cellStyle name="40% - Accent6 5 3 4" xfId="8590"/>
    <cellStyle name="40% - Accent6 6 5" xfId="8591"/>
    <cellStyle name="40% - Accent6 7 5" xfId="8592"/>
    <cellStyle name="40% - Accent6 8 5" xfId="8593"/>
    <cellStyle name="40% - Accent6 9 5" xfId="8594"/>
    <cellStyle name="Comma 10 5" xfId="8595"/>
    <cellStyle name="Comma 11 5" xfId="8596"/>
    <cellStyle name="Comma 12 5" xfId="8597"/>
    <cellStyle name="Comma 13 5" xfId="8598"/>
    <cellStyle name="Comma 2 6 4" xfId="8599"/>
    <cellStyle name="Comma 2 2 3 4" xfId="8600"/>
    <cellStyle name="Comma 2 3 3 4" xfId="8601"/>
    <cellStyle name="Comma 3 6 4" xfId="8602"/>
    <cellStyle name="Comma 3 2 3 4" xfId="8603"/>
    <cellStyle name="Comma 3 3 3 4" xfId="8604"/>
    <cellStyle name="Comma 4 5 4" xfId="8605"/>
    <cellStyle name="Comma 5 3 4" xfId="8606"/>
    <cellStyle name="Comma 6 5" xfId="8607"/>
    <cellStyle name="Comma 7 5" xfId="8608"/>
    <cellStyle name="Comma 8 5" xfId="8609"/>
    <cellStyle name="Comma 9 5" xfId="8610"/>
    <cellStyle name="Normal 10 14 4" xfId="8611"/>
    <cellStyle name="Normal 10 2 9 4" xfId="8612"/>
    <cellStyle name="Normal 10 2 2 3 4" xfId="8613"/>
    <cellStyle name="Normal 10 3 3 4" xfId="8614"/>
    <cellStyle name="Normal 10 4 3 4" xfId="8615"/>
    <cellStyle name="Normal 11 11 4" xfId="8616"/>
    <cellStyle name="Normal 11 2 9 4" xfId="8617"/>
    <cellStyle name="Normal 11 2 2 3 4" xfId="8618"/>
    <cellStyle name="Normal 11 3 3 4" xfId="8619"/>
    <cellStyle name="Normal 11 4 3 4" xfId="8620"/>
    <cellStyle name="Normal 12 11 4" xfId="8621"/>
    <cellStyle name="Normal 12 2 9 4" xfId="8622"/>
    <cellStyle name="Normal 12 2 2 3 4" xfId="8623"/>
    <cellStyle name="Normal 12 3 3 4" xfId="8624"/>
    <cellStyle name="Normal 12 4 3 4" xfId="8625"/>
    <cellStyle name="Normal 13 11 4" xfId="8626"/>
    <cellStyle name="Normal 13 2 9 4" xfId="8627"/>
    <cellStyle name="Normal 13 2 2 3 4" xfId="8628"/>
    <cellStyle name="Normal 13 3 3 4" xfId="8629"/>
    <cellStyle name="Normal 13 4 3 4" xfId="8630"/>
    <cellStyle name="Normal 14 11 4" xfId="8631"/>
    <cellStyle name="Normal 14 2 9 4" xfId="8632"/>
    <cellStyle name="Normal 14 2 2 3 4" xfId="8633"/>
    <cellStyle name="Normal 14 3 3 4" xfId="8634"/>
    <cellStyle name="Normal 14 4 3 4" xfId="8635"/>
    <cellStyle name="Normal 15 6 4" xfId="8636"/>
    <cellStyle name="Normal 15 2 3 4" xfId="8637"/>
    <cellStyle name="Normal 15 3 3 4" xfId="8638"/>
    <cellStyle name="Normal 16 5 4" xfId="8639"/>
    <cellStyle name="Normal 17 4 4" xfId="8640"/>
    <cellStyle name="Normal 18 3 4" xfId="8641"/>
    <cellStyle name="Normal 19 3 4" xfId="8642"/>
    <cellStyle name="Normal 2 3 3 4" xfId="8643"/>
    <cellStyle name="Normal 2 4 3 4" xfId="8644"/>
    <cellStyle name="Normal 20 3 4" xfId="8645"/>
    <cellStyle name="Normal 21 3 4" xfId="8646"/>
    <cellStyle name="Normal 22 3 4" xfId="8647"/>
    <cellStyle name="Normal 23 3 4" xfId="8648"/>
    <cellStyle name="Normal 24 3 4" xfId="8649"/>
    <cellStyle name="Normal 25 3 4" xfId="8650"/>
    <cellStyle name="Normal 26 5" xfId="8651"/>
    <cellStyle name="Normal 27 5" xfId="8652"/>
    <cellStyle name="Normal 28 5" xfId="8653"/>
    <cellStyle name="Normal 29 5" xfId="8654"/>
    <cellStyle name="Normal 3 12 4" xfId="8655"/>
    <cellStyle name="Normal 3 2 11 4" xfId="8656"/>
    <cellStyle name="Normal 3 2 2 8 4" xfId="8657"/>
    <cellStyle name="Normal 3 2 3 5" xfId="8658"/>
    <cellStyle name="Normal 3 3 11 4" xfId="8659"/>
    <cellStyle name="Normal 3 3 2 10" xfId="8660"/>
    <cellStyle name="Normal 3 3 3 5" xfId="8661"/>
    <cellStyle name="Normal 3 4 9 4" xfId="8662"/>
    <cellStyle name="Normal 3 4 2 10" xfId="8663"/>
    <cellStyle name="Normal 3 5 11" xfId="8664"/>
    <cellStyle name="Normal 3 5 2 10" xfId="8665"/>
    <cellStyle name="Normal 3 6 11" xfId="8666"/>
    <cellStyle name="Normal 3 6 2 10" xfId="8667"/>
    <cellStyle name="Normal 3 7 11" xfId="8668"/>
    <cellStyle name="Normal 3 7 2 10" xfId="8669"/>
    <cellStyle name="Normal 3 8 11" xfId="8670"/>
    <cellStyle name="Normal 3 8 2 10" xfId="8671"/>
    <cellStyle name="Normal 3 9 11" xfId="8672"/>
    <cellStyle name="Normal 3 9 2 10" xfId="8673"/>
    <cellStyle name="Normal 30 5" xfId="8674"/>
    <cellStyle name="Normal 31 5" xfId="8675"/>
    <cellStyle name="Normal 32 5" xfId="8676"/>
    <cellStyle name="Normal 33 5" xfId="8677"/>
    <cellStyle name="Normal 34 5" xfId="8678"/>
    <cellStyle name="Normal 35 5" xfId="8679"/>
    <cellStyle name="Normal 36 5" xfId="8680"/>
    <cellStyle name="Normal 37 5" xfId="8681"/>
    <cellStyle name="Normal 38 5" xfId="8682"/>
    <cellStyle name="Normal 39 5" xfId="8683"/>
    <cellStyle name="Normal 4 11 4" xfId="8684"/>
    <cellStyle name="Normal 4 2 10 4" xfId="8685"/>
    <cellStyle name="Normal 4 2 2 3 4" xfId="8686"/>
    <cellStyle name="Normal 4 3 3 4" xfId="8687"/>
    <cellStyle name="Normal 4 4 3 4" xfId="8688"/>
    <cellStyle name="Normal 40 5" xfId="8689"/>
    <cellStyle name="Normal 41 5" xfId="8690"/>
    <cellStyle name="Normal 42 5" xfId="8691"/>
    <cellStyle name="Normal 43 5" xfId="8692"/>
    <cellStyle name="Normal 44 5" xfId="8693"/>
    <cellStyle name="Normal 45 5" xfId="8694"/>
    <cellStyle name="Normal 46 5" xfId="8695"/>
    <cellStyle name="Normal 47 5" xfId="8696"/>
    <cellStyle name="Normal 48 5" xfId="8697"/>
    <cellStyle name="Normal 49 5" xfId="8698"/>
    <cellStyle name="Normal 5 11 4" xfId="8699"/>
    <cellStyle name="Normal 5 2 9 4" xfId="8700"/>
    <cellStyle name="Normal 5 2 2 3 4" xfId="8701"/>
    <cellStyle name="Normal 5 3 3 4" xfId="8702"/>
    <cellStyle name="Normal 5 4 3 4" xfId="8703"/>
    <cellStyle name="Normal 50 5" xfId="8704"/>
    <cellStyle name="Normal 51 5" xfId="8705"/>
    <cellStyle name="Normal 52 5" xfId="8706"/>
    <cellStyle name="Normal 53 5" xfId="8707"/>
    <cellStyle name="Normal 54 5" xfId="8708"/>
    <cellStyle name="Normal 6 11 4" xfId="8709"/>
    <cellStyle name="Normal 6 2 9 4" xfId="8710"/>
    <cellStyle name="Normal 6 2 2 3 4" xfId="8711"/>
    <cellStyle name="Normal 6 3 3 4" xfId="8712"/>
    <cellStyle name="Normal 6 4 3 4" xfId="8713"/>
    <cellStyle name="Normal 7 11 4" xfId="8714"/>
    <cellStyle name="Normal 7 2 9 4" xfId="8715"/>
    <cellStyle name="Normal 7 2 2 3 4" xfId="8716"/>
    <cellStyle name="Normal 7 3 3 4" xfId="8717"/>
    <cellStyle name="Normal 7 4 3 4" xfId="8718"/>
    <cellStyle name="Normal 8 11 4" xfId="8719"/>
    <cellStyle name="Normal 8 2 9 4" xfId="8720"/>
    <cellStyle name="Normal 8 2 2 3 4" xfId="8721"/>
    <cellStyle name="Normal 8 3 3 4" xfId="8722"/>
    <cellStyle name="Normal 8 4 3 4" xfId="8723"/>
    <cellStyle name="Normal 9 11 4" xfId="8724"/>
    <cellStyle name="Normal 9 2 9 4" xfId="8725"/>
    <cellStyle name="Normal 9 2 2 3 4" xfId="8726"/>
    <cellStyle name="Normal 9 3 3 4" xfId="8727"/>
    <cellStyle name="Normal 9 4 3 4" xfId="8728"/>
    <cellStyle name="Note 10 5" xfId="8729"/>
    <cellStyle name="Note 11 5" xfId="8730"/>
    <cellStyle name="Note 12 5" xfId="8731"/>
    <cellStyle name="Note 13 5" xfId="8732"/>
    <cellStyle name="Note 14 5" xfId="8733"/>
    <cellStyle name="Note 2 22 4" xfId="8734"/>
    <cellStyle name="Note 2 2 20 4" xfId="8735"/>
    <cellStyle name="Note 2 3 3 4" xfId="8736"/>
    <cellStyle name="Note 3 22 4" xfId="8737"/>
    <cellStyle name="Note 3 2 3 4" xfId="8738"/>
    <cellStyle name="Note 3 3 3 4" xfId="8739"/>
    <cellStyle name="Note 4 21 4" xfId="8740"/>
    <cellStyle name="Note 5 20 4" xfId="8741"/>
    <cellStyle name="Note 6 5" xfId="8742"/>
    <cellStyle name="Note 7 5" xfId="8743"/>
    <cellStyle name="Note 8 5" xfId="8744"/>
    <cellStyle name="Note 9 5" xfId="8745"/>
    <cellStyle name="Percent 2 4 4" xfId="8746"/>
    <cellStyle name="Percent 3 5" xfId="8747"/>
    <cellStyle name="Normal 2 6 5" xfId="8748"/>
    <cellStyle name="Normal 55 5" xfId="8749"/>
    <cellStyle name="Comma 14 5" xfId="8750"/>
    <cellStyle name="Normal 10 5 5" xfId="8751"/>
    <cellStyle name="Normal 56 5" xfId="8752"/>
    <cellStyle name="Comma 15 5" xfId="8753"/>
    <cellStyle name="Normal 10 6 5" xfId="8754"/>
    <cellStyle name="Normal 57 5" xfId="8755"/>
    <cellStyle name="Normal 58 5" xfId="8756"/>
    <cellStyle name="Comma 16 5" xfId="8757"/>
    <cellStyle name="Normal 10 7 5" xfId="8758"/>
    <cellStyle name="Normal 10 2 3 5" xfId="8759"/>
    <cellStyle name="Normal 11 5 5" xfId="8760"/>
    <cellStyle name="Normal 11 2 3 5" xfId="8761"/>
    <cellStyle name="Normal 12 5 5" xfId="8762"/>
    <cellStyle name="Normal 12 2 3 5" xfId="8763"/>
    <cellStyle name="Normal 13 5 5" xfId="8764"/>
    <cellStyle name="Normal 13 2 3 5" xfId="8765"/>
    <cellStyle name="Normal 14 5 5" xfId="8766"/>
    <cellStyle name="Normal 14 2 3 5" xfId="8767"/>
    <cellStyle name="Normal 3 2 4 5" xfId="8768"/>
    <cellStyle name="Normal 3 2 2 2 5" xfId="8769"/>
    <cellStyle name="Normal 3 3 4 5" xfId="8770"/>
    <cellStyle name="Normal 3 3 2 2 5" xfId="8771"/>
    <cellStyle name="Normal 3 4 3 5" xfId="8772"/>
    <cellStyle name="Normal 3 4 2 2 5" xfId="8773"/>
    <cellStyle name="Normal 3 5 3 5" xfId="8774"/>
    <cellStyle name="Normal 3 5 2 2 5" xfId="8775"/>
    <cellStyle name="Normal 3 6 3 5" xfId="8776"/>
    <cellStyle name="Normal 3 6 2 2 5" xfId="8777"/>
    <cellStyle name="Normal 3 7 3 5" xfId="8778"/>
    <cellStyle name="Normal 3 7 2 2 5" xfId="8779"/>
    <cellStyle name="Normal 3 8 3 5" xfId="8780"/>
    <cellStyle name="Normal 3 8 2 2 5" xfId="8781"/>
    <cellStyle name="Normal 3 9 3 5" xfId="8782"/>
    <cellStyle name="Normal 3 9 2 2 5" xfId="8783"/>
    <cellStyle name="Normal 4 5 5" xfId="8784"/>
    <cellStyle name="Normal 4 2 3 5" xfId="8785"/>
    <cellStyle name="Normal 5 5 5" xfId="8786"/>
    <cellStyle name="Normal 5 2 3 5" xfId="8787"/>
    <cellStyle name="Normal 6 5 5" xfId="8788"/>
    <cellStyle name="Normal 6 2 3 5" xfId="8789"/>
    <cellStyle name="Normal 7 5 5" xfId="8790"/>
    <cellStyle name="Normal 7 2 3 5" xfId="8791"/>
    <cellStyle name="Normal 8 5 5" xfId="8792"/>
    <cellStyle name="Normal 8 2 3 5" xfId="8793"/>
    <cellStyle name="Normal 9 5 5" xfId="8794"/>
    <cellStyle name="Normal 9 2 3 5" xfId="8795"/>
    <cellStyle name="Normal 59 5" xfId="8796"/>
    <cellStyle name="Comma 17 5" xfId="8797"/>
    <cellStyle name="Normal 10 8 5" xfId="8798"/>
    <cellStyle name="Normal 10 2 4 5" xfId="8799"/>
    <cellStyle name="Normal 11 6 5" xfId="8800"/>
    <cellStyle name="Normal 11 2 4 5" xfId="8801"/>
    <cellStyle name="Normal 12 6 5" xfId="8802"/>
    <cellStyle name="Normal 12 2 4 5" xfId="8803"/>
    <cellStyle name="Normal 13 6 5" xfId="8804"/>
    <cellStyle name="Normal 13 2 4 5" xfId="8805"/>
    <cellStyle name="Normal 14 6 5" xfId="8806"/>
    <cellStyle name="Normal 14 2 4 5" xfId="8807"/>
    <cellStyle name="Normal 3 2 5 5" xfId="8808"/>
    <cellStyle name="Normal 3 2 2 3 5" xfId="8809"/>
    <cellStyle name="Normal 3 3 5 5" xfId="8810"/>
    <cellStyle name="Normal 3 3 2 3 5" xfId="8811"/>
    <cellStyle name="Normal 3 4 4 5" xfId="8812"/>
    <cellStyle name="Normal 3 4 2 3 5" xfId="8813"/>
    <cellStyle name="Normal 3 5 4 5" xfId="8814"/>
    <cellStyle name="Normal 3 5 2 3 5" xfId="8815"/>
    <cellStyle name="Normal 3 6 4 5" xfId="8816"/>
    <cellStyle name="Normal 3 6 2 3 5" xfId="8817"/>
    <cellStyle name="Normal 3 7 4 5" xfId="8818"/>
    <cellStyle name="Normal 3 7 2 3 5" xfId="8819"/>
    <cellStyle name="Normal 3 8 4 5" xfId="8820"/>
    <cellStyle name="Normal 3 8 2 3 5" xfId="8821"/>
    <cellStyle name="Normal 3 9 4 5" xfId="8822"/>
    <cellStyle name="Normal 3 9 2 3 5" xfId="8823"/>
    <cellStyle name="Normal 4 6 5" xfId="8824"/>
    <cellStyle name="Normal 4 2 4 5" xfId="8825"/>
    <cellStyle name="Normal 5 6 5" xfId="8826"/>
    <cellStyle name="Normal 5 2 4 5" xfId="8827"/>
    <cellStyle name="Normal 6 6 5" xfId="8828"/>
    <cellStyle name="Normal 6 2 4 5" xfId="8829"/>
    <cellStyle name="Normal 7 6 5" xfId="8830"/>
    <cellStyle name="Normal 7 2 4 5" xfId="8831"/>
    <cellStyle name="Normal 8 6 5" xfId="8832"/>
    <cellStyle name="Normal 8 2 4 5" xfId="8833"/>
    <cellStyle name="Normal 9 6 5" xfId="8834"/>
    <cellStyle name="Normal 9 2 4 5" xfId="8835"/>
    <cellStyle name="Normal 60 4" xfId="8836"/>
    <cellStyle name="Comma 18 4" xfId="8837"/>
    <cellStyle name="Normal 10 9 4" xfId="8838"/>
    <cellStyle name="Normal 10 2 5 4" xfId="8839"/>
    <cellStyle name="Normal 11 7 4" xfId="8840"/>
    <cellStyle name="Normal 11 2 5 4" xfId="8841"/>
    <cellStyle name="Normal 12 7 4" xfId="8842"/>
    <cellStyle name="Normal 12 2 5 4" xfId="8843"/>
    <cellStyle name="Normal 13 7 4" xfId="8844"/>
    <cellStyle name="Normal 13 2 5 4" xfId="8845"/>
    <cellStyle name="Normal 14 7 4" xfId="8846"/>
    <cellStyle name="Normal 14 2 5 4" xfId="8847"/>
    <cellStyle name="Normal 3 2 6 4" xfId="8848"/>
    <cellStyle name="Normal 3 2 2 4 4" xfId="8849"/>
    <cellStyle name="Normal 3 3 6 4" xfId="8850"/>
    <cellStyle name="Normal 3 3 2 4 4" xfId="8851"/>
    <cellStyle name="Normal 3 4 5 4" xfId="8852"/>
    <cellStyle name="Normal 3 4 2 4 4" xfId="8853"/>
    <cellStyle name="Normal 3 5 5 4" xfId="8854"/>
    <cellStyle name="Normal 3 5 2 4 4" xfId="8855"/>
    <cellStyle name="Normal 3 6 5 4" xfId="8856"/>
    <cellStyle name="Normal 3 6 2 4 4" xfId="8857"/>
    <cellStyle name="Normal 3 7 5 4" xfId="8858"/>
    <cellStyle name="Normal 3 7 2 4 4" xfId="8859"/>
    <cellStyle name="Normal 3 8 5 4" xfId="8860"/>
    <cellStyle name="Normal 3 8 2 4 4" xfId="8861"/>
    <cellStyle name="Normal 3 9 5 4" xfId="8862"/>
    <cellStyle name="Normal 3 9 2 4 4" xfId="8863"/>
    <cellStyle name="Normal 4 7 4" xfId="8864"/>
    <cellStyle name="Normal 4 2 5 4" xfId="8865"/>
    <cellStyle name="Normal 5 7 4" xfId="8866"/>
    <cellStyle name="Normal 5 2 5 4" xfId="8867"/>
    <cellStyle name="Normal 6 7 4" xfId="8868"/>
    <cellStyle name="Normal 6 2 5 4" xfId="8869"/>
    <cellStyle name="Normal 7 7 4" xfId="8870"/>
    <cellStyle name="Normal 7 2 5 4" xfId="8871"/>
    <cellStyle name="Normal 8 7 4" xfId="8872"/>
    <cellStyle name="Normal 8 2 5 4" xfId="8873"/>
    <cellStyle name="Normal 9 7 4" xfId="8874"/>
    <cellStyle name="Normal 9 2 5 4" xfId="8875"/>
    <cellStyle name="Normal 2 7 4" xfId="8876"/>
    <cellStyle name="20% - Accent1 10 2 4" xfId="8877"/>
    <cellStyle name="20% - Accent1 11 2 4" xfId="8878"/>
    <cellStyle name="20% - Accent1 12 2 4" xfId="8879"/>
    <cellStyle name="20% - Accent1 13 2 4" xfId="8880"/>
    <cellStyle name="20% - Accent1 14 2 4" xfId="8881"/>
    <cellStyle name="20% - Accent1 2 5 4" xfId="8882"/>
    <cellStyle name="20% - Accent1 2 2 2 2 4" xfId="8883"/>
    <cellStyle name="20% - Accent1 2 3 2 4" xfId="8884"/>
    <cellStyle name="20% - Accent1 3 5 4" xfId="8885"/>
    <cellStyle name="20% - Accent1 3 2 2 2 4" xfId="8886"/>
    <cellStyle name="20% - Accent1 3 3 2 4" xfId="8887"/>
    <cellStyle name="20% - Accent1 4 4 4" xfId="8888"/>
    <cellStyle name="20% - Accent1 5 2 2 4" xfId="8889"/>
    <cellStyle name="20% - Accent1 6 2 4" xfId="8890"/>
    <cellStyle name="20% - Accent1 7 2 4" xfId="8891"/>
    <cellStyle name="20% - Accent1 8 2 4" xfId="8892"/>
    <cellStyle name="20% - Accent1 9 2 4" xfId="8893"/>
    <cellStyle name="20% - Accent2 10 2 4" xfId="8894"/>
    <cellStyle name="20% - Accent2 11 2 4" xfId="8895"/>
    <cellStyle name="20% - Accent2 12 2 4" xfId="8896"/>
    <cellStyle name="20% - Accent2 13 2 4" xfId="8897"/>
    <cellStyle name="20% - Accent2 14 2 4" xfId="8898"/>
    <cellStyle name="20% - Accent2 2 5 4" xfId="8899"/>
    <cellStyle name="20% - Accent2 2 2 2 2 4" xfId="8900"/>
    <cellStyle name="20% - Accent2 2 3 2 4" xfId="8901"/>
    <cellStyle name="20% - Accent2 3 5 4" xfId="8902"/>
    <cellStyle name="20% - Accent2 3 2 2 2 4" xfId="8903"/>
    <cellStyle name="20% - Accent2 3 3 2 4" xfId="8904"/>
    <cellStyle name="20% - Accent2 4 4 4" xfId="8905"/>
    <cellStyle name="20% - Accent2 5 2 2 4" xfId="8906"/>
    <cellStyle name="20% - Accent2 6 2 4" xfId="8907"/>
    <cellStyle name="20% - Accent2 7 2 4" xfId="8908"/>
    <cellStyle name="20% - Accent2 8 2 4" xfId="8909"/>
    <cellStyle name="20% - Accent2 9 2 4" xfId="8910"/>
    <cellStyle name="20% - Accent3 10 2 4" xfId="8911"/>
    <cellStyle name="20% - Accent3 11 2 4" xfId="8912"/>
    <cellStyle name="20% - Accent3 12 2 4" xfId="8913"/>
    <cellStyle name="20% - Accent3 13 2 4" xfId="8914"/>
    <cellStyle name="20% - Accent3 14 2 4" xfId="8915"/>
    <cellStyle name="20% - Accent3 2 5 4" xfId="8916"/>
    <cellStyle name="20% - Accent3 2 2 2 2 4" xfId="8917"/>
    <cellStyle name="20% - Accent3 2 3 2 4" xfId="8918"/>
    <cellStyle name="20% - Accent3 3 5 4" xfId="8919"/>
    <cellStyle name="20% - Accent3 3 2 2 2 4" xfId="8920"/>
    <cellStyle name="20% - Accent3 3 3 2 4" xfId="8921"/>
    <cellStyle name="20% - Accent3 4 4 4" xfId="8922"/>
    <cellStyle name="20% - Accent3 5 2 2 4" xfId="8923"/>
    <cellStyle name="20% - Accent3 6 2 4" xfId="8924"/>
    <cellStyle name="20% - Accent3 7 2 4" xfId="8925"/>
    <cellStyle name="20% - Accent3 8 2 4" xfId="8926"/>
    <cellStyle name="20% - Accent3 9 2 4" xfId="8927"/>
    <cellStyle name="20% - Accent4 10 2 4" xfId="8928"/>
    <cellStyle name="20% - Accent4 11 2 4" xfId="8929"/>
    <cellStyle name="20% - Accent4 12 2 4" xfId="8930"/>
    <cellStyle name="20% - Accent4 13 2 4" xfId="8931"/>
    <cellStyle name="20% - Accent4 14 2 4" xfId="8932"/>
    <cellStyle name="20% - Accent4 2 5 4" xfId="8933"/>
    <cellStyle name="20% - Accent4 2 2 2 2 4" xfId="8934"/>
    <cellStyle name="20% - Accent4 2 3 2 4" xfId="8935"/>
    <cellStyle name="20% - Accent4 3 5 4" xfId="8936"/>
    <cellStyle name="20% - Accent4 3 2 2 2 4" xfId="8937"/>
    <cellStyle name="20% - Accent4 3 3 2 4" xfId="8938"/>
    <cellStyle name="20% - Accent4 4 4 4" xfId="8939"/>
    <cellStyle name="20% - Accent4 5 2 2 4" xfId="8940"/>
    <cellStyle name="20% - Accent4 6 2 4" xfId="8941"/>
    <cellStyle name="20% - Accent4 7 2 4" xfId="8942"/>
    <cellStyle name="20% - Accent4 8 2 4" xfId="8943"/>
    <cellStyle name="20% - Accent4 9 2 4" xfId="8944"/>
    <cellStyle name="20% - Accent5 10 2 4" xfId="8945"/>
    <cellStyle name="20% - Accent5 11 2 4" xfId="8946"/>
    <cellStyle name="20% - Accent5 12 2 4" xfId="8947"/>
    <cellStyle name="20% - Accent5 13 2 4" xfId="8948"/>
    <cellStyle name="20% - Accent5 14 2 4" xfId="8949"/>
    <cellStyle name="20% - Accent5 2 5 4" xfId="8950"/>
    <cellStyle name="20% - Accent5 2 2 2 2 4" xfId="8951"/>
    <cellStyle name="20% - Accent5 2 3 2 4" xfId="8952"/>
    <cellStyle name="20% - Accent5 3 5 4" xfId="8953"/>
    <cellStyle name="20% - Accent5 3 2 2 2 4" xfId="8954"/>
    <cellStyle name="20% - Accent5 3 3 2 4" xfId="8955"/>
    <cellStyle name="20% - Accent5 4 4 4" xfId="8956"/>
    <cellStyle name="20% - Accent5 5 2 2 4" xfId="8957"/>
    <cellStyle name="20% - Accent5 6 2 4" xfId="8958"/>
    <cellStyle name="20% - Accent5 7 2 4" xfId="8959"/>
    <cellStyle name="20% - Accent5 8 2 4" xfId="8960"/>
    <cellStyle name="20% - Accent5 9 2 4" xfId="8961"/>
    <cellStyle name="20% - Accent6 10 2 4" xfId="8962"/>
    <cellStyle name="20% - Accent6 11 2 4" xfId="8963"/>
    <cellStyle name="20% - Accent6 12 2 4" xfId="8964"/>
    <cellStyle name="20% - Accent6 13 2 4" xfId="8965"/>
    <cellStyle name="20% - Accent6 14 2 4" xfId="8966"/>
    <cellStyle name="20% - Accent6 2 5 4" xfId="8967"/>
    <cellStyle name="20% - Accent6 2 2 2 2 4" xfId="8968"/>
    <cellStyle name="20% - Accent6 2 3 2 4" xfId="8969"/>
    <cellStyle name="20% - Accent6 3 5 4" xfId="8970"/>
    <cellStyle name="20% - Accent6 3 2 2 2 4" xfId="8971"/>
    <cellStyle name="20% - Accent6 3 3 2 4" xfId="8972"/>
    <cellStyle name="20% - Accent6 4 4 4" xfId="8973"/>
    <cellStyle name="20% - Accent6 5 2 2 4" xfId="8974"/>
    <cellStyle name="20% - Accent6 6 2 4" xfId="8975"/>
    <cellStyle name="20% - Accent6 7 2 4" xfId="8976"/>
    <cellStyle name="20% - Accent6 8 2 4" xfId="8977"/>
    <cellStyle name="20% - Accent6 9 2 4" xfId="8978"/>
    <cellStyle name="40% - Accent1 10 2 4" xfId="8979"/>
    <cellStyle name="40% - Accent1 11 2 4" xfId="8980"/>
    <cellStyle name="40% - Accent1 12 2 4" xfId="8981"/>
    <cellStyle name="40% - Accent1 13 2 4" xfId="8982"/>
    <cellStyle name="40% - Accent1 14 2 4" xfId="8983"/>
    <cellStyle name="40% - Accent1 2 5 4" xfId="8984"/>
    <cellStyle name="40% - Accent1 2 2 2 2 4" xfId="8985"/>
    <cellStyle name="40% - Accent1 2 3 2 4" xfId="8986"/>
    <cellStyle name="40% - Accent1 3 5 4" xfId="8987"/>
    <cellStyle name="40% - Accent1 3 2 2 2 4" xfId="8988"/>
    <cellStyle name="40% - Accent1 3 3 2 4" xfId="8989"/>
    <cellStyle name="40% - Accent1 4 4 4" xfId="8990"/>
    <cellStyle name="40% - Accent1 5 2 2 4" xfId="8991"/>
    <cellStyle name="40% - Accent1 6 2 4" xfId="8992"/>
    <cellStyle name="40% - Accent1 7 2 4" xfId="8993"/>
    <cellStyle name="40% - Accent1 8 2 4" xfId="8994"/>
    <cellStyle name="40% - Accent1 9 2 4" xfId="8995"/>
    <cellStyle name="40% - Accent2 10 2 4" xfId="8996"/>
    <cellStyle name="40% - Accent2 11 2 4" xfId="8997"/>
    <cellStyle name="40% - Accent2 12 2 4" xfId="8998"/>
    <cellStyle name="40% - Accent2 13 2 4" xfId="8999"/>
    <cellStyle name="40% - Accent2 14 2 4" xfId="9000"/>
    <cellStyle name="40% - Accent2 2 5 4" xfId="9001"/>
    <cellStyle name="40% - Accent2 2 2 2 2 4" xfId="9002"/>
    <cellStyle name="40% - Accent2 2 3 2 4" xfId="9003"/>
    <cellStyle name="40% - Accent2 3 5 4" xfId="9004"/>
    <cellStyle name="40% - Accent2 3 2 2 2 4" xfId="9005"/>
    <cellStyle name="40% - Accent2 3 3 2 4" xfId="9006"/>
    <cellStyle name="40% - Accent2 4 4 4" xfId="9007"/>
    <cellStyle name="40% - Accent2 5 2 2 4" xfId="9008"/>
    <cellStyle name="40% - Accent2 6 2 4" xfId="9009"/>
    <cellStyle name="40% - Accent2 7 2 4" xfId="9010"/>
    <cellStyle name="40% - Accent2 8 2 4" xfId="9011"/>
    <cellStyle name="40% - Accent2 9 2 4" xfId="9012"/>
    <cellStyle name="40% - Accent3 10 2 4" xfId="9013"/>
    <cellStyle name="40% - Accent3 11 2 4" xfId="9014"/>
    <cellStyle name="40% - Accent3 12 2 4" xfId="9015"/>
    <cellStyle name="40% - Accent3 13 2 4" xfId="9016"/>
    <cellStyle name="40% - Accent3 14 2 4" xfId="9017"/>
    <cellStyle name="40% - Accent3 2 5 4" xfId="9018"/>
    <cellStyle name="40% - Accent3 2 2 2 2 4" xfId="9019"/>
    <cellStyle name="40% - Accent3 2 3 2 4" xfId="9020"/>
    <cellStyle name="40% - Accent3 3 5 4" xfId="9021"/>
    <cellStyle name="40% - Accent3 3 2 2 2 4" xfId="9022"/>
    <cellStyle name="40% - Accent3 3 3 2 4" xfId="9023"/>
    <cellStyle name="40% - Accent3 4 4 4" xfId="9024"/>
    <cellStyle name="40% - Accent3 5 2 2 4" xfId="9025"/>
    <cellStyle name="40% - Accent3 6 2 4" xfId="9026"/>
    <cellStyle name="40% - Accent3 7 2 4" xfId="9027"/>
    <cellStyle name="40% - Accent3 8 2 4" xfId="9028"/>
    <cellStyle name="40% - Accent3 9 2 4" xfId="9029"/>
    <cellStyle name="40% - Accent4 10 2 4" xfId="9030"/>
    <cellStyle name="40% - Accent4 11 2 4" xfId="9031"/>
    <cellStyle name="40% - Accent4 12 2 4" xfId="9032"/>
    <cellStyle name="40% - Accent4 13 2 4" xfId="9033"/>
    <cellStyle name="40% - Accent4 14 2 4" xfId="9034"/>
    <cellStyle name="40% - Accent4 2 5 4" xfId="9035"/>
    <cellStyle name="40% - Accent4 2 2 2 2 4" xfId="9036"/>
    <cellStyle name="40% - Accent4 2 3 2 4" xfId="9037"/>
    <cellStyle name="40% - Accent4 3 5 4" xfId="9038"/>
    <cellStyle name="40% - Accent4 3 2 2 2 4" xfId="9039"/>
    <cellStyle name="40% - Accent4 3 3 2 4" xfId="9040"/>
    <cellStyle name="40% - Accent4 4 4 4" xfId="9041"/>
    <cellStyle name="40% - Accent4 5 2 2 4" xfId="9042"/>
    <cellStyle name="40% - Accent4 6 2 4" xfId="9043"/>
    <cellStyle name="40% - Accent4 7 2 4" xfId="9044"/>
    <cellStyle name="40% - Accent4 8 2 4" xfId="9045"/>
    <cellStyle name="40% - Accent4 9 2 4" xfId="9046"/>
    <cellStyle name="40% - Accent5 10 2 4" xfId="9047"/>
    <cellStyle name="40% - Accent5 11 2 4" xfId="9048"/>
    <cellStyle name="40% - Accent5 12 2 4" xfId="9049"/>
    <cellStyle name="40% - Accent5 13 2 4" xfId="9050"/>
    <cellStyle name="40% - Accent5 14 2 4" xfId="9051"/>
    <cellStyle name="40% - Accent5 2 5 4" xfId="9052"/>
    <cellStyle name="40% - Accent5 2 2 2 2 4" xfId="9053"/>
    <cellStyle name="40% - Accent5 2 3 2 4" xfId="9054"/>
    <cellStyle name="40% - Accent5 3 5 4" xfId="9055"/>
    <cellStyle name="40% - Accent5 3 2 2 2 4" xfId="9056"/>
    <cellStyle name="40% - Accent5 3 3 2 4" xfId="9057"/>
    <cellStyle name="40% - Accent5 4 4 4" xfId="9058"/>
    <cellStyle name="40% - Accent5 5 2 2 4" xfId="9059"/>
    <cellStyle name="40% - Accent5 6 2 4" xfId="9060"/>
    <cellStyle name="40% - Accent5 7 2 4" xfId="9061"/>
    <cellStyle name="40% - Accent5 8 2 4" xfId="9062"/>
    <cellStyle name="40% - Accent5 9 2 4" xfId="9063"/>
    <cellStyle name="40% - Accent6 10 2 4" xfId="9064"/>
    <cellStyle name="40% - Accent6 11 2 4" xfId="9065"/>
    <cellStyle name="40% - Accent6 12 2 4" xfId="9066"/>
    <cellStyle name="40% - Accent6 13 2 4" xfId="9067"/>
    <cellStyle name="40% - Accent6 14 2 4" xfId="9068"/>
    <cellStyle name="40% - Accent6 2 5 4" xfId="9069"/>
    <cellStyle name="40% - Accent6 2 2 2 2 4" xfId="9070"/>
    <cellStyle name="40% - Accent6 2 3 2 4" xfId="9071"/>
    <cellStyle name="40% - Accent6 3 5 4" xfId="9072"/>
    <cellStyle name="40% - Accent6 3 2 2 2 4" xfId="9073"/>
    <cellStyle name="40% - Accent6 3 3 2 4" xfId="9074"/>
    <cellStyle name="40% - Accent6 4 4 4" xfId="9075"/>
    <cellStyle name="40% - Accent6 5 2 2 4" xfId="9076"/>
    <cellStyle name="40% - Accent6 6 2 4" xfId="9077"/>
    <cellStyle name="40% - Accent6 7 2 4" xfId="9078"/>
    <cellStyle name="40% - Accent6 8 2 4" xfId="9079"/>
    <cellStyle name="40% - Accent6 9 2 4" xfId="9080"/>
    <cellStyle name="Comma 10 2 4" xfId="9081"/>
    <cellStyle name="Comma 11 2 4" xfId="9082"/>
    <cellStyle name="Comma 12 2 4" xfId="9083"/>
    <cellStyle name="Comma 13 2 4" xfId="9084"/>
    <cellStyle name="Comma 2 5 4" xfId="9085"/>
    <cellStyle name="Comma 2 2 2 2 4" xfId="9086"/>
    <cellStyle name="Comma 2 3 2 4" xfId="9087"/>
    <cellStyle name="Comma 3 5 4" xfId="9088"/>
    <cellStyle name="Comma 3 2 2 2 4" xfId="9089"/>
    <cellStyle name="Comma 3 3 2 4" xfId="9090"/>
    <cellStyle name="Comma 4 4 4" xfId="9091"/>
    <cellStyle name="Comma 5 2 4" xfId="9092"/>
    <cellStyle name="Comma 6 2 4" xfId="9093"/>
    <cellStyle name="Comma 7 2 4" xfId="9094"/>
    <cellStyle name="Comma 8 2 4" xfId="9095"/>
    <cellStyle name="Comma 9 2 4" xfId="9096"/>
    <cellStyle name="Normal 10 2 2 2 4" xfId="9097"/>
    <cellStyle name="Normal 10 3 2 4" xfId="9098"/>
    <cellStyle name="Normal 10 4 2 4" xfId="9099"/>
    <cellStyle name="Normal 11 2 2 2 4" xfId="9100"/>
    <cellStyle name="Normal 11 3 2 4" xfId="9101"/>
    <cellStyle name="Normal 11 4 2 4" xfId="9102"/>
    <cellStyle name="Normal 12 2 2 2 4" xfId="9103"/>
    <cellStyle name="Normal 12 3 2 4" xfId="9104"/>
    <cellStyle name="Normal 12 4 2 4" xfId="9105"/>
    <cellStyle name="Normal 13 2 2 2 4" xfId="9106"/>
    <cellStyle name="Normal 13 3 2 4" xfId="9107"/>
    <cellStyle name="Normal 13 4 2 4" xfId="9108"/>
    <cellStyle name="Normal 14 2 2 2 4" xfId="9109"/>
    <cellStyle name="Normal 14 3 2 4" xfId="9110"/>
    <cellStyle name="Normal 14 4 2 4" xfId="9111"/>
    <cellStyle name="Normal 15 5 4" xfId="9112"/>
    <cellStyle name="Normal 15 2 2 2 4" xfId="9113"/>
    <cellStyle name="Normal 15 3 2 4" xfId="9114"/>
    <cellStyle name="Normal 16 4 4" xfId="9115"/>
    <cellStyle name="Normal 17 3 4" xfId="9116"/>
    <cellStyle name="Normal 18 2 2 4" xfId="9117"/>
    <cellStyle name="Normal 19 2 2 4" xfId="9118"/>
    <cellStyle name="Normal 2 3 2 2 4" xfId="9119"/>
    <cellStyle name="Normal 2 4 2 4" xfId="9120"/>
    <cellStyle name="Normal 20 2 2 4" xfId="9121"/>
    <cellStyle name="Normal 21 2 2 4" xfId="9122"/>
    <cellStyle name="Normal 22 2 2 4" xfId="9123"/>
    <cellStyle name="Normal 23 2 2 4" xfId="9124"/>
    <cellStyle name="Normal 24 2 2 4" xfId="9125"/>
    <cellStyle name="Normal 25 2 2 4" xfId="9126"/>
    <cellStyle name="Normal 26 2 4" xfId="9127"/>
    <cellStyle name="Normal 27 2 4" xfId="9128"/>
    <cellStyle name="Normal 28 2 4" xfId="9129"/>
    <cellStyle name="Normal 29 2 4" xfId="9130"/>
    <cellStyle name="Normal 3 2 7 4" xfId="9131"/>
    <cellStyle name="Normal 3 2 3 2 4" xfId="9132"/>
    <cellStyle name="Normal 3 3 7 4" xfId="9133"/>
    <cellStyle name="Normal 3 3 3 2 4" xfId="9134"/>
    <cellStyle name="Normal 30 2 4" xfId="9135"/>
    <cellStyle name="Normal 31 2 4" xfId="9136"/>
    <cellStyle name="Normal 32 2 4" xfId="9137"/>
    <cellStyle name="Normal 33 2 4" xfId="9138"/>
    <cellStyle name="Normal 34 2 4" xfId="9139"/>
    <cellStyle name="Normal 35 2 4" xfId="9140"/>
    <cellStyle name="Normal 36 2 4" xfId="9141"/>
    <cellStyle name="Normal 37 2 4" xfId="9142"/>
    <cellStyle name="Normal 38 2 4" xfId="9143"/>
    <cellStyle name="Normal 39 2 4" xfId="9144"/>
    <cellStyle name="Normal 4 2 6 4" xfId="9145"/>
    <cellStyle name="Normal 4 2 2 2 4" xfId="9146"/>
    <cellStyle name="Normal 4 3 2 4" xfId="9147"/>
    <cellStyle name="Normal 4 4 2 4" xfId="9148"/>
    <cellStyle name="Normal 40 2 4" xfId="9149"/>
    <cellStyle name="Normal 41 2 4" xfId="9150"/>
    <cellStyle name="Normal 42 2 4" xfId="9151"/>
    <cellStyle name="Normal 43 2 4" xfId="9152"/>
    <cellStyle name="Normal 44 2 4" xfId="9153"/>
    <cellStyle name="Normal 45 2 4" xfId="9154"/>
    <cellStyle name="Normal 46 2 4" xfId="9155"/>
    <cellStyle name="Normal 47 2 4" xfId="9156"/>
    <cellStyle name="Normal 48 2 4" xfId="9157"/>
    <cellStyle name="Normal 49 2 4" xfId="9158"/>
    <cellStyle name="Normal 5 2 2 2 4" xfId="9159"/>
    <cellStyle name="Normal 5 3 2 4" xfId="9160"/>
    <cellStyle name="Normal 5 4 2 4" xfId="9161"/>
    <cellStyle name="Normal 50 2 4" xfId="9162"/>
    <cellStyle name="Normal 51 2 4" xfId="9163"/>
    <cellStyle name="Normal 52 2 4" xfId="9164"/>
    <cellStyle name="Normal 53 2 4" xfId="9165"/>
    <cellStyle name="Normal 54 2 4" xfId="9166"/>
    <cellStyle name="Normal 6 2 2 2 4" xfId="9167"/>
    <cellStyle name="Normal 6 3 2 4" xfId="9168"/>
    <cellStyle name="Normal 6 4 2 4" xfId="9169"/>
    <cellStyle name="Normal 7 2 2 2 4" xfId="9170"/>
    <cellStyle name="Normal 7 3 2 4" xfId="9171"/>
    <cellStyle name="Normal 7 4 2 4" xfId="9172"/>
    <cellStyle name="Normal 8 2 2 2 4" xfId="9173"/>
    <cellStyle name="Normal 8 3 2 4" xfId="9174"/>
    <cellStyle name="Normal 8 4 2 4" xfId="9175"/>
    <cellStyle name="Normal 9 2 2 2 4" xfId="9176"/>
    <cellStyle name="Normal 9 3 2 4" xfId="9177"/>
    <cellStyle name="Normal 9 4 2 4" xfId="9178"/>
    <cellStyle name="Note 10 2 4" xfId="9179"/>
    <cellStyle name="Note 11 2 4" xfId="9180"/>
    <cellStyle name="Note 12 2 4" xfId="9181"/>
    <cellStyle name="Note 13 2 4" xfId="9182"/>
    <cellStyle name="Note 14 2 4" xfId="9183"/>
    <cellStyle name="Note 2 16 4" xfId="9184"/>
    <cellStyle name="Note 2 2 14 4" xfId="9185"/>
    <cellStyle name="Note 2 3 2 4" xfId="9186"/>
    <cellStyle name="Note 3 16 4" xfId="9187"/>
    <cellStyle name="Note 3 2 2 2 4" xfId="9188"/>
    <cellStyle name="Note 3 3 2 4" xfId="9189"/>
    <cellStyle name="Note 4 15 4" xfId="9190"/>
    <cellStyle name="Note 5 14 4" xfId="9191"/>
    <cellStyle name="Note 6 2 4" xfId="9192"/>
    <cellStyle name="Note 7 2 4" xfId="9193"/>
    <cellStyle name="Note 8 2 4" xfId="9194"/>
    <cellStyle name="Note 9 2 4" xfId="9195"/>
    <cellStyle name="Percent 2 3 4" xfId="9196"/>
    <cellStyle name="Percent 3 2 4" xfId="9197"/>
    <cellStyle name="Normal 2 6 2 4" xfId="9198"/>
    <cellStyle name="Normal 55 2 4" xfId="9199"/>
    <cellStyle name="Comma 14 2 4" xfId="9200"/>
    <cellStyle name="Normal 10 5 2 4" xfId="9201"/>
    <cellStyle name="Normal 56 2 4" xfId="9202"/>
    <cellStyle name="Comma 15 2 4" xfId="9203"/>
    <cellStyle name="Normal 10 6 2 4" xfId="9204"/>
    <cellStyle name="Normal 57 2 4" xfId="9205"/>
    <cellStyle name="Normal 58 2 4" xfId="9206"/>
    <cellStyle name="Comma 16 2 4" xfId="9207"/>
    <cellStyle name="Normal 10 7 2 4" xfId="9208"/>
    <cellStyle name="Normal 10 2 3 2 4" xfId="9209"/>
    <cellStyle name="Normal 11 5 2 4" xfId="9210"/>
    <cellStyle name="Normal 11 2 3 2 4" xfId="9211"/>
    <cellStyle name="Normal 12 5 2 4" xfId="9212"/>
    <cellStyle name="Normal 12 2 3 2 4" xfId="9213"/>
    <cellStyle name="Normal 13 5 2 4" xfId="9214"/>
    <cellStyle name="Normal 13 2 3 2 4" xfId="9215"/>
    <cellStyle name="Normal 14 5 2 4" xfId="9216"/>
    <cellStyle name="Normal 14 2 3 2 4" xfId="9217"/>
    <cellStyle name="Normal 3 2 4 2 4" xfId="9218"/>
    <cellStyle name="Normal 3 2 2 2 2 4" xfId="9219"/>
    <cellStyle name="Normal 3 3 4 2 4" xfId="9220"/>
    <cellStyle name="Normal 3 3 2 2 2 4" xfId="9221"/>
    <cellStyle name="Normal 3 4 3 2 4" xfId="9222"/>
    <cellStyle name="Normal 3 4 2 2 2 4" xfId="9223"/>
    <cellStyle name="Normal 3 5 3 2 4" xfId="9224"/>
    <cellStyle name="Normal 3 5 2 2 2 4" xfId="9225"/>
    <cellStyle name="Normal 3 6 3 2 4" xfId="9226"/>
    <cellStyle name="Normal 3 6 2 2 2 4" xfId="9227"/>
    <cellStyle name="Normal 3 7 3 2 4" xfId="9228"/>
    <cellStyle name="Normal 3 7 2 2 2 4" xfId="9229"/>
    <cellStyle name="Normal 3 8 3 2 4" xfId="9230"/>
    <cellStyle name="Normal 3 8 2 2 2 4" xfId="9231"/>
    <cellStyle name="Normal 3 9 3 2 4" xfId="9232"/>
    <cellStyle name="Normal 3 9 2 2 2 4" xfId="9233"/>
    <cellStyle name="Normal 4 5 2 4" xfId="9234"/>
    <cellStyle name="Normal 4 2 3 2 4" xfId="9235"/>
    <cellStyle name="Normal 5 5 2 4" xfId="9236"/>
    <cellStyle name="Normal 5 2 3 2 4" xfId="9237"/>
    <cellStyle name="Normal 6 5 2 4" xfId="9238"/>
    <cellStyle name="Normal 6 2 3 2 4" xfId="9239"/>
    <cellStyle name="Normal 7 5 2 4" xfId="9240"/>
    <cellStyle name="Normal 7 2 3 2 4" xfId="9241"/>
    <cellStyle name="Normal 8 5 2 4" xfId="9242"/>
    <cellStyle name="Normal 8 2 3 2 4" xfId="9243"/>
    <cellStyle name="Normal 9 5 2 4" xfId="9244"/>
    <cellStyle name="Normal 9 2 3 2 4" xfId="9245"/>
    <cellStyle name="Normal 59 2 4" xfId="9246"/>
    <cellStyle name="Comma 17 2 4" xfId="9247"/>
    <cellStyle name="Normal 10 8 2 4" xfId="9248"/>
    <cellStyle name="Normal 10 2 4 2 4" xfId="9249"/>
    <cellStyle name="Normal 11 6 2 4" xfId="9250"/>
    <cellStyle name="Normal 11 2 4 2 4" xfId="9251"/>
    <cellStyle name="Normal 12 6 2 4" xfId="9252"/>
    <cellStyle name="Normal 12 2 4 2 4" xfId="9253"/>
    <cellStyle name="Normal 13 6 2 4" xfId="9254"/>
    <cellStyle name="Normal 13 2 4 2 4" xfId="9255"/>
    <cellStyle name="Normal 14 6 2 4" xfId="9256"/>
    <cellStyle name="Normal 14 2 4 2 4" xfId="9257"/>
    <cellStyle name="Normal 3 2 5 2 4" xfId="9258"/>
    <cellStyle name="Normal 3 2 2 3 2 4" xfId="9259"/>
    <cellStyle name="Normal 3 3 5 2 4" xfId="9260"/>
    <cellStyle name="Normal 3 3 2 3 2 4" xfId="9261"/>
    <cellStyle name="Normal 3 4 4 2 4" xfId="9262"/>
    <cellStyle name="Normal 3 4 2 3 2 4" xfId="9263"/>
    <cellStyle name="Normal 3 5 4 2 4" xfId="9264"/>
    <cellStyle name="Normal 3 5 2 3 2 4" xfId="9265"/>
    <cellStyle name="Normal 3 6 4 2 4" xfId="9266"/>
    <cellStyle name="Normal 3 6 2 3 2 4" xfId="9267"/>
    <cellStyle name="Normal 3 7 4 2 4" xfId="9268"/>
    <cellStyle name="Normal 3 7 2 3 2 4" xfId="9269"/>
    <cellStyle name="Normal 3 8 4 2 4" xfId="9270"/>
    <cellStyle name="Normal 3 8 2 3 2 4" xfId="9271"/>
    <cellStyle name="Normal 3 9 4 2 4" xfId="9272"/>
    <cellStyle name="Normal 3 9 2 3 2 4" xfId="9273"/>
    <cellStyle name="Normal 4 6 2 4" xfId="9274"/>
    <cellStyle name="Normal 4 2 4 2 4" xfId="9275"/>
    <cellStyle name="Normal 5 6 2 4" xfId="9276"/>
    <cellStyle name="Normal 5 2 4 2 4" xfId="9277"/>
    <cellStyle name="Normal 6 6 2 4" xfId="9278"/>
    <cellStyle name="Normal 6 2 4 2 4" xfId="9279"/>
    <cellStyle name="Normal 7 6 2 4" xfId="9280"/>
    <cellStyle name="Normal 7 2 4 2 4" xfId="9281"/>
    <cellStyle name="Normal 8 6 2 4" xfId="9282"/>
    <cellStyle name="Normal 8 2 4 2 4" xfId="9283"/>
    <cellStyle name="Normal 9 6 2 4" xfId="9284"/>
    <cellStyle name="Normal 9 2 4 2 4" xfId="9285"/>
    <cellStyle name="Normal 62 4" xfId="9286"/>
    <cellStyle name="Comma 20 4" xfId="9287"/>
    <cellStyle name="Note 16 4" xfId="9288"/>
    <cellStyle name="Normal 10 10 4" xfId="9289"/>
    <cellStyle name="Normal 10 2 6 4" xfId="9290"/>
    <cellStyle name="Normal 11 8 4" xfId="9291"/>
    <cellStyle name="Normal 11 2 6 4" xfId="9292"/>
    <cellStyle name="Normal 12 8 4" xfId="9293"/>
    <cellStyle name="Normal 12 2 6 4" xfId="9294"/>
    <cellStyle name="Normal 13 8 4" xfId="9295"/>
    <cellStyle name="Normal 13 2 6 4" xfId="9296"/>
    <cellStyle name="Normal 14 8 4" xfId="9297"/>
    <cellStyle name="Normal 14 2 6 4" xfId="9298"/>
    <cellStyle name="Normal 3 2 8 4" xfId="9299"/>
    <cellStyle name="Normal 3 2 2 5 4" xfId="9300"/>
    <cellStyle name="Normal 3 3 8 4" xfId="9301"/>
    <cellStyle name="Normal 3 3 2 5 4" xfId="9302"/>
    <cellStyle name="Normal 3 4 6 4" xfId="9303"/>
    <cellStyle name="Normal 3 4 2 5 4" xfId="9304"/>
    <cellStyle name="Normal 3 5 6 4" xfId="9305"/>
    <cellStyle name="Normal 3 5 2 5 4" xfId="9306"/>
    <cellStyle name="Normal 3 6 6 4" xfId="9307"/>
    <cellStyle name="Normal 3 6 2 5 4" xfId="9308"/>
    <cellStyle name="Normal 3 7 6 4" xfId="9309"/>
    <cellStyle name="Normal 3 7 2 5 4" xfId="9310"/>
    <cellStyle name="Normal 3 8 6 4" xfId="9311"/>
    <cellStyle name="Normal 3 8 2 5 4" xfId="9312"/>
    <cellStyle name="Normal 3 9 6 4" xfId="9313"/>
    <cellStyle name="Normal 3 9 2 5 4" xfId="9314"/>
    <cellStyle name="Normal 4 8 4" xfId="9315"/>
    <cellStyle name="Normal 4 2 7 4" xfId="9316"/>
    <cellStyle name="Normal 5 8 4" xfId="9317"/>
    <cellStyle name="Normal 5 2 6 4" xfId="9318"/>
    <cellStyle name="Normal 6 8 4" xfId="9319"/>
    <cellStyle name="Normal 6 2 6 4" xfId="9320"/>
    <cellStyle name="Normal 7 8 4" xfId="9321"/>
    <cellStyle name="Normal 7 2 6 4" xfId="9322"/>
    <cellStyle name="Normal 8 8 4" xfId="9323"/>
    <cellStyle name="Normal 8 2 6 4" xfId="9324"/>
    <cellStyle name="Normal 9 8 4" xfId="9325"/>
    <cellStyle name="Normal 9 2 6 4" xfId="9326"/>
    <cellStyle name="Normal 63 4" xfId="9327"/>
    <cellStyle name="Comma 21 4" xfId="9328"/>
    <cellStyle name="Note 17 4" xfId="9329"/>
    <cellStyle name="20% - Accent1 16 4" xfId="9330"/>
    <cellStyle name="40% - Accent1 16 4" xfId="9331"/>
    <cellStyle name="20% - Accent2 16 4" xfId="9332"/>
    <cellStyle name="40% - Accent2 16 4" xfId="9333"/>
    <cellStyle name="20% - Accent3 16 4" xfId="9334"/>
    <cellStyle name="40% - Accent3 16 4" xfId="9335"/>
    <cellStyle name="20% - Accent4 16 4" xfId="9336"/>
    <cellStyle name="40% - Accent4 16 4" xfId="9337"/>
    <cellStyle name="20% - Accent5 16 4" xfId="9338"/>
    <cellStyle name="40% - Accent5 16 4" xfId="9339"/>
    <cellStyle name="20% - Accent6 16 4" xfId="9340"/>
    <cellStyle name="40% - Accent6 16 4" xfId="9341"/>
    <cellStyle name="Normal 64 4" xfId="9342"/>
    <cellStyle name="Comma 22 4" xfId="9343"/>
    <cellStyle name="Note 18 4" xfId="9344"/>
    <cellStyle name="20% - Accent1 17 4" xfId="9345"/>
    <cellStyle name="40% - Accent1 17 4" xfId="9346"/>
    <cellStyle name="20% - Accent2 17 4" xfId="9347"/>
    <cellStyle name="40% - Accent2 17 4" xfId="9348"/>
    <cellStyle name="20% - Accent3 17 4" xfId="9349"/>
    <cellStyle name="40% - Accent3 17 4" xfId="9350"/>
    <cellStyle name="20% - Accent4 17 4" xfId="9351"/>
    <cellStyle name="40% - Accent4 17 4" xfId="9352"/>
    <cellStyle name="20% - Accent5 17 4" xfId="9353"/>
    <cellStyle name="40% - Accent5 17 4" xfId="9354"/>
    <cellStyle name="20% - Accent6 17 4" xfId="9355"/>
    <cellStyle name="40% - Accent6 17 4" xfId="9356"/>
    <cellStyle name="Normal 65 4" xfId="9357"/>
    <cellStyle name="Comma 23 4" xfId="9358"/>
    <cellStyle name="Normal 10 11 4" xfId="9359"/>
    <cellStyle name="Normal 10 2 7 4" xfId="9360"/>
    <cellStyle name="Normal 11 9 4" xfId="9361"/>
    <cellStyle name="Normal 11 2 7 4" xfId="9362"/>
    <cellStyle name="Normal 12 9 4" xfId="9363"/>
    <cellStyle name="Normal 12 2 7 4" xfId="9364"/>
    <cellStyle name="Normal 13 9 4" xfId="9365"/>
    <cellStyle name="Normal 13 2 7 4" xfId="9366"/>
    <cellStyle name="Normal 14 9 4" xfId="9367"/>
    <cellStyle name="Normal 14 2 7 4" xfId="9368"/>
    <cellStyle name="Normal 3 2 9 4" xfId="9369"/>
    <cellStyle name="Normal 3 2 2 6 4" xfId="9370"/>
    <cellStyle name="Normal 3 3 9 4" xfId="9371"/>
    <cellStyle name="Normal 3 3 2 6 4" xfId="9372"/>
    <cellStyle name="Normal 3 4 7 4" xfId="9373"/>
    <cellStyle name="Normal 3 4 2 6 4" xfId="9374"/>
    <cellStyle name="Normal 3 5 7 4" xfId="9375"/>
    <cellStyle name="Normal 3 5 2 6 4" xfId="9376"/>
    <cellStyle name="Normal 3 6 7 4" xfId="9377"/>
    <cellStyle name="Normal 3 6 2 6 4" xfId="9378"/>
    <cellStyle name="Normal 3 7 7 4" xfId="9379"/>
    <cellStyle name="Normal 3 7 2 6 4" xfId="9380"/>
    <cellStyle name="Normal 3 8 7 4" xfId="9381"/>
    <cellStyle name="Normal 3 8 2 6 4" xfId="9382"/>
    <cellStyle name="Normal 3 9 7 4" xfId="9383"/>
    <cellStyle name="Normal 3 9 2 6 4" xfId="9384"/>
    <cellStyle name="Normal 4 9 4" xfId="9385"/>
    <cellStyle name="Normal 4 2 8 4" xfId="9386"/>
    <cellStyle name="Normal 5 9 4" xfId="9387"/>
    <cellStyle name="Normal 5 2 7 4" xfId="9388"/>
    <cellStyle name="Normal 6 9 4" xfId="9389"/>
    <cellStyle name="Normal 6 2 7 4" xfId="9390"/>
    <cellStyle name="Normal 7 9 4" xfId="9391"/>
    <cellStyle name="Normal 7 2 7 4" xfId="9392"/>
    <cellStyle name="Normal 8 9 4" xfId="9393"/>
    <cellStyle name="Normal 8 2 7 4" xfId="9394"/>
    <cellStyle name="Normal 9 9 4" xfId="9395"/>
    <cellStyle name="Normal 9 2 7 4" xfId="9396"/>
    <cellStyle name="Normal 66 4" xfId="9397"/>
    <cellStyle name="Comma 24 4" xfId="9398"/>
    <cellStyle name="Normal 10 12 4" xfId="9399"/>
    <cellStyle name="Normal 67 6" xfId="9400"/>
    <cellStyle name="Comma 25 6" xfId="9401"/>
    <cellStyle name="Normal 10 13 4" xfId="9402"/>
    <cellStyle name="Normal 10 2 8 4" xfId="9403"/>
    <cellStyle name="Normal 11 10 4" xfId="9404"/>
    <cellStyle name="Normal 11 2 8 4" xfId="9405"/>
    <cellStyle name="Normal 12 10 4" xfId="9406"/>
    <cellStyle name="Normal 12 2 8 4" xfId="9407"/>
    <cellStyle name="Normal 13 10 4" xfId="9408"/>
    <cellStyle name="Normal 13 2 8 4" xfId="9409"/>
    <cellStyle name="Normal 14 10 4" xfId="9410"/>
    <cellStyle name="Normal 14 2 8 4" xfId="9411"/>
    <cellStyle name="Normal 3 2 10 4" xfId="9412"/>
    <cellStyle name="Normal 3 2 2 7 4" xfId="9413"/>
    <cellStyle name="Normal 3 3 10 4" xfId="9414"/>
    <cellStyle name="Normal 3 3 2 7 4" xfId="9415"/>
    <cellStyle name="Normal 3 4 8 4" xfId="9416"/>
    <cellStyle name="Normal 3 4 2 7 4" xfId="9417"/>
    <cellStyle name="Normal 3 5 8 4" xfId="9418"/>
    <cellStyle name="Normal 3 5 2 7 4" xfId="9419"/>
    <cellStyle name="Normal 3 6 8 4" xfId="9420"/>
    <cellStyle name="Normal 3 6 2 7 4" xfId="9421"/>
    <cellStyle name="Normal 3 7 8 4" xfId="9422"/>
    <cellStyle name="Normal 3 7 2 7 4" xfId="9423"/>
    <cellStyle name="Normal 3 8 8 4" xfId="9424"/>
    <cellStyle name="Normal 3 8 2 7 4" xfId="9425"/>
    <cellStyle name="Normal 3 9 8 4" xfId="9426"/>
    <cellStyle name="Normal 3 9 2 7 4" xfId="9427"/>
    <cellStyle name="Normal 4 10 4" xfId="9428"/>
    <cellStyle name="Normal 4 2 9 4" xfId="9429"/>
    <cellStyle name="Normal 5 10 4" xfId="9430"/>
    <cellStyle name="Normal 5 2 8 4" xfId="9431"/>
    <cellStyle name="Normal 6 10 4" xfId="9432"/>
    <cellStyle name="Normal 6 2 8 4" xfId="9433"/>
    <cellStyle name="Normal 7 10 4" xfId="9434"/>
    <cellStyle name="Normal 7 2 8 4" xfId="9435"/>
    <cellStyle name="Normal 8 10 4" xfId="9436"/>
    <cellStyle name="Normal 8 2 8 4" xfId="9437"/>
    <cellStyle name="Normal 9 10 4" xfId="9438"/>
    <cellStyle name="Normal 9 2 8 4" xfId="9439"/>
    <cellStyle name="Normal 67 2 4" xfId="9440"/>
    <cellStyle name="Comma 25 2 4" xfId="9441"/>
    <cellStyle name="Normal 70 4" xfId="9442"/>
    <cellStyle name="Normal 2 9 3" xfId="9443"/>
    <cellStyle name="Normal 3 13 3" xfId="9444"/>
    <cellStyle name="Comma 2 7 3" xfId="9445"/>
    <cellStyle name="Normal 4 12 3" xfId="9446"/>
    <cellStyle name="Note 2 23 3" xfId="9447"/>
    <cellStyle name="20% - Accent1 2 7 3" xfId="9448"/>
    <cellStyle name="40% - Accent1 2 7 3" xfId="9449"/>
    <cellStyle name="20% - Accent2 2 7 3" xfId="9450"/>
    <cellStyle name="40% - Accent2 2 7 3" xfId="9451"/>
    <cellStyle name="20% - Accent3 2 7 3" xfId="9452"/>
    <cellStyle name="40% - Accent3 2 7 3" xfId="9453"/>
    <cellStyle name="20% - Accent4 2 7 3" xfId="9454"/>
    <cellStyle name="40% - Accent4 2 7 3" xfId="9455"/>
    <cellStyle name="20% - Accent5 2 7 3" xfId="9456"/>
    <cellStyle name="40% - Accent5 2 7 3" xfId="9457"/>
    <cellStyle name="20% - Accent6 2 7 3" xfId="9458"/>
    <cellStyle name="40% - Accent6 2 7 3" xfId="9459"/>
    <cellStyle name="Comma 3 7 3" xfId="9460"/>
    <cellStyle name="Normal 5 12 3" xfId="9461"/>
    <cellStyle name="Note 3 23 3" xfId="9462"/>
    <cellStyle name="20% - Accent1 3 7 3" xfId="9463"/>
    <cellStyle name="40% - Accent1 3 7 3" xfId="9464"/>
    <cellStyle name="20% - Accent2 3 7 3" xfId="9465"/>
    <cellStyle name="40% - Accent2 3 7 3" xfId="9466"/>
    <cellStyle name="20% - Accent3 3 7 3" xfId="9467"/>
    <cellStyle name="40% - Accent3 3 7 3" xfId="9468"/>
    <cellStyle name="20% - Accent4 3 7 3" xfId="9469"/>
    <cellStyle name="40% - Accent4 3 7 3" xfId="9470"/>
    <cellStyle name="20% - Accent5 3 7 3" xfId="9471"/>
    <cellStyle name="40% - Accent5 3 7 3" xfId="9472"/>
    <cellStyle name="20% - Accent6 3 7 3" xfId="9473"/>
    <cellStyle name="40% - Accent6 3 7 3" xfId="9474"/>
    <cellStyle name="Normal 6 12 3" xfId="9475"/>
    <cellStyle name="Normal 7 12 3" xfId="9476"/>
    <cellStyle name="Normal 8 12 3" xfId="9477"/>
    <cellStyle name="Normal 9 12 3" xfId="9478"/>
    <cellStyle name="Normal 10 15 3" xfId="9479"/>
    <cellStyle name="Normal 11 12 3" xfId="9480"/>
    <cellStyle name="Normal 12 12 3" xfId="9481"/>
    <cellStyle name="Normal 13 12 3" xfId="9482"/>
    <cellStyle name="Normal 2 4 4 3" xfId="9483"/>
    <cellStyle name="Normal 3 3 12 3" xfId="9484"/>
    <cellStyle name="Comma 2 3 4 3" xfId="9485"/>
    <cellStyle name="Normal 4 3 4 3" xfId="9486"/>
    <cellStyle name="Note 2 3 4 3" xfId="9487"/>
    <cellStyle name="20% - Accent1 2 3 4 3" xfId="9488"/>
    <cellStyle name="40% - Accent1 2 3 4 3" xfId="9489"/>
    <cellStyle name="20% - Accent2 2 3 4 3" xfId="9490"/>
    <cellStyle name="40% - Accent2 2 3 4 3" xfId="9491"/>
    <cellStyle name="20% - Accent3 2 3 4 3" xfId="9492"/>
    <cellStyle name="40% - Accent3 2 3 4 3" xfId="9493"/>
    <cellStyle name="20% - Accent4 2 3 4 3" xfId="9494"/>
    <cellStyle name="40% - Accent4 2 3 4 3" xfId="9495"/>
    <cellStyle name="20% - Accent5 2 3 4 3" xfId="9496"/>
    <cellStyle name="40% - Accent5 2 3 4 3" xfId="9497"/>
    <cellStyle name="20% - Accent6 2 3 4 3" xfId="9498"/>
    <cellStyle name="40% - Accent6 2 3 4 3" xfId="9499"/>
    <cellStyle name="Comma 3 3 4 3" xfId="9500"/>
    <cellStyle name="Normal 5 3 4 3" xfId="9501"/>
    <cellStyle name="Note 3 3 4 3" xfId="9502"/>
    <cellStyle name="20% - Accent1 3 3 4 3" xfId="9503"/>
    <cellStyle name="40% - Accent1 3 3 4 3" xfId="9504"/>
    <cellStyle name="20% - Accent2 3 3 4 3" xfId="9505"/>
    <cellStyle name="40% - Accent2 3 3 4 3" xfId="9506"/>
    <cellStyle name="20% - Accent3 3 3 4 3" xfId="9507"/>
    <cellStyle name="40% - Accent3 3 3 4 3" xfId="9508"/>
    <cellStyle name="20% - Accent4 3 3 4 3" xfId="9509"/>
    <cellStyle name="40% - Accent4 3 3 4 3" xfId="9510"/>
    <cellStyle name="20% - Accent5 3 3 4 3" xfId="9511"/>
    <cellStyle name="40% - Accent5 3 3 4 3" xfId="9512"/>
    <cellStyle name="20% - Accent6 3 3 4 3" xfId="9513"/>
    <cellStyle name="40% - Accent6 3 3 4 3" xfId="9514"/>
    <cellStyle name="Normal 6 3 4 3" xfId="9515"/>
    <cellStyle name="Normal 7 3 4 3" xfId="9516"/>
    <cellStyle name="Normal 8 3 4 3" xfId="9517"/>
    <cellStyle name="Normal 9 3 4 3" xfId="9518"/>
    <cellStyle name="Normal 10 3 4 3" xfId="9519"/>
    <cellStyle name="Normal 11 3 4 3" xfId="9520"/>
    <cellStyle name="Normal 12 3 4 3" xfId="9521"/>
    <cellStyle name="Normal 13 3 4 3" xfId="9522"/>
    <cellStyle name="Normal 14 3 4 3" xfId="9523"/>
    <cellStyle name="Normal 15 7 3" xfId="9524"/>
    <cellStyle name="Normal 16 6 3" xfId="9525"/>
    <cellStyle name="Normal 17 5 3" xfId="9526"/>
    <cellStyle name="Normal 18 4 3" xfId="9527"/>
    <cellStyle name="Percent 2 5 3" xfId="9528"/>
    <cellStyle name="Note 5 21 3" xfId="9529"/>
    <cellStyle name="20% - Accent1 5 4 3" xfId="9530"/>
    <cellStyle name="40% - Accent1 5 4 3" xfId="9531"/>
    <cellStyle name="20% - Accent2 5 4 3" xfId="9532"/>
    <cellStyle name="40% - Accent2 5 4 3" xfId="9533"/>
    <cellStyle name="20% - Accent3 5 4 3" xfId="9534"/>
    <cellStyle name="40% - Accent3 5 4 3" xfId="9535"/>
    <cellStyle name="20% - Accent4 5 4 3" xfId="9536"/>
    <cellStyle name="40% - Accent4 5 4 3" xfId="9537"/>
    <cellStyle name="20% - Accent5 5 4 3" xfId="9538"/>
    <cellStyle name="40% - Accent5 5 4 3" xfId="9539"/>
    <cellStyle name="20% - Accent6 5 4 3" xfId="9540"/>
    <cellStyle name="40% - Accent6 5 4 3" xfId="9541"/>
    <cellStyle name="Normal 2 3 4 3" xfId="9542"/>
    <cellStyle name="Normal 3 2 12 3" xfId="9543"/>
    <cellStyle name="Comma 2 2 4 3" xfId="9544"/>
    <cellStyle name="Normal 4 2 11 3" xfId="9545"/>
    <cellStyle name="Note 2 2 21 3" xfId="9546"/>
    <cellStyle name="20% - Accent1 2 2 4 3" xfId="9547"/>
    <cellStyle name="40% - Accent1 2 2 4 3" xfId="9548"/>
    <cellStyle name="20% - Accent2 2 2 4 3" xfId="9549"/>
    <cellStyle name="40% - Accent2 2 2 4 3" xfId="9550"/>
    <cellStyle name="20% - Accent3 2 2 4 3" xfId="9551"/>
    <cellStyle name="40% - Accent3 2 2 4 3" xfId="9552"/>
    <cellStyle name="20% - Accent4 2 2 4 3" xfId="9553"/>
    <cellStyle name="40% - Accent4 2 2 4 3" xfId="9554"/>
    <cellStyle name="20% - Accent5 2 2 4 3" xfId="9555"/>
    <cellStyle name="40% - Accent5 2 2 4 3" xfId="9556"/>
    <cellStyle name="20% - Accent6 2 2 4 3" xfId="9557"/>
    <cellStyle name="40% - Accent6 2 2 4 3" xfId="9558"/>
    <cellStyle name="Comma 3 2 4 3" xfId="9559"/>
    <cellStyle name="Normal 5 2 10 3" xfId="9560"/>
    <cellStyle name="Note 3 2 4 3" xfId="9561"/>
    <cellStyle name="20% - Accent1 3 2 4 3" xfId="9562"/>
    <cellStyle name="40% - Accent1 3 2 4 3" xfId="9563"/>
    <cellStyle name="20% - Accent2 3 2 4 3" xfId="9564"/>
    <cellStyle name="40% - Accent2 3 2 4 3" xfId="9565"/>
    <cellStyle name="20% - Accent3 3 2 4 3" xfId="9566"/>
    <cellStyle name="40% - Accent3 3 2 4 3" xfId="9567"/>
    <cellStyle name="20% - Accent4 3 2 4 3" xfId="9568"/>
    <cellStyle name="40% - Accent4 3 2 4 3" xfId="9569"/>
    <cellStyle name="20% - Accent5 3 2 4 3" xfId="9570"/>
    <cellStyle name="40% - Accent5 3 2 4 3" xfId="9571"/>
    <cellStyle name="20% - Accent6 3 2 4 3" xfId="9572"/>
    <cellStyle name="40% - Accent6 3 2 4 3" xfId="9573"/>
    <cellStyle name="Normal 6 2 10 3" xfId="9574"/>
    <cellStyle name="Normal 7 2 10 3" xfId="9575"/>
    <cellStyle name="Normal 8 2 10 3" xfId="9576"/>
    <cellStyle name="Normal 9 2 10 3" xfId="9577"/>
    <cellStyle name="Normal 10 2 10 3" xfId="9578"/>
    <cellStyle name="Normal 11 2 10 3" xfId="9579"/>
    <cellStyle name="Normal 12 2 10 3" xfId="9580"/>
    <cellStyle name="Normal 13 2 10 3" xfId="9581"/>
    <cellStyle name="Normal 14 2 10 3" xfId="9582"/>
    <cellStyle name="Normal 15 2 4 3" xfId="9583"/>
    <cellStyle name="Normal 19 4 3" xfId="9584"/>
    <cellStyle name="Normal 20 4 3" xfId="9585"/>
    <cellStyle name="Normal 21 4 3" xfId="9586"/>
    <cellStyle name="Normal 22 4 3" xfId="9587"/>
    <cellStyle name="Normal 23 4 3" xfId="9588"/>
    <cellStyle name="Normal 24 4 3" xfId="9589"/>
    <cellStyle name="Normal 25 4 3" xfId="9590"/>
    <cellStyle name="Normal 2 5 3 3" xfId="9591"/>
    <cellStyle name="Normal 3 4 10 3" xfId="9592"/>
    <cellStyle name="Comma 2 4 3 3" xfId="9593"/>
    <cellStyle name="Normal 4 4 4 3" xfId="9594"/>
    <cellStyle name="Note 2 4 5 3" xfId="9595"/>
    <cellStyle name="20% - Accent1 2 4 3 3" xfId="9596"/>
    <cellStyle name="40% - Accent1 2 4 3 3" xfId="9597"/>
    <cellStyle name="20% - Accent2 2 4 3 3" xfId="9598"/>
    <cellStyle name="40% - Accent2 2 4 3 3" xfId="9599"/>
    <cellStyle name="20% - Accent3 2 4 3 3" xfId="9600"/>
    <cellStyle name="40% - Accent3 2 4 3 3" xfId="9601"/>
    <cellStyle name="20% - Accent4 2 4 3 3" xfId="9602"/>
    <cellStyle name="40% - Accent4 2 4 3 3" xfId="9603"/>
    <cellStyle name="20% - Accent5 2 4 3 3" xfId="9604"/>
    <cellStyle name="40% - Accent5 2 4 3 3" xfId="9605"/>
    <cellStyle name="20% - Accent6 2 4 3 3" xfId="9606"/>
    <cellStyle name="40% - Accent6 2 4 3 3" xfId="9607"/>
    <cellStyle name="Comma 3 4 3 3" xfId="9608"/>
    <cellStyle name="Normal 5 4 4 3" xfId="9609"/>
    <cellStyle name="Note 3 4 5 3" xfId="9610"/>
    <cellStyle name="20% - Accent1 3 4 3 3" xfId="9611"/>
    <cellStyle name="40% - Accent1 3 4 3 3" xfId="9612"/>
    <cellStyle name="20% - Accent2 3 4 3 3" xfId="9613"/>
    <cellStyle name="40% - Accent2 3 4 3 3" xfId="9614"/>
    <cellStyle name="20% - Accent3 3 4 3 3" xfId="9615"/>
    <cellStyle name="40% - Accent3 3 4 3 3" xfId="9616"/>
    <cellStyle name="20% - Accent4 3 4 3 3" xfId="9617"/>
    <cellStyle name="40% - Accent4 3 4 3 3" xfId="9618"/>
    <cellStyle name="20% - Accent5 3 4 3 3" xfId="9619"/>
    <cellStyle name="40% - Accent5 3 4 3 3" xfId="9620"/>
    <cellStyle name="20% - Accent6 3 4 3 3" xfId="9621"/>
    <cellStyle name="40% - Accent6 3 4 3 3" xfId="9622"/>
    <cellStyle name="Normal 6 4 4 3" xfId="9623"/>
    <cellStyle name="Normal 7 4 4 3" xfId="9624"/>
    <cellStyle name="Normal 8 4 4 3" xfId="9625"/>
    <cellStyle name="Normal 9 4 4 3" xfId="9626"/>
    <cellStyle name="Normal 10 4 4 3" xfId="9627"/>
    <cellStyle name="Normal 11 4 4 3" xfId="9628"/>
    <cellStyle name="Normal 12 4 4 3" xfId="9629"/>
    <cellStyle name="Normal 13 4 4 3" xfId="9630"/>
    <cellStyle name="Normal 14 4 4 3" xfId="9631"/>
    <cellStyle name="Normal 15 3 4 3" xfId="9632"/>
    <cellStyle name="Normal 16 3 3 3" xfId="9633"/>
    <cellStyle name="Normal 17 2 3 3" xfId="9634"/>
    <cellStyle name="Normal 18 2 3 3" xfId="9635"/>
    <cellStyle name="Percent 2 2 3 3" xfId="9636"/>
    <cellStyle name="Note 5 2 5 3" xfId="9637"/>
    <cellStyle name="20% - Accent1 5 2 3 3" xfId="9638"/>
    <cellStyle name="40% - Accent1 5 2 3 3" xfId="9639"/>
    <cellStyle name="20% - Accent2 5 2 3 3" xfId="9640"/>
    <cellStyle name="40% - Accent2 5 2 3 3" xfId="9641"/>
    <cellStyle name="20% - Accent3 5 2 3 3" xfId="9642"/>
    <cellStyle name="40% - Accent3 5 2 3 3" xfId="9643"/>
    <cellStyle name="20% - Accent4 5 2 3 3" xfId="9644"/>
    <cellStyle name="40% - Accent4 5 2 3 3" xfId="9645"/>
    <cellStyle name="20% - Accent5 5 2 3 3" xfId="9646"/>
    <cellStyle name="40% - Accent5 5 2 3 3" xfId="9647"/>
    <cellStyle name="20% - Accent6 5 2 3 3" xfId="9648"/>
    <cellStyle name="40% - Accent6 5 2 3 3" xfId="9649"/>
    <cellStyle name="Normal 2 3 2 3 3" xfId="9650"/>
    <cellStyle name="Normal 3 2 2 9 3" xfId="9651"/>
    <cellStyle name="Comma 2 2 2 3 3" xfId="9652"/>
    <cellStyle name="Normal 4 2 2 4 3" xfId="9653"/>
    <cellStyle name="Note 2 2 2 5 3" xfId="9654"/>
    <cellStyle name="20% - Accent1 2 2 2 3 3" xfId="9655"/>
    <cellStyle name="40% - Accent1 2 2 2 3 3" xfId="9656"/>
    <cellStyle name="20% - Accent2 2 2 2 3 3" xfId="9657"/>
    <cellStyle name="40% - Accent2 2 2 2 3 3" xfId="9658"/>
    <cellStyle name="20% - Accent3 2 2 2 3 3" xfId="9659"/>
    <cellStyle name="40% - Accent3 2 2 2 3 3" xfId="9660"/>
    <cellStyle name="20% - Accent4 2 2 2 3 3" xfId="9661"/>
    <cellStyle name="40% - Accent4 2 2 2 3 3" xfId="9662"/>
    <cellStyle name="20% - Accent5 2 2 2 3 3" xfId="9663"/>
    <cellStyle name="40% - Accent5 2 2 2 3 3" xfId="9664"/>
    <cellStyle name="20% - Accent6 2 2 2 3 3" xfId="9665"/>
    <cellStyle name="40% - Accent6 2 2 2 3 3" xfId="9666"/>
    <cellStyle name="Comma 3 2 2 3 3" xfId="9667"/>
    <cellStyle name="Normal 5 2 2 4 3" xfId="9668"/>
    <cellStyle name="Note 3 2 2 3 3" xfId="9669"/>
    <cellStyle name="20% - Accent1 3 2 2 3 3" xfId="9670"/>
    <cellStyle name="40% - Accent1 3 2 2 3 3" xfId="9671"/>
    <cellStyle name="20% - Accent2 3 2 2 3 3" xfId="9672"/>
    <cellStyle name="40% - Accent2 3 2 2 3 3" xfId="9673"/>
    <cellStyle name="20% - Accent3 3 2 2 3 3" xfId="9674"/>
    <cellStyle name="40% - Accent3 3 2 2 3 3" xfId="9675"/>
    <cellStyle name="20% - Accent4 3 2 2 3 3" xfId="9676"/>
    <cellStyle name="40% - Accent4 3 2 2 3 3" xfId="9677"/>
    <cellStyle name="20% - Accent5 3 2 2 3 3" xfId="9678"/>
    <cellStyle name="40% - Accent5 3 2 2 3 3" xfId="9679"/>
    <cellStyle name="20% - Accent6 3 2 2 3 3" xfId="9680"/>
    <cellStyle name="40% - Accent6 3 2 2 3 3" xfId="9681"/>
    <cellStyle name="Normal 6 2 2 4 3" xfId="9682"/>
    <cellStyle name="Normal 7 2 2 4 3" xfId="9683"/>
    <cellStyle name="Normal 8 2 2 4 3" xfId="9684"/>
    <cellStyle name="Normal 9 2 2 4 3" xfId="9685"/>
    <cellStyle name="Normal 10 2 2 4 3" xfId="9686"/>
    <cellStyle name="Normal 11 2 2 4 3" xfId="9687"/>
    <cellStyle name="Normal 12 2 2 4 3" xfId="9688"/>
    <cellStyle name="Normal 13 2 2 4 3" xfId="9689"/>
    <cellStyle name="Normal 14 2 2 4 3" xfId="9690"/>
    <cellStyle name="Normal 15 2 2 3 3" xfId="9691"/>
    <cellStyle name="Normal 19 2 3 3" xfId="9692"/>
    <cellStyle name="Normal 20 2 3 3" xfId="9693"/>
    <cellStyle name="Normal 21 2 3 3" xfId="9694"/>
    <cellStyle name="Normal 22 2 3 3" xfId="9695"/>
    <cellStyle name="Normal 23 2 3 3" xfId="9696"/>
    <cellStyle name="Normal 24 2 3 3" xfId="9697"/>
    <cellStyle name="Normal 25 2 3 3" xfId="9698"/>
    <cellStyle name="20% - Accent1 18 3" xfId="9699"/>
    <cellStyle name="40% - Accent1 18 3" xfId="9700"/>
    <cellStyle name="20% - Accent2 18 3" xfId="9701"/>
    <cellStyle name="40% - Accent2 18 3" xfId="9702"/>
    <cellStyle name="20% - Accent3 18 3" xfId="9703"/>
    <cellStyle name="40% - Accent3 18 3" xfId="9704"/>
    <cellStyle name="20% - Accent4 18 3" xfId="9705"/>
    <cellStyle name="40% - Accent4 18 3" xfId="9706"/>
    <cellStyle name="20% - Accent5 18 3" xfId="9707"/>
    <cellStyle name="40% - Accent5 18 3" xfId="9708"/>
    <cellStyle name="20% - Accent6 18 3" xfId="9709"/>
    <cellStyle name="40% - Accent6 18 3" xfId="9710"/>
    <cellStyle name="Normal 69 2 3" xfId="9711"/>
    <cellStyle name="Normal 2 8 2 3" xfId="9712"/>
    <cellStyle name="20% - Accent1 10 3 3" xfId="9713"/>
    <cellStyle name="20% - Accent1 11 3 3" xfId="9714"/>
    <cellStyle name="20% - Accent1 12 3 3" xfId="9715"/>
    <cellStyle name="20% - Accent1 13 3 3" xfId="9716"/>
    <cellStyle name="20% - Accent1 14 3 3" xfId="9717"/>
    <cellStyle name="20% - Accent1 2 6 2 3" xfId="9718"/>
    <cellStyle name="20% - Accent1 2 2 3 2 3" xfId="9719"/>
    <cellStyle name="20% - Accent1 2 3 3 2 3" xfId="9720"/>
    <cellStyle name="20% - Accent1 3 6 2 3" xfId="9721"/>
    <cellStyle name="20% - Accent1 3 2 3 2 3" xfId="9722"/>
    <cellStyle name="20% - Accent1 3 3 3 2 3" xfId="9723"/>
    <cellStyle name="20% - Accent1 4 5 2 3" xfId="9724"/>
    <cellStyle name="20% - Accent1 5 3 2 3" xfId="9725"/>
    <cellStyle name="20% - Accent1 6 3 3" xfId="9726"/>
    <cellStyle name="20% - Accent1 7 3 3" xfId="9727"/>
    <cellStyle name="20% - Accent1 8 3 3" xfId="9728"/>
    <cellStyle name="20% - Accent1 9 3 3" xfId="9729"/>
    <cellStyle name="20% - Accent2 10 3 3" xfId="9730"/>
    <cellStyle name="20% - Accent2 11 3 3" xfId="9731"/>
    <cellStyle name="20% - Accent2 12 3 3" xfId="9732"/>
    <cellStyle name="20% - Accent2 13 3 3" xfId="9733"/>
    <cellStyle name="20% - Accent2 14 3 3" xfId="9734"/>
    <cellStyle name="20% - Accent2 2 6 2 3" xfId="9735"/>
    <cellStyle name="20% - Accent2 2 2 3 2 3" xfId="9736"/>
    <cellStyle name="20% - Accent2 2 3 3 2 3" xfId="9737"/>
    <cellStyle name="20% - Accent2 3 6 2 3" xfId="9738"/>
    <cellStyle name="20% - Accent2 3 2 3 2 3" xfId="9739"/>
    <cellStyle name="20% - Accent2 3 3 3 2 3" xfId="9740"/>
    <cellStyle name="20% - Accent2 4 5 2 3" xfId="9741"/>
    <cellStyle name="20% - Accent2 5 3 2 3" xfId="9742"/>
    <cellStyle name="20% - Accent2 6 3 3" xfId="9743"/>
    <cellStyle name="20% - Accent2 7 3 3" xfId="9744"/>
    <cellStyle name="20% - Accent2 8 3 3" xfId="9745"/>
    <cellStyle name="20% - Accent2 9 3 3" xfId="9746"/>
    <cellStyle name="20% - Accent3 10 3 3" xfId="9747"/>
    <cellStyle name="20% - Accent3 11 3 3" xfId="9748"/>
    <cellStyle name="20% - Accent3 12 3 3" xfId="9749"/>
    <cellStyle name="20% - Accent3 13 3 3" xfId="9750"/>
    <cellStyle name="20% - Accent3 14 3 3" xfId="9751"/>
    <cellStyle name="20% - Accent3 2 6 2 3" xfId="9752"/>
    <cellStyle name="20% - Accent3 2 2 3 2 3" xfId="9753"/>
    <cellStyle name="20% - Accent3 2 3 3 2 3" xfId="9754"/>
    <cellStyle name="20% - Accent3 3 6 2 3" xfId="9755"/>
    <cellStyle name="20% - Accent3 3 2 3 2 3" xfId="9756"/>
    <cellStyle name="20% - Accent3 3 3 3 2 3" xfId="9757"/>
    <cellStyle name="20% - Accent3 4 5 2 3" xfId="9758"/>
    <cellStyle name="20% - Accent3 5 3 2 3" xfId="9759"/>
    <cellStyle name="20% - Accent3 6 3 3" xfId="9760"/>
    <cellStyle name="20% - Accent3 7 3 3" xfId="9761"/>
    <cellStyle name="20% - Accent3 8 3 3" xfId="9762"/>
    <cellStyle name="20% - Accent3 9 3 3" xfId="9763"/>
    <cellStyle name="20% - Accent4 10 3 3" xfId="9764"/>
    <cellStyle name="20% - Accent4 11 3 3" xfId="9765"/>
    <cellStyle name="20% - Accent4 12 3 3" xfId="9766"/>
    <cellStyle name="20% - Accent4 13 3 3" xfId="9767"/>
    <cellStyle name="20% - Accent4 14 3 3" xfId="9768"/>
    <cellStyle name="20% - Accent4 2 6 2 3" xfId="9769"/>
    <cellStyle name="20% - Accent4 2 2 3 2 3" xfId="9770"/>
    <cellStyle name="20% - Accent4 2 3 3 2 3" xfId="9771"/>
    <cellStyle name="20% - Accent4 3 6 2 3" xfId="9772"/>
    <cellStyle name="20% - Accent4 3 2 3 2 3" xfId="9773"/>
    <cellStyle name="20% - Accent4 3 3 3 2 3" xfId="9774"/>
    <cellStyle name="20% - Accent4 4 5 2 3" xfId="9775"/>
    <cellStyle name="20% - Accent4 5 3 2 3" xfId="9776"/>
    <cellStyle name="20% - Accent4 6 3 3" xfId="9777"/>
    <cellStyle name="20% - Accent4 7 3 3" xfId="9778"/>
    <cellStyle name="20% - Accent4 8 3 3" xfId="9779"/>
    <cellStyle name="20% - Accent4 9 3 3" xfId="9780"/>
    <cellStyle name="20% - Accent5 10 3 3" xfId="9781"/>
    <cellStyle name="20% - Accent5 11 3 3" xfId="9782"/>
    <cellStyle name="20% - Accent5 12 3 3" xfId="9783"/>
    <cellStyle name="20% - Accent5 13 3 3" xfId="9784"/>
    <cellStyle name="20% - Accent5 14 3 3" xfId="9785"/>
    <cellStyle name="20% - Accent5 2 6 2 3" xfId="9786"/>
    <cellStyle name="20% - Accent5 2 2 3 2 3" xfId="9787"/>
    <cellStyle name="20% - Accent5 2 3 3 2 3" xfId="9788"/>
    <cellStyle name="20% - Accent5 3 6 2 3" xfId="9789"/>
    <cellStyle name="20% - Accent5 3 2 3 2 3" xfId="9790"/>
    <cellStyle name="20% - Accent5 3 3 3 2 3" xfId="9791"/>
    <cellStyle name="20% - Accent5 4 5 2 3" xfId="9792"/>
    <cellStyle name="20% - Accent5 5 3 2 3" xfId="9793"/>
    <cellStyle name="20% - Accent5 6 3 3" xfId="9794"/>
    <cellStyle name="20% - Accent5 7 3 3" xfId="9795"/>
    <cellStyle name="20% - Accent5 8 3 3" xfId="9796"/>
    <cellStyle name="20% - Accent5 9 3 3" xfId="9797"/>
    <cellStyle name="20% - Accent6 10 3 3" xfId="9798"/>
    <cellStyle name="20% - Accent6 11 3 3" xfId="9799"/>
    <cellStyle name="20% - Accent6 12 3 3" xfId="9800"/>
    <cellStyle name="20% - Accent6 13 3 3" xfId="9801"/>
    <cellStyle name="20% - Accent6 14 3 3" xfId="9802"/>
    <cellStyle name="20% - Accent6 2 6 2 3" xfId="9803"/>
    <cellStyle name="20% - Accent6 2 2 3 2 3" xfId="9804"/>
    <cellStyle name="20% - Accent6 2 3 3 2 3" xfId="9805"/>
    <cellStyle name="20% - Accent6 3 6 2 3" xfId="9806"/>
    <cellStyle name="20% - Accent6 3 2 3 2 3" xfId="9807"/>
    <cellStyle name="20% - Accent6 3 3 3 2 3" xfId="9808"/>
    <cellStyle name="20% - Accent6 4 5 2 3" xfId="9809"/>
    <cellStyle name="20% - Accent6 5 3 2 3" xfId="9810"/>
    <cellStyle name="20% - Accent6 6 3 3" xfId="9811"/>
    <cellStyle name="20% - Accent6 7 3 3" xfId="9812"/>
    <cellStyle name="20% - Accent6 8 3 3" xfId="9813"/>
    <cellStyle name="20% - Accent6 9 3 3" xfId="9814"/>
    <cellStyle name="40% - Accent1 10 3 3" xfId="9815"/>
    <cellStyle name="40% - Accent1 11 3 3" xfId="9816"/>
    <cellStyle name="40% - Accent1 12 3 3" xfId="9817"/>
    <cellStyle name="40% - Accent1 13 3 3" xfId="9818"/>
    <cellStyle name="40% - Accent1 14 3 3" xfId="9819"/>
    <cellStyle name="40% - Accent1 2 6 2 3" xfId="9820"/>
    <cellStyle name="40% - Accent1 2 2 3 2 3" xfId="9821"/>
    <cellStyle name="40% - Accent1 2 3 3 2 3" xfId="9822"/>
    <cellStyle name="40% - Accent1 3 6 2 3" xfId="9823"/>
    <cellStyle name="40% - Accent1 3 2 3 2 3" xfId="9824"/>
    <cellStyle name="40% - Accent1 3 3 3 2 3" xfId="9825"/>
    <cellStyle name="40% - Accent1 4 5 2 3" xfId="9826"/>
    <cellStyle name="40% - Accent1 5 3 2 3" xfId="9827"/>
    <cellStyle name="40% - Accent1 6 3 3" xfId="9828"/>
    <cellStyle name="40% - Accent1 7 3 3" xfId="9829"/>
    <cellStyle name="40% - Accent1 8 3 3" xfId="9830"/>
    <cellStyle name="40% - Accent1 9 3 3" xfId="9831"/>
    <cellStyle name="40% - Accent2 10 3 3" xfId="9832"/>
    <cellStyle name="40% - Accent2 11 3 3" xfId="9833"/>
    <cellStyle name="40% - Accent2 12 3 3" xfId="9834"/>
    <cellStyle name="40% - Accent2 13 3 3" xfId="9835"/>
    <cellStyle name="40% - Accent2 14 3 3" xfId="9836"/>
    <cellStyle name="40% - Accent2 2 6 2 3" xfId="9837"/>
    <cellStyle name="40% - Accent2 2 2 3 2 3" xfId="9838"/>
    <cellStyle name="40% - Accent2 2 3 3 2 3" xfId="9839"/>
    <cellStyle name="40% - Accent2 3 6 2 3" xfId="9840"/>
    <cellStyle name="40% - Accent2 3 2 3 2 3" xfId="9841"/>
    <cellStyle name="40% - Accent2 3 3 3 2 3" xfId="9842"/>
    <cellStyle name="40% - Accent2 4 5 2 3" xfId="9843"/>
    <cellStyle name="40% - Accent2 5 3 2 3" xfId="9844"/>
    <cellStyle name="40% - Accent2 6 3 3" xfId="9845"/>
    <cellStyle name="40% - Accent2 7 3 3" xfId="9846"/>
    <cellStyle name="40% - Accent2 8 3 3" xfId="9847"/>
    <cellStyle name="40% - Accent2 9 3 3" xfId="9848"/>
    <cellStyle name="40% - Accent3 10 3 3" xfId="9849"/>
    <cellStyle name="40% - Accent3 11 3 3" xfId="9850"/>
    <cellStyle name="40% - Accent3 12 3 3" xfId="9851"/>
    <cellStyle name="40% - Accent3 13 3 3" xfId="9852"/>
    <cellStyle name="40% - Accent3 14 3 3" xfId="9853"/>
    <cellStyle name="40% - Accent3 2 6 2 3" xfId="9854"/>
    <cellStyle name="40% - Accent3 2 2 3 2 3" xfId="9855"/>
    <cellStyle name="40% - Accent3 2 3 3 2 3" xfId="9856"/>
    <cellStyle name="40% - Accent3 3 6 2 3" xfId="9857"/>
    <cellStyle name="40% - Accent3 3 2 3 2 3" xfId="9858"/>
    <cellStyle name="40% - Accent3 3 3 3 2 3" xfId="9859"/>
    <cellStyle name="40% - Accent3 4 5 2 3" xfId="9860"/>
    <cellStyle name="40% - Accent3 5 3 2 3" xfId="9861"/>
    <cellStyle name="40% - Accent3 6 3 3" xfId="9862"/>
    <cellStyle name="40% - Accent3 7 3 3" xfId="9863"/>
    <cellStyle name="40% - Accent3 8 3 3" xfId="9864"/>
    <cellStyle name="40% - Accent3 9 3 3" xfId="9865"/>
    <cellStyle name="40% - Accent4 10 3 3" xfId="9866"/>
    <cellStyle name="40% - Accent4 11 3 3" xfId="9867"/>
    <cellStyle name="40% - Accent4 12 3 3" xfId="9868"/>
    <cellStyle name="40% - Accent4 13 3 3" xfId="9869"/>
    <cellStyle name="40% - Accent4 14 3 3" xfId="9870"/>
    <cellStyle name="40% - Accent4 2 6 2 3" xfId="9871"/>
    <cellStyle name="40% - Accent4 2 2 3 2 3" xfId="9872"/>
    <cellStyle name="40% - Accent4 2 3 3 2 3" xfId="9873"/>
    <cellStyle name="40% - Accent4 3 6 2 3" xfId="9874"/>
    <cellStyle name="40% - Accent4 3 2 3 2 3" xfId="9875"/>
    <cellStyle name="40% - Accent4 3 3 3 2 3" xfId="9876"/>
    <cellStyle name="40% - Accent4 4 5 2 3" xfId="9877"/>
    <cellStyle name="40% - Accent4 5 3 2 3" xfId="9878"/>
    <cellStyle name="40% - Accent4 6 3 3" xfId="9879"/>
    <cellStyle name="40% - Accent4 7 3 3" xfId="9880"/>
    <cellStyle name="40% - Accent4 8 3 3" xfId="9881"/>
    <cellStyle name="40% - Accent4 9 3 3" xfId="9882"/>
    <cellStyle name="40% - Accent5 10 3 3" xfId="9883"/>
    <cellStyle name="40% - Accent5 11 3 3" xfId="9884"/>
    <cellStyle name="40% - Accent5 12 3 3" xfId="9885"/>
    <cellStyle name="40% - Accent5 13 3 3" xfId="9886"/>
    <cellStyle name="40% - Accent5 14 3 3" xfId="9887"/>
    <cellStyle name="40% - Accent5 2 6 2 3" xfId="9888"/>
    <cellStyle name="40% - Accent5 2 2 3 2 3" xfId="9889"/>
    <cellStyle name="40% - Accent5 2 3 3 2 3" xfId="9890"/>
    <cellStyle name="40% - Accent5 3 6 2 3" xfId="9891"/>
    <cellStyle name="40% - Accent5 3 2 3 2 3" xfId="9892"/>
    <cellStyle name="40% - Accent5 3 3 3 2 3" xfId="9893"/>
    <cellStyle name="40% - Accent5 4 5 2 3" xfId="9894"/>
    <cellStyle name="40% - Accent5 5 3 2 3" xfId="9895"/>
    <cellStyle name="40% - Accent5 6 3 3" xfId="9896"/>
    <cellStyle name="40% - Accent5 7 3 3" xfId="9897"/>
    <cellStyle name="40% - Accent5 8 3 3" xfId="9898"/>
    <cellStyle name="40% - Accent5 9 3 3" xfId="9899"/>
    <cellStyle name="40% - Accent6 10 3 3" xfId="9900"/>
    <cellStyle name="40% - Accent6 11 3 3" xfId="9901"/>
    <cellStyle name="40% - Accent6 12 3 3" xfId="9902"/>
    <cellStyle name="40% - Accent6 13 3 3" xfId="9903"/>
    <cellStyle name="40% - Accent6 14 3 3" xfId="9904"/>
    <cellStyle name="40% - Accent6 2 6 2 3" xfId="9905"/>
    <cellStyle name="40% - Accent6 2 2 3 2 3" xfId="9906"/>
    <cellStyle name="40% - Accent6 2 3 3 2 3" xfId="9907"/>
    <cellStyle name="40% - Accent6 3 6 2 3" xfId="9908"/>
    <cellStyle name="40% - Accent6 3 2 3 2 3" xfId="9909"/>
    <cellStyle name="40% - Accent6 3 3 3 2 3" xfId="9910"/>
    <cellStyle name="40% - Accent6 4 5 2 3" xfId="9911"/>
    <cellStyle name="40% - Accent6 5 3 2 3" xfId="9912"/>
    <cellStyle name="40% - Accent6 6 3 3" xfId="9913"/>
    <cellStyle name="40% - Accent6 7 3 3" xfId="9914"/>
    <cellStyle name="40% - Accent6 8 3 3" xfId="9915"/>
    <cellStyle name="40% - Accent6 9 3 3" xfId="9916"/>
    <cellStyle name="Comma 10 3 3" xfId="9917"/>
    <cellStyle name="Comma 11 3 3" xfId="9918"/>
    <cellStyle name="Comma 12 3 3" xfId="9919"/>
    <cellStyle name="Comma 13 3 3" xfId="9920"/>
    <cellStyle name="Comma 2 6 2 3" xfId="9921"/>
    <cellStyle name="Comma 2 2 3 2 3" xfId="9922"/>
    <cellStyle name="Comma 2 3 3 2 3" xfId="9923"/>
    <cellStyle name="Comma 3 6 2 3" xfId="9924"/>
    <cellStyle name="Comma 3 2 3 2 3" xfId="9925"/>
    <cellStyle name="Comma 3 3 3 2 3" xfId="9926"/>
    <cellStyle name="Comma 4 5 2 3" xfId="9927"/>
    <cellStyle name="Comma 5 3 2 3" xfId="9928"/>
    <cellStyle name="Comma 6 3 3" xfId="9929"/>
    <cellStyle name="Comma 7 3 3" xfId="9930"/>
    <cellStyle name="Comma 8 3 3" xfId="9931"/>
    <cellStyle name="Comma 9 3 3" xfId="9932"/>
    <cellStyle name="Normal 10 14 2 3" xfId="9933"/>
    <cellStyle name="Normal 10 2 9 2 3" xfId="9934"/>
    <cellStyle name="Normal 10 2 2 3 2 3" xfId="9935"/>
    <cellStyle name="Normal 10 3 3 2 3" xfId="9936"/>
    <cellStyle name="Normal 10 4 3 2 3" xfId="9937"/>
    <cellStyle name="Normal 11 11 2 3" xfId="9938"/>
    <cellStyle name="Normal 11 2 9 2 3" xfId="9939"/>
    <cellStyle name="Normal 11 2 2 3 2 3" xfId="9940"/>
    <cellStyle name="Normal 11 3 3 2 3" xfId="9941"/>
    <cellStyle name="Normal 11 4 3 2 3" xfId="9942"/>
    <cellStyle name="Normal 12 11 2 3" xfId="9943"/>
    <cellStyle name="Normal 12 2 9 2 3" xfId="9944"/>
    <cellStyle name="Normal 12 2 2 3 2 3" xfId="9945"/>
    <cellStyle name="Normal 12 3 3 2 3" xfId="9946"/>
    <cellStyle name="Normal 12 4 3 2 3" xfId="9947"/>
    <cellStyle name="Normal 13 11 2 3" xfId="9948"/>
    <cellStyle name="Normal 13 2 9 2 3" xfId="9949"/>
    <cellStyle name="Normal 13 2 2 3 2 3" xfId="9950"/>
    <cellStyle name="Normal 13 3 3 2 3" xfId="9951"/>
    <cellStyle name="Normal 13 4 3 2 3" xfId="9952"/>
    <cellStyle name="Normal 14 11 2 3" xfId="9953"/>
    <cellStyle name="Normal 14 2 9 2 3" xfId="9954"/>
    <cellStyle name="Normal 14 2 2 3 2 3" xfId="9955"/>
    <cellStyle name="Normal 14 3 3 2 3" xfId="9956"/>
    <cellStyle name="Normal 14 4 3 2 3" xfId="9957"/>
    <cellStyle name="Normal 15 6 2 3" xfId="9958"/>
    <cellStyle name="Normal 15 2 3 2 3" xfId="9959"/>
    <cellStyle name="Normal 15 3 3 2 3" xfId="9960"/>
    <cellStyle name="Normal 16 5 2 3" xfId="9961"/>
    <cellStyle name="Normal 17 4 2 3" xfId="9962"/>
    <cellStyle name="Normal 18 3 2 3" xfId="9963"/>
    <cellStyle name="Normal 19 3 2 3" xfId="9964"/>
    <cellStyle name="Normal 2 3 3 2 3" xfId="9965"/>
    <cellStyle name="Normal 2 4 3 2 3" xfId="9966"/>
    <cellStyle name="Normal 20 3 2 3" xfId="9967"/>
    <cellStyle name="Normal 21 3 2 3" xfId="9968"/>
    <cellStyle name="Normal 22 3 2 3" xfId="9969"/>
    <cellStyle name="Normal 23 3 2 3" xfId="9970"/>
    <cellStyle name="Normal 24 3 2 3" xfId="9971"/>
    <cellStyle name="Normal 25 3 2 3" xfId="9972"/>
    <cellStyle name="Normal 26 3 3" xfId="9973"/>
    <cellStyle name="Normal 27 3 3" xfId="9974"/>
    <cellStyle name="Normal 28 3 3" xfId="9975"/>
    <cellStyle name="Normal 29 3 3" xfId="9976"/>
    <cellStyle name="Normal 3 12 2 3" xfId="9977"/>
    <cellStyle name="Normal 3 2 11 2 3" xfId="9978"/>
    <cellStyle name="Normal 3 2 2 8 2 3" xfId="9979"/>
    <cellStyle name="Normal 3 2 3 3 3" xfId="9980"/>
    <cellStyle name="Normal 3 3 11 2 3" xfId="9981"/>
    <cellStyle name="Normal 3 3 2 8 3" xfId="9982"/>
    <cellStyle name="Normal 3 3 3 3 3" xfId="9983"/>
    <cellStyle name="Normal 3 4 9 2 3" xfId="9984"/>
    <cellStyle name="Normal 3 4 2 8 3" xfId="9985"/>
    <cellStyle name="Normal 3 5 9 3" xfId="9986"/>
    <cellStyle name="Normal 3 5 2 8 3" xfId="9987"/>
    <cellStyle name="Normal 3 6 9 3" xfId="9988"/>
    <cellStyle name="Normal 3 6 2 8 3" xfId="9989"/>
    <cellStyle name="Normal 3 7 9 3" xfId="9990"/>
    <cellStyle name="Normal 3 7 2 8 3" xfId="9991"/>
    <cellStyle name="Normal 3 8 9 3" xfId="9992"/>
    <cellStyle name="Normal 3 8 2 8 3" xfId="9993"/>
    <cellStyle name="Normal 3 9 9 3" xfId="9994"/>
    <cellStyle name="Normal 3 9 2 8 3" xfId="9995"/>
    <cellStyle name="Normal 30 3 3" xfId="9996"/>
    <cellStyle name="Normal 31 3 3" xfId="9997"/>
    <cellStyle name="Normal 32 3 3" xfId="9998"/>
    <cellStyle name="Normal 33 3 3" xfId="9999"/>
    <cellStyle name="Normal 34 3 3" xfId="10000"/>
    <cellStyle name="Normal 35 3 3" xfId="10001"/>
    <cellStyle name="Normal 36 3 3" xfId="10002"/>
    <cellStyle name="Normal 37 3 3" xfId="10003"/>
    <cellStyle name="Normal 38 3 3" xfId="10004"/>
    <cellStyle name="Normal 39 3 3" xfId="10005"/>
    <cellStyle name="Normal 4 11 2 3" xfId="10006"/>
    <cellStyle name="Normal 4 2 10 2 3" xfId="10007"/>
    <cellStyle name="Normal 4 2 2 3 2 3" xfId="10008"/>
    <cellStyle name="Normal 4 3 3 2 3" xfId="10009"/>
    <cellStyle name="Normal 4 4 3 2 3" xfId="10010"/>
    <cellStyle name="Normal 40 3 3" xfId="10011"/>
    <cellStyle name="Normal 41 3 3" xfId="10012"/>
    <cellStyle name="Normal 42 3 3" xfId="10013"/>
    <cellStyle name="Normal 43 3 3" xfId="10014"/>
    <cellStyle name="Normal 44 3 3" xfId="10015"/>
    <cellStyle name="Normal 45 3 3" xfId="10016"/>
    <cellStyle name="Normal 46 3 3" xfId="10017"/>
    <cellStyle name="Normal 47 3 3" xfId="10018"/>
    <cellStyle name="Normal 48 3 3" xfId="10019"/>
    <cellStyle name="Normal 49 3 3" xfId="10020"/>
    <cellStyle name="Normal 5 11 2 3" xfId="10021"/>
    <cellStyle name="Normal 5 2 9 2 3" xfId="10022"/>
    <cellStyle name="Normal 5 2 2 3 2 3" xfId="10023"/>
    <cellStyle name="Normal 5 3 3 2 3" xfId="10024"/>
    <cellStyle name="Normal 5 4 3 2 3" xfId="10025"/>
    <cellStyle name="Normal 50 3 3" xfId="10026"/>
    <cellStyle name="Normal 51 3 3" xfId="10027"/>
    <cellStyle name="Normal 52 3 3" xfId="10028"/>
    <cellStyle name="Normal 53 3 3" xfId="10029"/>
    <cellStyle name="Normal 54 3 3" xfId="10030"/>
    <cellStyle name="Normal 6 11 2 3" xfId="10031"/>
    <cellStyle name="Normal 6 2 9 2 3" xfId="10032"/>
    <cellStyle name="Normal 6 2 2 3 2 3" xfId="10033"/>
    <cellStyle name="Normal 6 3 3 2 3" xfId="10034"/>
    <cellStyle name="Normal 6 4 3 2 3" xfId="10035"/>
    <cellStyle name="Normal 7 11 2 3" xfId="10036"/>
    <cellStyle name="Normal 7 2 9 2 3" xfId="10037"/>
    <cellStyle name="Normal 7 2 2 3 2 3" xfId="10038"/>
    <cellStyle name="Normal 7 3 3 2 3" xfId="10039"/>
    <cellStyle name="Normal 7 4 3 2 3" xfId="10040"/>
    <cellStyle name="Normal 8 11 2 3" xfId="10041"/>
    <cellStyle name="Normal 8 2 9 2 3" xfId="10042"/>
    <cellStyle name="Normal 8 2 2 3 2 3" xfId="10043"/>
    <cellStyle name="Normal 8 3 3 2 3" xfId="10044"/>
    <cellStyle name="Normal 8 4 3 2 3" xfId="10045"/>
    <cellStyle name="Normal 9 11 2 3" xfId="10046"/>
    <cellStyle name="Normal 9 2 9 2 3" xfId="10047"/>
    <cellStyle name="Normal 9 2 2 3 2 3" xfId="10048"/>
    <cellStyle name="Normal 9 3 3 2 3" xfId="10049"/>
    <cellStyle name="Normal 9 4 3 2 3" xfId="10050"/>
    <cellStyle name="Note 10 3 3" xfId="10051"/>
    <cellStyle name="Note 11 3 3" xfId="10052"/>
    <cellStyle name="Note 12 3 3" xfId="10053"/>
    <cellStyle name="Note 13 3 3" xfId="10054"/>
    <cellStyle name="Note 14 3 3" xfId="10055"/>
    <cellStyle name="Note 2 22 2 3" xfId="10056"/>
    <cellStyle name="Note 2 2 20 2 3" xfId="10057"/>
    <cellStyle name="Note 2 3 3 2 3" xfId="10058"/>
    <cellStyle name="Note 3 22 2 3" xfId="10059"/>
    <cellStyle name="Note 3 2 3 2 3" xfId="10060"/>
    <cellStyle name="Note 3 3 3 2 3" xfId="10061"/>
    <cellStyle name="Note 4 21 2 3" xfId="10062"/>
    <cellStyle name="Note 5 20 2 3" xfId="10063"/>
    <cellStyle name="Note 6 3 3" xfId="10064"/>
    <cellStyle name="Note 7 3 3" xfId="10065"/>
    <cellStyle name="Note 8 3 3" xfId="10066"/>
    <cellStyle name="Note 9 3 3" xfId="10067"/>
    <cellStyle name="Percent 2 4 2 3" xfId="10068"/>
    <cellStyle name="Percent 3 3 3" xfId="10069"/>
    <cellStyle name="Normal 2 6 3 3" xfId="10070"/>
    <cellStyle name="Normal 55 3 3" xfId="10071"/>
    <cellStyle name="Comma 14 3 3" xfId="10072"/>
    <cellStyle name="Normal 10 5 3 3" xfId="10073"/>
    <cellStyle name="Normal 56 3 3" xfId="10074"/>
    <cellStyle name="Comma 15 3 3" xfId="10075"/>
    <cellStyle name="Normal 10 6 3 3" xfId="10076"/>
    <cellStyle name="Normal 57 3 3" xfId="10077"/>
    <cellStyle name="Normal 58 3 3" xfId="10078"/>
    <cellStyle name="Comma 16 3 3" xfId="10079"/>
    <cellStyle name="Normal 10 7 3 3" xfId="10080"/>
    <cellStyle name="Normal 10 2 3 3 3" xfId="10081"/>
    <cellStyle name="Normal 11 5 3 3" xfId="10082"/>
    <cellStyle name="Normal 11 2 3 3 3" xfId="10083"/>
    <cellStyle name="Normal 12 5 3 3" xfId="10084"/>
    <cellStyle name="Normal 12 2 3 3 3" xfId="10085"/>
    <cellStyle name="Normal 13 5 3 3" xfId="10086"/>
    <cellStyle name="Normal 13 2 3 3 3" xfId="10087"/>
    <cellStyle name="Normal 14 5 3 3" xfId="10088"/>
    <cellStyle name="Normal 14 2 3 3 3" xfId="10089"/>
    <cellStyle name="Normal 3 2 4 3 3" xfId="10090"/>
    <cellStyle name="Normal 3 2 2 2 3 3" xfId="10091"/>
    <cellStyle name="Normal 3 3 4 3 3" xfId="10092"/>
    <cellStyle name="Normal 3 3 2 2 3 3" xfId="10093"/>
    <cellStyle name="Normal 3 4 3 3 3" xfId="10094"/>
    <cellStyle name="Normal 3 4 2 2 3 3" xfId="10095"/>
    <cellStyle name="Normal 3 5 3 3 3" xfId="10096"/>
    <cellStyle name="Normal 3 5 2 2 3 3" xfId="10097"/>
    <cellStyle name="Normal 3 6 3 3 3" xfId="10098"/>
    <cellStyle name="Normal 3 6 2 2 3 3" xfId="10099"/>
    <cellStyle name="Normal 3 7 3 3 3" xfId="10100"/>
    <cellStyle name="Normal 3 7 2 2 3 3" xfId="10101"/>
    <cellStyle name="Normal 3 8 3 3 3" xfId="10102"/>
    <cellStyle name="Normal 3 8 2 2 3 3" xfId="10103"/>
    <cellStyle name="Normal 3 9 3 3 3" xfId="10104"/>
    <cellStyle name="Normal 3 9 2 2 3 3" xfId="10105"/>
    <cellStyle name="Normal 4 5 3 3" xfId="10106"/>
    <cellStyle name="Normal 4 2 3 3 3" xfId="10107"/>
    <cellStyle name="Normal 5 5 3 3" xfId="10108"/>
    <cellStyle name="Normal 5 2 3 3 3" xfId="10109"/>
    <cellStyle name="Normal 6 5 3 3" xfId="10110"/>
    <cellStyle name="Normal 6 2 3 3 3" xfId="10111"/>
    <cellStyle name="Normal 7 5 3 3" xfId="10112"/>
    <cellStyle name="Normal 7 2 3 3 3" xfId="10113"/>
    <cellStyle name="Normal 8 5 3 3" xfId="10114"/>
    <cellStyle name="Normal 8 2 3 3 3" xfId="10115"/>
    <cellStyle name="Normal 9 5 3 3" xfId="10116"/>
    <cellStyle name="Normal 9 2 3 3 3" xfId="10117"/>
    <cellStyle name="Normal 59 3 3" xfId="10118"/>
    <cellStyle name="Comma 17 3 3" xfId="10119"/>
    <cellStyle name="Normal 10 8 3 3" xfId="10120"/>
    <cellStyle name="Normal 10 2 4 3 3" xfId="10121"/>
    <cellStyle name="Normal 11 6 3 3" xfId="10122"/>
    <cellStyle name="Normal 11 2 4 3 3" xfId="10123"/>
    <cellStyle name="Normal 12 6 3 3" xfId="10124"/>
    <cellStyle name="Normal 12 2 4 3 3" xfId="10125"/>
    <cellStyle name="Normal 13 6 3 3" xfId="10126"/>
    <cellStyle name="Normal 13 2 4 3 3" xfId="10127"/>
    <cellStyle name="Normal 14 6 3 3" xfId="10128"/>
    <cellStyle name="Normal 14 2 4 3 3" xfId="10129"/>
    <cellStyle name="Normal 3 2 5 3 3" xfId="10130"/>
    <cellStyle name="Normal 3 2 2 3 3 3" xfId="10131"/>
    <cellStyle name="Normal 3 3 5 3 3" xfId="10132"/>
    <cellStyle name="Normal 3 3 2 3 3 3" xfId="10133"/>
    <cellStyle name="Normal 3 4 4 3 3" xfId="10134"/>
    <cellStyle name="Normal 3 4 2 3 3 3" xfId="10135"/>
    <cellStyle name="Normal 3 5 4 3 3" xfId="10136"/>
    <cellStyle name="Normal 3 5 2 3 3 3" xfId="10137"/>
    <cellStyle name="Normal 3 6 4 3 3" xfId="10138"/>
    <cellStyle name="Normal 3 6 2 3 3 3" xfId="10139"/>
    <cellStyle name="Normal 3 7 4 3 3" xfId="10140"/>
    <cellStyle name="Normal 3 7 2 3 3 3" xfId="10141"/>
    <cellStyle name="Normal 3 8 4 3 3" xfId="10142"/>
    <cellStyle name="Normal 3 8 2 3 3 3" xfId="10143"/>
    <cellStyle name="Normal 3 9 4 3 3" xfId="10144"/>
    <cellStyle name="Normal 3 9 2 3 3 3" xfId="10145"/>
    <cellStyle name="Normal 4 6 3 3" xfId="10146"/>
    <cellStyle name="Normal 4 2 4 3 3" xfId="10147"/>
    <cellStyle name="Normal 5 6 3 3" xfId="10148"/>
    <cellStyle name="Normal 5 2 4 3 3" xfId="10149"/>
    <cellStyle name="Normal 6 6 3 3" xfId="10150"/>
    <cellStyle name="Normal 6 2 4 3 3" xfId="10151"/>
    <cellStyle name="Normal 7 6 3 3" xfId="10152"/>
    <cellStyle name="Normal 7 2 4 3 3" xfId="10153"/>
    <cellStyle name="Normal 8 6 3 3" xfId="10154"/>
    <cellStyle name="Normal 8 2 4 3 3" xfId="10155"/>
    <cellStyle name="Normal 9 6 3 3" xfId="10156"/>
    <cellStyle name="Normal 9 2 4 3 3" xfId="10157"/>
    <cellStyle name="Normal 60 2 3" xfId="10158"/>
    <cellStyle name="Comma 18 2 3" xfId="10159"/>
    <cellStyle name="Normal 10 9 2 3" xfId="10160"/>
    <cellStyle name="Normal 10 2 5 2 3" xfId="10161"/>
    <cellStyle name="Normal 11 7 2 3" xfId="10162"/>
    <cellStyle name="Normal 11 2 5 2 3" xfId="10163"/>
    <cellStyle name="Normal 12 7 2 3" xfId="10164"/>
    <cellStyle name="Normal 12 2 5 2 3" xfId="10165"/>
    <cellStyle name="Normal 13 7 2 3" xfId="10166"/>
    <cellStyle name="Normal 13 2 5 2 3" xfId="10167"/>
    <cellStyle name="Normal 14 7 2 3" xfId="10168"/>
    <cellStyle name="Normal 14 2 5 2 3" xfId="10169"/>
    <cellStyle name="Normal 3 2 6 2 3" xfId="10170"/>
    <cellStyle name="Normal 3 2 2 4 2 3" xfId="10171"/>
    <cellStyle name="Normal 3 3 6 2 3" xfId="10172"/>
    <cellStyle name="Normal 3 3 2 4 2 3" xfId="10173"/>
    <cellStyle name="Normal 3 4 5 2 3" xfId="10174"/>
    <cellStyle name="Normal 3 4 2 4 2 3" xfId="10175"/>
    <cellStyle name="Normal 3 5 5 2 3" xfId="10176"/>
    <cellStyle name="Normal 3 5 2 4 2 3" xfId="10177"/>
    <cellStyle name="Normal 3 6 5 2 3" xfId="10178"/>
    <cellStyle name="Normal 3 6 2 4 2 3" xfId="10179"/>
    <cellStyle name="Normal 3 7 5 2 3" xfId="10180"/>
    <cellStyle name="Normal 3 7 2 4 2 3" xfId="10181"/>
    <cellStyle name="Normal 3 8 5 2 3" xfId="10182"/>
    <cellStyle name="Normal 3 8 2 4 2 3" xfId="10183"/>
    <cellStyle name="Normal 3 9 5 2 3" xfId="10184"/>
    <cellStyle name="Normal 3 9 2 4 2 3" xfId="10185"/>
    <cellStyle name="Normal 4 7 2 3" xfId="10186"/>
    <cellStyle name="Normal 4 2 5 2 3" xfId="10187"/>
    <cellStyle name="Normal 5 7 2 3" xfId="10188"/>
    <cellStyle name="Normal 5 2 5 2 3" xfId="10189"/>
    <cellStyle name="Normal 6 7 2 3" xfId="10190"/>
    <cellStyle name="Normal 6 2 5 2 3" xfId="10191"/>
    <cellStyle name="Normal 7 7 2 3" xfId="10192"/>
    <cellStyle name="Normal 7 2 5 2 3" xfId="10193"/>
    <cellStyle name="Normal 8 7 2 3" xfId="10194"/>
    <cellStyle name="Normal 8 2 5 2 3" xfId="10195"/>
    <cellStyle name="Normal 9 7 2 3" xfId="10196"/>
    <cellStyle name="Normal 9 2 5 2 3" xfId="10197"/>
    <cellStyle name="Normal 2 7 2 3" xfId="10198"/>
    <cellStyle name="20% - Accent1 10 2 2 3" xfId="10199"/>
    <cellStyle name="20% - Accent1 11 2 2 3" xfId="10200"/>
    <cellStyle name="20% - Accent1 12 2 2 3" xfId="10201"/>
    <cellStyle name="20% - Accent1 13 2 2 3" xfId="10202"/>
    <cellStyle name="20% - Accent1 14 2 2 3" xfId="10203"/>
    <cellStyle name="20% - Accent1 2 5 2 3" xfId="10204"/>
    <cellStyle name="20% - Accent1 2 2 2 2 2 3" xfId="10205"/>
    <cellStyle name="20% - Accent1 2 3 2 2 3" xfId="10206"/>
    <cellStyle name="20% - Accent1 3 5 2 3" xfId="10207"/>
    <cellStyle name="20% - Accent1 3 2 2 2 2 3" xfId="10208"/>
    <cellStyle name="20% - Accent1 3 3 2 2 3" xfId="10209"/>
    <cellStyle name="20% - Accent1 4 4 2 3" xfId="10210"/>
    <cellStyle name="20% - Accent1 5 2 2 2 3" xfId="10211"/>
    <cellStyle name="20% - Accent1 6 2 2 3" xfId="10212"/>
    <cellStyle name="20% - Accent1 7 2 2 3" xfId="10213"/>
    <cellStyle name="20% - Accent1 8 2 2 3" xfId="10214"/>
    <cellStyle name="20% - Accent1 9 2 2 3" xfId="10215"/>
    <cellStyle name="20% - Accent2 10 2 2 3" xfId="10216"/>
    <cellStyle name="20% - Accent2 11 2 2 3" xfId="10217"/>
    <cellStyle name="20% - Accent2 12 2 2 3" xfId="10218"/>
    <cellStyle name="20% - Accent2 13 2 2 3" xfId="10219"/>
    <cellStyle name="20% - Accent2 14 2 2 3" xfId="10220"/>
    <cellStyle name="20% - Accent2 2 5 2 3" xfId="10221"/>
    <cellStyle name="20% - Accent2 2 2 2 2 2 3" xfId="10222"/>
    <cellStyle name="20% - Accent2 2 3 2 2 3" xfId="10223"/>
    <cellStyle name="20% - Accent2 3 5 2 3" xfId="10224"/>
    <cellStyle name="20% - Accent2 3 2 2 2 2 3" xfId="10225"/>
    <cellStyle name="20% - Accent2 3 3 2 2 3" xfId="10226"/>
    <cellStyle name="20% - Accent2 4 4 2 3" xfId="10227"/>
    <cellStyle name="20% - Accent2 5 2 2 2 3" xfId="10228"/>
    <cellStyle name="20% - Accent2 6 2 2 3" xfId="10229"/>
    <cellStyle name="20% - Accent2 7 2 2 3" xfId="10230"/>
    <cellStyle name="20% - Accent2 8 2 2 3" xfId="10231"/>
    <cellStyle name="20% - Accent2 9 2 2 3" xfId="10232"/>
    <cellStyle name="20% - Accent3 10 2 2 3" xfId="10233"/>
    <cellStyle name="20% - Accent3 11 2 2 3" xfId="10234"/>
    <cellStyle name="20% - Accent3 12 2 2 3" xfId="10235"/>
    <cellStyle name="20% - Accent3 13 2 2 3" xfId="10236"/>
    <cellStyle name="20% - Accent3 14 2 2 3" xfId="10237"/>
    <cellStyle name="20% - Accent3 2 5 2 3" xfId="10238"/>
    <cellStyle name="20% - Accent3 2 2 2 2 2 3" xfId="10239"/>
    <cellStyle name="20% - Accent3 2 3 2 2 3" xfId="10240"/>
    <cellStyle name="20% - Accent3 3 5 2 3" xfId="10241"/>
    <cellStyle name="20% - Accent3 3 2 2 2 2 3" xfId="10242"/>
    <cellStyle name="20% - Accent3 3 3 2 2 3" xfId="10243"/>
    <cellStyle name="20% - Accent3 4 4 2 3" xfId="10244"/>
    <cellStyle name="20% - Accent3 5 2 2 2 3" xfId="10245"/>
    <cellStyle name="20% - Accent3 6 2 2 3" xfId="10246"/>
    <cellStyle name="20% - Accent3 7 2 2 3" xfId="10247"/>
    <cellStyle name="20% - Accent3 8 2 2 3" xfId="10248"/>
    <cellStyle name="20% - Accent3 9 2 2 3" xfId="10249"/>
    <cellStyle name="20% - Accent4 10 2 2 3" xfId="10250"/>
    <cellStyle name="20% - Accent4 11 2 2 3" xfId="10251"/>
    <cellStyle name="20% - Accent4 12 2 2 3" xfId="10252"/>
    <cellStyle name="20% - Accent4 13 2 2 3" xfId="10253"/>
    <cellStyle name="20% - Accent4 14 2 2 3" xfId="10254"/>
    <cellStyle name="20% - Accent4 2 5 2 3" xfId="10255"/>
    <cellStyle name="20% - Accent4 2 2 2 2 2 3" xfId="10256"/>
    <cellStyle name="20% - Accent4 2 3 2 2 3" xfId="10257"/>
    <cellStyle name="20% - Accent4 3 5 2 3" xfId="10258"/>
    <cellStyle name="20% - Accent4 3 2 2 2 2 3" xfId="10259"/>
    <cellStyle name="20% - Accent4 3 3 2 2 3" xfId="10260"/>
    <cellStyle name="20% - Accent4 4 4 2 3" xfId="10261"/>
    <cellStyle name="20% - Accent4 5 2 2 2 3" xfId="10262"/>
    <cellStyle name="20% - Accent4 6 2 2 3" xfId="10263"/>
    <cellStyle name="20% - Accent4 7 2 2 3" xfId="10264"/>
    <cellStyle name="20% - Accent4 8 2 2 3" xfId="10265"/>
    <cellStyle name="20% - Accent4 9 2 2 3" xfId="10266"/>
    <cellStyle name="20% - Accent5 10 2 2 3" xfId="10267"/>
    <cellStyle name="20% - Accent5 11 2 2 3" xfId="10268"/>
    <cellStyle name="20% - Accent5 12 2 2 3" xfId="10269"/>
    <cellStyle name="20% - Accent5 13 2 2 3" xfId="10270"/>
    <cellStyle name="20% - Accent5 14 2 2 3" xfId="10271"/>
    <cellStyle name="20% - Accent5 2 5 2 3" xfId="10272"/>
    <cellStyle name="20% - Accent5 2 2 2 2 2 3" xfId="10273"/>
    <cellStyle name="20% - Accent5 2 3 2 2 3" xfId="10274"/>
    <cellStyle name="20% - Accent5 3 5 2 3" xfId="10275"/>
    <cellStyle name="20% - Accent5 3 2 2 2 2 3" xfId="10276"/>
    <cellStyle name="20% - Accent5 3 3 2 2 3" xfId="10277"/>
    <cellStyle name="20% - Accent5 4 4 2 3" xfId="10278"/>
    <cellStyle name="20% - Accent5 5 2 2 2 3" xfId="10279"/>
    <cellStyle name="20% - Accent5 6 2 2 3" xfId="10280"/>
    <cellStyle name="20% - Accent5 7 2 2 3" xfId="10281"/>
    <cellStyle name="20% - Accent5 8 2 2 3" xfId="10282"/>
    <cellStyle name="20% - Accent5 9 2 2 3" xfId="10283"/>
    <cellStyle name="20% - Accent6 10 2 2 3" xfId="10284"/>
    <cellStyle name="20% - Accent6 11 2 2 3" xfId="10285"/>
    <cellStyle name="20% - Accent6 12 2 2 3" xfId="10286"/>
    <cellStyle name="20% - Accent6 13 2 2 3" xfId="10287"/>
    <cellStyle name="20% - Accent6 14 2 2 3" xfId="10288"/>
    <cellStyle name="20% - Accent6 2 5 2 3" xfId="10289"/>
    <cellStyle name="20% - Accent6 2 2 2 2 2 3" xfId="10290"/>
    <cellStyle name="20% - Accent6 2 3 2 2 3" xfId="10291"/>
    <cellStyle name="20% - Accent6 3 5 2 3" xfId="10292"/>
    <cellStyle name="20% - Accent6 3 2 2 2 2 3" xfId="10293"/>
    <cellStyle name="20% - Accent6 3 3 2 2 3" xfId="10294"/>
    <cellStyle name="20% - Accent6 4 4 2 3" xfId="10295"/>
    <cellStyle name="20% - Accent6 5 2 2 2 3" xfId="10296"/>
    <cellStyle name="20% - Accent6 6 2 2 3" xfId="10297"/>
    <cellStyle name="20% - Accent6 7 2 2 3" xfId="10298"/>
    <cellStyle name="20% - Accent6 8 2 2 3" xfId="10299"/>
    <cellStyle name="20% - Accent6 9 2 2 3" xfId="10300"/>
    <cellStyle name="40% - Accent1 10 2 2 3" xfId="10301"/>
    <cellStyle name="40% - Accent1 11 2 2 3" xfId="10302"/>
    <cellStyle name="40% - Accent1 12 2 2 3" xfId="10303"/>
    <cellStyle name="40% - Accent1 13 2 2 3" xfId="10304"/>
    <cellStyle name="40% - Accent1 14 2 2 3" xfId="10305"/>
    <cellStyle name="40% - Accent1 2 5 2 3" xfId="10306"/>
    <cellStyle name="40% - Accent1 2 2 2 2 2 3" xfId="10307"/>
    <cellStyle name="40% - Accent1 2 3 2 2 3" xfId="10308"/>
    <cellStyle name="40% - Accent1 3 5 2 3" xfId="10309"/>
    <cellStyle name="40% - Accent1 3 2 2 2 2 3" xfId="10310"/>
    <cellStyle name="40% - Accent1 3 3 2 2 3" xfId="10311"/>
    <cellStyle name="40% - Accent1 4 4 2 3" xfId="10312"/>
    <cellStyle name="40% - Accent1 5 2 2 2 3" xfId="10313"/>
    <cellStyle name="40% - Accent1 6 2 2 3" xfId="10314"/>
    <cellStyle name="40% - Accent1 7 2 2 3" xfId="10315"/>
    <cellStyle name="40% - Accent1 8 2 2 3" xfId="10316"/>
    <cellStyle name="40% - Accent1 9 2 2 3" xfId="10317"/>
    <cellStyle name="40% - Accent2 10 2 2 3" xfId="10318"/>
    <cellStyle name="40% - Accent2 11 2 2 3" xfId="10319"/>
    <cellStyle name="40% - Accent2 12 2 2 3" xfId="10320"/>
    <cellStyle name="40% - Accent2 13 2 2 3" xfId="10321"/>
    <cellStyle name="40% - Accent2 14 2 2 3" xfId="10322"/>
    <cellStyle name="40% - Accent2 2 5 2 3" xfId="10323"/>
    <cellStyle name="40% - Accent2 2 2 2 2 2 3" xfId="10324"/>
    <cellStyle name="40% - Accent2 2 3 2 2 3" xfId="10325"/>
    <cellStyle name="40% - Accent2 3 5 2 3" xfId="10326"/>
    <cellStyle name="40% - Accent2 3 2 2 2 2 3" xfId="10327"/>
    <cellStyle name="40% - Accent2 3 3 2 2 3" xfId="10328"/>
    <cellStyle name="40% - Accent2 4 4 2 3" xfId="10329"/>
    <cellStyle name="40% - Accent2 5 2 2 2 3" xfId="10330"/>
    <cellStyle name="40% - Accent2 6 2 2 3" xfId="10331"/>
    <cellStyle name="40% - Accent2 7 2 2 3" xfId="10332"/>
    <cellStyle name="40% - Accent2 8 2 2 3" xfId="10333"/>
    <cellStyle name="40% - Accent2 9 2 2 3" xfId="10334"/>
    <cellStyle name="40% - Accent3 10 2 2 3" xfId="10335"/>
    <cellStyle name="40% - Accent3 11 2 2 3" xfId="10336"/>
    <cellStyle name="40% - Accent3 12 2 2 3" xfId="10337"/>
    <cellStyle name="40% - Accent3 13 2 2 3" xfId="10338"/>
    <cellStyle name="40% - Accent3 14 2 2 3" xfId="10339"/>
    <cellStyle name="40% - Accent3 2 5 2 3" xfId="10340"/>
    <cellStyle name="40% - Accent3 2 2 2 2 2 3" xfId="10341"/>
    <cellStyle name="40% - Accent3 2 3 2 2 3" xfId="10342"/>
    <cellStyle name="40% - Accent3 3 5 2 3" xfId="10343"/>
    <cellStyle name="40% - Accent3 3 2 2 2 2 3" xfId="10344"/>
    <cellStyle name="40% - Accent3 3 3 2 2 3" xfId="10345"/>
    <cellStyle name="40% - Accent3 4 4 2 3" xfId="10346"/>
    <cellStyle name="40% - Accent3 5 2 2 2 3" xfId="10347"/>
    <cellStyle name="40% - Accent3 6 2 2 3" xfId="10348"/>
    <cellStyle name="40% - Accent3 7 2 2 3" xfId="10349"/>
    <cellStyle name="40% - Accent3 8 2 2 3" xfId="10350"/>
    <cellStyle name="40% - Accent3 9 2 2 3" xfId="10351"/>
    <cellStyle name="40% - Accent4 10 2 2 3" xfId="10352"/>
    <cellStyle name="40% - Accent4 11 2 2 3" xfId="10353"/>
    <cellStyle name="40% - Accent4 12 2 2 3" xfId="10354"/>
    <cellStyle name="40% - Accent4 13 2 2 3" xfId="10355"/>
    <cellStyle name="40% - Accent4 14 2 2 3" xfId="10356"/>
    <cellStyle name="40% - Accent4 2 5 2 3" xfId="10357"/>
    <cellStyle name="40% - Accent4 2 2 2 2 2 3" xfId="10358"/>
    <cellStyle name="40% - Accent4 2 3 2 2 3" xfId="10359"/>
    <cellStyle name="40% - Accent4 3 5 2 3" xfId="10360"/>
    <cellStyle name="40% - Accent4 3 2 2 2 2 3" xfId="10361"/>
    <cellStyle name="40% - Accent4 3 3 2 2 3" xfId="10362"/>
    <cellStyle name="40% - Accent4 4 4 2 3" xfId="10363"/>
    <cellStyle name="40% - Accent4 5 2 2 2 3" xfId="10364"/>
    <cellStyle name="40% - Accent4 6 2 2 3" xfId="10365"/>
    <cellStyle name="40% - Accent4 7 2 2 3" xfId="10366"/>
    <cellStyle name="40% - Accent4 8 2 2 3" xfId="10367"/>
    <cellStyle name="40% - Accent4 9 2 2 3" xfId="10368"/>
    <cellStyle name="40% - Accent5 10 2 2 3" xfId="10369"/>
    <cellStyle name="40% - Accent5 11 2 2 3" xfId="10370"/>
    <cellStyle name="40% - Accent5 12 2 2 3" xfId="10371"/>
    <cellStyle name="40% - Accent5 13 2 2 3" xfId="10372"/>
    <cellStyle name="40% - Accent5 14 2 2 3" xfId="10373"/>
    <cellStyle name="40% - Accent5 2 5 2 3" xfId="10374"/>
    <cellStyle name="40% - Accent5 2 2 2 2 2 3" xfId="10375"/>
    <cellStyle name="40% - Accent5 2 3 2 2 3" xfId="10376"/>
    <cellStyle name="40% - Accent5 3 5 2 3" xfId="10377"/>
    <cellStyle name="40% - Accent5 3 2 2 2 2 3" xfId="10378"/>
    <cellStyle name="40% - Accent5 3 3 2 2 3" xfId="10379"/>
    <cellStyle name="40% - Accent5 4 4 2 3" xfId="10380"/>
    <cellStyle name="40% - Accent5 5 2 2 2 3" xfId="10381"/>
    <cellStyle name="40% - Accent5 6 2 2 3" xfId="10382"/>
    <cellStyle name="40% - Accent5 7 2 2 3" xfId="10383"/>
    <cellStyle name="40% - Accent5 8 2 2 3" xfId="10384"/>
    <cellStyle name="40% - Accent5 9 2 2 3" xfId="10385"/>
    <cellStyle name="40% - Accent6 10 2 2 3" xfId="10386"/>
    <cellStyle name="40% - Accent6 11 2 2 3" xfId="10387"/>
    <cellStyle name="40% - Accent6 12 2 2 3" xfId="10388"/>
    <cellStyle name="40% - Accent6 13 2 2 3" xfId="10389"/>
    <cellStyle name="40% - Accent6 14 2 2 3" xfId="10390"/>
    <cellStyle name="40% - Accent6 2 5 2 3" xfId="10391"/>
    <cellStyle name="40% - Accent6 2 2 2 2 2 3" xfId="10392"/>
    <cellStyle name="40% - Accent6 2 3 2 2 3" xfId="10393"/>
    <cellStyle name="40% - Accent6 3 5 2 3" xfId="10394"/>
    <cellStyle name="40% - Accent6 3 2 2 2 2 3" xfId="10395"/>
    <cellStyle name="40% - Accent6 3 3 2 2 3" xfId="10396"/>
    <cellStyle name="40% - Accent6 4 4 2 3" xfId="10397"/>
    <cellStyle name="40% - Accent6 5 2 2 2 3" xfId="10398"/>
    <cellStyle name="40% - Accent6 6 2 2 3" xfId="10399"/>
    <cellStyle name="40% - Accent6 7 2 2 3" xfId="10400"/>
    <cellStyle name="40% - Accent6 8 2 2 3" xfId="10401"/>
    <cellStyle name="40% - Accent6 9 2 2 3" xfId="10402"/>
    <cellStyle name="Comma 10 2 2 3" xfId="10403"/>
    <cellStyle name="Comma 11 2 2 3" xfId="10404"/>
    <cellStyle name="Comma 12 2 2 3" xfId="10405"/>
    <cellStyle name="Comma 13 2 2 3" xfId="10406"/>
    <cellStyle name="Comma 2 5 2 3" xfId="10407"/>
    <cellStyle name="Comma 2 2 2 2 2 3" xfId="10408"/>
    <cellStyle name="Comma 2 3 2 2 3" xfId="10409"/>
    <cellStyle name="Comma 3 5 2 3" xfId="10410"/>
    <cellStyle name="Comma 3 2 2 2 2 3" xfId="10411"/>
    <cellStyle name="Comma 3 3 2 2 3" xfId="10412"/>
    <cellStyle name="Comma 4 4 2 3" xfId="10413"/>
    <cellStyle name="Comma 5 2 2 3" xfId="10414"/>
    <cellStyle name="Comma 6 2 2 3" xfId="10415"/>
    <cellStyle name="Comma 7 2 2 3" xfId="10416"/>
    <cellStyle name="Comma 8 2 2 3" xfId="10417"/>
    <cellStyle name="Comma 9 2 2 3" xfId="10418"/>
    <cellStyle name="Normal 10 2 2 2 2 3" xfId="10419"/>
    <cellStyle name="Normal 10 3 2 2 3" xfId="10420"/>
    <cellStyle name="Normal 10 4 2 2 3" xfId="10421"/>
    <cellStyle name="Normal 11 2 2 2 2 3" xfId="10422"/>
    <cellStyle name="Normal 11 3 2 2 3" xfId="10423"/>
    <cellStyle name="Normal 11 4 2 2 3" xfId="10424"/>
    <cellStyle name="Normal 12 2 2 2 2 3" xfId="10425"/>
    <cellStyle name="Normal 12 3 2 2 3" xfId="10426"/>
    <cellStyle name="Normal 12 4 2 2 3" xfId="10427"/>
    <cellStyle name="Normal 13 2 2 2 2 3" xfId="10428"/>
    <cellStyle name="Normal 13 3 2 2 3" xfId="10429"/>
    <cellStyle name="Normal 13 4 2 2 3" xfId="10430"/>
    <cellStyle name="Normal 14 2 2 2 2 3" xfId="10431"/>
    <cellStyle name="Normal 14 3 2 2 3" xfId="10432"/>
    <cellStyle name="Normal 14 4 2 2 3" xfId="10433"/>
    <cellStyle name="Normal 15 5 2 3" xfId="10434"/>
    <cellStyle name="Normal 15 2 2 2 2 3" xfId="10435"/>
    <cellStyle name="Normal 15 3 2 2 3" xfId="10436"/>
    <cellStyle name="Normal 16 4 2 3" xfId="10437"/>
    <cellStyle name="Normal 17 3 2 3" xfId="10438"/>
    <cellStyle name="Normal 18 2 2 2 3" xfId="10439"/>
    <cellStyle name="Normal 19 2 2 2 3" xfId="10440"/>
    <cellStyle name="Normal 2 3 2 2 2 3" xfId="10441"/>
    <cellStyle name="Normal 2 4 2 2 3" xfId="10442"/>
    <cellStyle name="Normal 20 2 2 2 3" xfId="10443"/>
    <cellStyle name="Normal 21 2 2 2 3" xfId="10444"/>
    <cellStyle name="Normal 22 2 2 2 3" xfId="10445"/>
    <cellStyle name="Normal 23 2 2 2 3" xfId="10446"/>
    <cellStyle name="Normal 24 2 2 2 3" xfId="10447"/>
    <cellStyle name="Normal 25 2 2 2 3" xfId="10448"/>
    <cellStyle name="Normal 26 2 2 3" xfId="10449"/>
    <cellStyle name="Normal 27 2 2 3" xfId="10450"/>
    <cellStyle name="Normal 28 2 2 3" xfId="10451"/>
    <cellStyle name="Normal 29 2 2 3" xfId="10452"/>
    <cellStyle name="Normal 3 2 7 2 3" xfId="10453"/>
    <cellStyle name="Normal 3 2 3 2 2 3" xfId="10454"/>
    <cellStyle name="Normal 3 3 7 2 3" xfId="10455"/>
    <cellStyle name="Normal 3 3 3 2 2 3" xfId="10456"/>
    <cellStyle name="Normal 30 2 2 3" xfId="10457"/>
    <cellStyle name="Normal 31 2 2 3" xfId="10458"/>
    <cellStyle name="Normal 32 2 2 3" xfId="10459"/>
    <cellStyle name="Normal 33 2 2 3" xfId="10460"/>
    <cellStyle name="Normal 34 2 2 3" xfId="10461"/>
    <cellStyle name="Normal 35 2 2 3" xfId="10462"/>
    <cellStyle name="Normal 36 2 2 3" xfId="10463"/>
    <cellStyle name="Normal 37 2 2 3" xfId="10464"/>
    <cellStyle name="Normal 38 2 2 3" xfId="10465"/>
    <cellStyle name="Normal 39 2 2 3" xfId="10466"/>
    <cellStyle name="Normal 4 2 6 2 3" xfId="10467"/>
    <cellStyle name="Normal 4 2 2 2 2 3" xfId="10468"/>
    <cellStyle name="Normal 4 3 2 2 3" xfId="10469"/>
    <cellStyle name="Normal 4 4 2 2 3" xfId="10470"/>
    <cellStyle name="Normal 40 2 2 3" xfId="10471"/>
    <cellStyle name="Normal 41 2 2 3" xfId="10472"/>
    <cellStyle name="Normal 42 2 2 3" xfId="10473"/>
    <cellStyle name="Normal 43 2 2 3" xfId="10474"/>
    <cellStyle name="Normal 44 2 2 3" xfId="10475"/>
    <cellStyle name="Normal 45 2 2 3" xfId="10476"/>
    <cellStyle name="Normal 46 2 2 3" xfId="10477"/>
    <cellStyle name="Normal 47 2 2 3" xfId="10478"/>
    <cellStyle name="Normal 48 2 2 3" xfId="10479"/>
    <cellStyle name="Normal 49 2 2 3" xfId="10480"/>
    <cellStyle name="Normal 5 2 2 2 2 3" xfId="10481"/>
    <cellStyle name="Normal 5 3 2 2 3" xfId="10482"/>
    <cellStyle name="Normal 5 4 2 2 3" xfId="10483"/>
    <cellStyle name="Normal 50 2 2 3" xfId="10484"/>
    <cellStyle name="Normal 51 2 2 3" xfId="10485"/>
    <cellStyle name="Normal 52 2 2 3" xfId="10486"/>
    <cellStyle name="Normal 53 2 2 3" xfId="10487"/>
    <cellStyle name="Normal 54 2 2 3" xfId="10488"/>
    <cellStyle name="Normal 6 2 2 2 2 3" xfId="10489"/>
    <cellStyle name="Normal 6 3 2 2 3" xfId="10490"/>
    <cellStyle name="Normal 6 4 2 2 3" xfId="10491"/>
    <cellStyle name="Normal 7 2 2 2 2 3" xfId="10492"/>
    <cellStyle name="Normal 7 3 2 2 3" xfId="10493"/>
    <cellStyle name="Normal 7 4 2 2 3" xfId="10494"/>
    <cellStyle name="Normal 8 2 2 2 2 3" xfId="10495"/>
    <cellStyle name="Normal 8 3 2 2 3" xfId="10496"/>
    <cellStyle name="Normal 8 4 2 2 3" xfId="10497"/>
    <cellStyle name="Normal 9 2 2 2 2 3" xfId="10498"/>
    <cellStyle name="Normal 9 3 2 2 3" xfId="10499"/>
    <cellStyle name="Normal 9 4 2 2 3" xfId="10500"/>
    <cellStyle name="Note 10 2 2 3" xfId="10501"/>
    <cellStyle name="Note 11 2 2 3" xfId="10502"/>
    <cellStyle name="Note 12 2 2 3" xfId="10503"/>
    <cellStyle name="Note 13 2 2 3" xfId="10504"/>
    <cellStyle name="Note 14 2 2 3" xfId="10505"/>
    <cellStyle name="Note 2 16 2 3" xfId="10506"/>
    <cellStyle name="Note 2 2 14 2 3" xfId="10507"/>
    <cellStyle name="Note 2 3 2 2 3" xfId="10508"/>
    <cellStyle name="Note 3 16 2 3" xfId="10509"/>
    <cellStyle name="Note 3 2 2 2 2 3" xfId="10510"/>
    <cellStyle name="Note 3 3 2 2 3" xfId="10511"/>
    <cellStyle name="Note 4 15 2 3" xfId="10512"/>
    <cellStyle name="Note 5 14 2 3" xfId="10513"/>
    <cellStyle name="Note 6 2 2 3" xfId="10514"/>
    <cellStyle name="Note 7 2 2 3" xfId="10515"/>
    <cellStyle name="Note 8 2 2 3" xfId="10516"/>
    <cellStyle name="Note 9 2 2 3" xfId="10517"/>
    <cellStyle name="Percent 2 3 2 3" xfId="10518"/>
    <cellStyle name="Percent 3 2 2 3" xfId="10519"/>
    <cellStyle name="Normal 2 6 2 2 3" xfId="10520"/>
    <cellStyle name="Normal 55 2 2 3" xfId="10521"/>
    <cellStyle name="Comma 14 2 2 3" xfId="10522"/>
    <cellStyle name="Normal 10 5 2 2 3" xfId="10523"/>
    <cellStyle name="Normal 56 2 2 3" xfId="10524"/>
    <cellStyle name="Comma 15 2 2 3" xfId="10525"/>
    <cellStyle name="Normal 10 6 2 2 3" xfId="10526"/>
    <cellStyle name="Normal 57 2 2 3" xfId="10527"/>
    <cellStyle name="Normal 58 2 2 3" xfId="10528"/>
    <cellStyle name="Comma 16 2 2 3" xfId="10529"/>
    <cellStyle name="Normal 10 7 2 2 3" xfId="10530"/>
    <cellStyle name="Normal 10 2 3 2 2 3" xfId="10531"/>
    <cellStyle name="Normal 11 5 2 2 3" xfId="10532"/>
    <cellStyle name="Normal 11 2 3 2 2 3" xfId="10533"/>
    <cellStyle name="Normal 12 5 2 2 3" xfId="10534"/>
    <cellStyle name="Normal 12 2 3 2 2 3" xfId="10535"/>
    <cellStyle name="Normal 13 5 2 2 3" xfId="10536"/>
    <cellStyle name="Normal 13 2 3 2 2 3" xfId="10537"/>
    <cellStyle name="Normal 14 5 2 2 3" xfId="10538"/>
    <cellStyle name="Normal 14 2 3 2 2 3" xfId="10539"/>
    <cellStyle name="Normal 3 2 4 2 2 3" xfId="10540"/>
    <cellStyle name="Normal 3 2 2 2 2 2 3" xfId="10541"/>
    <cellStyle name="Normal 3 3 4 2 2 3" xfId="10542"/>
    <cellStyle name="Normal 3 3 2 2 2 2 3" xfId="10543"/>
    <cellStyle name="Normal 3 4 3 2 2 3" xfId="10544"/>
    <cellStyle name="Normal 3 4 2 2 2 2 3" xfId="10545"/>
    <cellStyle name="Normal 3 5 3 2 2 3" xfId="10546"/>
    <cellStyle name="Normal 3 5 2 2 2 2 3" xfId="10547"/>
    <cellStyle name="Normal 3 6 3 2 2 3" xfId="10548"/>
    <cellStyle name="Normal 3 6 2 2 2 2 3" xfId="10549"/>
    <cellStyle name="Normal 3 7 3 2 2 3" xfId="10550"/>
    <cellStyle name="Normal 3 7 2 2 2 2 3" xfId="10551"/>
    <cellStyle name="Normal 3 8 3 2 2 3" xfId="10552"/>
    <cellStyle name="Normal 3 8 2 2 2 2 3" xfId="10553"/>
    <cellStyle name="Normal 3 9 3 2 2 3" xfId="10554"/>
    <cellStyle name="Normal 3 9 2 2 2 2 3" xfId="10555"/>
    <cellStyle name="Normal 4 5 2 2 3" xfId="10556"/>
    <cellStyle name="Normal 4 2 3 2 2 3" xfId="10557"/>
    <cellStyle name="Normal 5 5 2 2 3" xfId="10558"/>
    <cellStyle name="Normal 5 2 3 2 2 3" xfId="10559"/>
    <cellStyle name="Normal 6 5 2 2 3" xfId="10560"/>
    <cellStyle name="Normal 6 2 3 2 2 3" xfId="10561"/>
    <cellStyle name="Normal 7 5 2 2 3" xfId="10562"/>
    <cellStyle name="Normal 7 2 3 2 2 3" xfId="10563"/>
    <cellStyle name="Normal 8 5 2 2 3" xfId="10564"/>
    <cellStyle name="Normal 8 2 3 2 2 3" xfId="10565"/>
    <cellStyle name="Normal 9 5 2 2 3" xfId="10566"/>
    <cellStyle name="Normal 9 2 3 2 2 3" xfId="10567"/>
    <cellStyle name="Normal 59 2 2 3" xfId="10568"/>
    <cellStyle name="Comma 17 2 2 3" xfId="10569"/>
    <cellStyle name="Normal 10 8 2 2 3" xfId="10570"/>
    <cellStyle name="Normal 10 2 4 2 2 3" xfId="10571"/>
    <cellStyle name="Normal 11 6 2 2 3" xfId="10572"/>
    <cellStyle name="Normal 11 2 4 2 2 3" xfId="10573"/>
    <cellStyle name="Normal 12 6 2 2 3" xfId="10574"/>
    <cellStyle name="Normal 12 2 4 2 2 3" xfId="10575"/>
    <cellStyle name="Normal 13 6 2 2 3" xfId="10576"/>
    <cellStyle name="Normal 13 2 4 2 2 3" xfId="10577"/>
    <cellStyle name="Normal 14 6 2 2 3" xfId="10578"/>
    <cellStyle name="Normal 14 2 4 2 2 3" xfId="10579"/>
    <cellStyle name="Normal 3 2 5 2 2 3" xfId="10580"/>
    <cellStyle name="Normal 3 2 2 3 2 2 3" xfId="10581"/>
    <cellStyle name="Normal 3 3 5 2 2 3" xfId="10582"/>
    <cellStyle name="Normal 3 3 2 3 2 2 3" xfId="10583"/>
    <cellStyle name="Normal 3 4 4 2 2 3" xfId="10584"/>
    <cellStyle name="Normal 3 4 2 3 2 2 3" xfId="10585"/>
    <cellStyle name="Normal 3 5 4 2 2 3" xfId="10586"/>
    <cellStyle name="Normal 3 5 2 3 2 2 3" xfId="10587"/>
    <cellStyle name="Normal 3 6 4 2 2 3" xfId="10588"/>
    <cellStyle name="Normal 3 6 2 3 2 2 3" xfId="10589"/>
    <cellStyle name="Normal 3 7 4 2 2 3" xfId="10590"/>
    <cellStyle name="Normal 3 7 2 3 2 2 3" xfId="10591"/>
    <cellStyle name="Normal 3 8 4 2 2 3" xfId="10592"/>
    <cellStyle name="Normal 3 8 2 3 2 2 3" xfId="10593"/>
    <cellStyle name="Normal 3 9 4 2 2 3" xfId="10594"/>
    <cellStyle name="Normal 3 9 2 3 2 2 3" xfId="10595"/>
    <cellStyle name="Normal 4 6 2 2 3" xfId="10596"/>
    <cellStyle name="Normal 4 2 4 2 2 3" xfId="10597"/>
    <cellStyle name="Normal 5 6 2 2 3" xfId="10598"/>
    <cellStyle name="Normal 5 2 4 2 2 3" xfId="10599"/>
    <cellStyle name="Normal 6 6 2 2 3" xfId="10600"/>
    <cellStyle name="Normal 6 2 4 2 2 3" xfId="10601"/>
    <cellStyle name="Normal 7 6 2 2 3" xfId="10602"/>
    <cellStyle name="Normal 7 2 4 2 2 3" xfId="10603"/>
    <cellStyle name="Normal 8 6 2 2 3" xfId="10604"/>
    <cellStyle name="Normal 8 2 4 2 2 3" xfId="10605"/>
    <cellStyle name="Normal 9 6 2 2 3" xfId="10606"/>
    <cellStyle name="Normal 9 2 4 2 2 3" xfId="10607"/>
    <cellStyle name="Normal 62 2 3" xfId="10608"/>
    <cellStyle name="Comma 20 2 3" xfId="10609"/>
    <cellStyle name="Note 16 2 3" xfId="10610"/>
    <cellStyle name="Normal 10 10 2 3" xfId="10611"/>
    <cellStyle name="Normal 10 2 6 2 3" xfId="10612"/>
    <cellStyle name="Normal 11 8 2 3" xfId="10613"/>
    <cellStyle name="Normal 11 2 6 2 3" xfId="10614"/>
    <cellStyle name="Normal 12 8 2 3" xfId="10615"/>
    <cellStyle name="Normal 12 2 6 2 3" xfId="10616"/>
    <cellStyle name="Normal 13 8 2 3" xfId="10617"/>
    <cellStyle name="Normal 13 2 6 2 3" xfId="10618"/>
    <cellStyle name="Normal 14 8 2 3" xfId="10619"/>
    <cellStyle name="Normal 14 2 6 2 3" xfId="10620"/>
    <cellStyle name="Normal 3 2 8 2 3" xfId="10621"/>
    <cellStyle name="Normal 3 2 2 5 2 3" xfId="10622"/>
    <cellStyle name="Normal 3 3 8 2 3" xfId="10623"/>
    <cellStyle name="Normal 3 3 2 5 2 3" xfId="10624"/>
    <cellStyle name="Normal 3 4 6 2 3" xfId="10625"/>
    <cellStyle name="Normal 3 4 2 5 2 3" xfId="10626"/>
    <cellStyle name="Normal 3 5 6 2 3" xfId="10627"/>
    <cellStyle name="Normal 3 5 2 5 2 3" xfId="10628"/>
    <cellStyle name="Normal 3 6 6 2 3" xfId="10629"/>
    <cellStyle name="Normal 3 6 2 5 2 3" xfId="10630"/>
    <cellStyle name="Normal 3 7 6 2 3" xfId="10631"/>
    <cellStyle name="Normal 3 7 2 5 2 3" xfId="10632"/>
    <cellStyle name="Normal 3 8 6 2 3" xfId="10633"/>
    <cellStyle name="Normal 3 8 2 5 2 3" xfId="10634"/>
    <cellStyle name="Normal 3 9 6 2 3" xfId="10635"/>
    <cellStyle name="Normal 3 9 2 5 2 3" xfId="10636"/>
    <cellStyle name="Normal 4 8 2 3" xfId="10637"/>
    <cellStyle name="Normal 4 2 7 2 3" xfId="10638"/>
    <cellStyle name="Normal 5 8 2 3" xfId="10639"/>
    <cellStyle name="Normal 5 2 6 2 3" xfId="10640"/>
    <cellStyle name="Normal 6 8 2 3" xfId="10641"/>
    <cellStyle name="Normal 6 2 6 2 3" xfId="10642"/>
    <cellStyle name="Normal 7 8 2 3" xfId="10643"/>
    <cellStyle name="Normal 7 2 6 2 3" xfId="10644"/>
    <cellStyle name="Normal 8 8 2 3" xfId="10645"/>
    <cellStyle name="Normal 8 2 6 2 3" xfId="10646"/>
    <cellStyle name="Normal 9 8 2 3" xfId="10647"/>
    <cellStyle name="Normal 9 2 6 2 3" xfId="10648"/>
    <cellStyle name="Normal 63 2 3" xfId="10649"/>
    <cellStyle name="Comma 21 2 3" xfId="10650"/>
    <cellStyle name="Note 17 2 3" xfId="10651"/>
    <cellStyle name="20% - Accent1 16 2 3" xfId="10652"/>
    <cellStyle name="40% - Accent1 16 2 3" xfId="10653"/>
    <cellStyle name="20% - Accent2 16 2 3" xfId="10654"/>
    <cellStyle name="40% - Accent2 16 2 3" xfId="10655"/>
    <cellStyle name="20% - Accent3 16 2 3" xfId="10656"/>
    <cellStyle name="40% - Accent3 16 2 3" xfId="10657"/>
    <cellStyle name="20% - Accent4 16 2 3" xfId="10658"/>
    <cellStyle name="40% - Accent4 16 2 3" xfId="10659"/>
    <cellStyle name="20% - Accent5 16 2 3" xfId="10660"/>
    <cellStyle name="40% - Accent5 16 2 3" xfId="10661"/>
    <cellStyle name="20% - Accent6 16 2 3" xfId="10662"/>
    <cellStyle name="40% - Accent6 16 2 3" xfId="10663"/>
    <cellStyle name="Normal 64 2 3" xfId="10664"/>
    <cellStyle name="Comma 22 2 3" xfId="10665"/>
    <cellStyle name="Note 18 2 3" xfId="10666"/>
    <cellStyle name="20% - Accent1 17 2 3" xfId="10667"/>
    <cellStyle name="40% - Accent1 17 2 3" xfId="10668"/>
    <cellStyle name="20% - Accent2 17 2 3" xfId="10669"/>
    <cellStyle name="40% - Accent2 17 2 3" xfId="10670"/>
    <cellStyle name="20% - Accent3 17 2 3" xfId="10671"/>
    <cellStyle name="40% - Accent3 17 2 3" xfId="10672"/>
    <cellStyle name="20% - Accent4 17 2 3" xfId="10673"/>
    <cellStyle name="40% - Accent4 17 2 3" xfId="10674"/>
    <cellStyle name="20% - Accent5 17 2 3" xfId="10675"/>
    <cellStyle name="40% - Accent5 17 2 3" xfId="10676"/>
    <cellStyle name="20% - Accent6 17 2 3" xfId="10677"/>
    <cellStyle name="40% - Accent6 17 2 3" xfId="10678"/>
    <cellStyle name="Normal 65 2 3" xfId="10679"/>
    <cellStyle name="Comma 23 2 3" xfId="10680"/>
    <cellStyle name="Normal 10 11 2 3" xfId="10681"/>
    <cellStyle name="Normal 10 2 7 2 3" xfId="10682"/>
    <cellStyle name="Normal 11 9 2 3" xfId="10683"/>
    <cellStyle name="Normal 11 2 7 2 3" xfId="10684"/>
    <cellStyle name="Normal 12 9 2 3" xfId="10685"/>
    <cellStyle name="Normal 12 2 7 2 3" xfId="10686"/>
    <cellStyle name="Normal 13 9 2 3" xfId="10687"/>
    <cellStyle name="Normal 13 2 7 2 3" xfId="10688"/>
    <cellStyle name="Normal 14 9 2 3" xfId="10689"/>
    <cellStyle name="Normal 14 2 7 2 3" xfId="10690"/>
    <cellStyle name="Normal 3 2 9 2 3" xfId="10691"/>
    <cellStyle name="Normal 3 2 2 6 2 3" xfId="10692"/>
    <cellStyle name="Normal 3 3 9 2 3" xfId="10693"/>
    <cellStyle name="Normal 3 3 2 6 2 3" xfId="10694"/>
    <cellStyle name="Normal 3 4 7 2 3" xfId="10695"/>
    <cellStyle name="Normal 3 4 2 6 2 3" xfId="10696"/>
    <cellStyle name="Normal 3 5 7 2 3" xfId="10697"/>
    <cellStyle name="Normal 3 5 2 6 2 3" xfId="10698"/>
    <cellStyle name="Normal 3 6 7 2 3" xfId="10699"/>
    <cellStyle name="Normal 3 6 2 6 2 3" xfId="10700"/>
    <cellStyle name="Normal 3 7 7 2 3" xfId="10701"/>
    <cellStyle name="Normal 3 7 2 6 2 3" xfId="10702"/>
    <cellStyle name="Normal 3 8 7 2 3" xfId="10703"/>
    <cellStyle name="Normal 3 8 2 6 2 3" xfId="10704"/>
    <cellStyle name="Normal 3 9 7 2 3" xfId="10705"/>
    <cellStyle name="Normal 3 9 2 6 2 3" xfId="10706"/>
    <cellStyle name="Normal 4 9 2 3" xfId="10707"/>
    <cellStyle name="Normal 4 2 8 2 3" xfId="10708"/>
    <cellStyle name="Normal 5 9 2 3" xfId="10709"/>
    <cellStyle name="Normal 5 2 7 2 3" xfId="10710"/>
    <cellStyle name="Normal 6 9 2 3" xfId="10711"/>
    <cellStyle name="Normal 6 2 7 2 3" xfId="10712"/>
    <cellStyle name="Normal 7 9 2 3" xfId="10713"/>
    <cellStyle name="Normal 7 2 7 2 3" xfId="10714"/>
    <cellStyle name="Normal 8 9 2 3" xfId="10715"/>
    <cellStyle name="Normal 8 2 7 2 3" xfId="10716"/>
    <cellStyle name="Normal 9 9 2 3" xfId="10717"/>
    <cellStyle name="Normal 9 2 7 2 3" xfId="10718"/>
    <cellStyle name="Normal 66 2 3" xfId="10719"/>
    <cellStyle name="Comma 24 2 3" xfId="10720"/>
    <cellStyle name="Normal 10 12 2 3" xfId="10721"/>
    <cellStyle name="Normal 67 4 3" xfId="10722"/>
    <cellStyle name="Comma 25 4 3" xfId="10723"/>
    <cellStyle name="Normal 10 13 2 3" xfId="10724"/>
    <cellStyle name="Normal 10 2 8 2 3" xfId="10725"/>
    <cellStyle name="Normal 11 10 2 3" xfId="10726"/>
    <cellStyle name="Normal 11 2 8 2 3" xfId="10727"/>
    <cellStyle name="Normal 12 10 2 3" xfId="10728"/>
    <cellStyle name="Normal 12 2 8 2 3" xfId="10729"/>
    <cellStyle name="Normal 13 10 2 3" xfId="10730"/>
    <cellStyle name="Normal 13 2 8 2 3" xfId="10731"/>
    <cellStyle name="Normal 14 10 2 3" xfId="10732"/>
    <cellStyle name="Normal 14 2 8 2 3" xfId="10733"/>
    <cellStyle name="Normal 3 2 10 2 3" xfId="10734"/>
    <cellStyle name="Normal 3 2 2 7 2 3" xfId="10735"/>
    <cellStyle name="Normal 3 3 10 2 3" xfId="10736"/>
    <cellStyle name="Normal 3 3 2 7 2 3" xfId="10737"/>
    <cellStyle name="Normal 3 4 8 2 3" xfId="10738"/>
    <cellStyle name="Normal 3 4 2 7 2 3" xfId="10739"/>
    <cellStyle name="Normal 3 5 8 2 3" xfId="10740"/>
    <cellStyle name="Normal 3 5 2 7 2 3" xfId="10741"/>
    <cellStyle name="Normal 3 6 8 2 3" xfId="10742"/>
    <cellStyle name="Normal 3 6 2 7 2 3" xfId="10743"/>
    <cellStyle name="Normal 3 7 8 2 3" xfId="10744"/>
    <cellStyle name="Normal 3 7 2 7 2 3" xfId="10745"/>
    <cellStyle name="Normal 3 8 8 2 3" xfId="10746"/>
    <cellStyle name="Normal 3 8 2 7 2 3" xfId="10747"/>
    <cellStyle name="Normal 3 9 8 2 3" xfId="10748"/>
    <cellStyle name="Normal 3 9 2 7 2 3" xfId="10749"/>
    <cellStyle name="Normal 4 10 2 3" xfId="10750"/>
    <cellStyle name="Normal 4 2 9 2 3" xfId="10751"/>
    <cellStyle name="Normal 5 10 2 3" xfId="10752"/>
    <cellStyle name="Normal 5 2 8 2 3" xfId="10753"/>
    <cellStyle name="Normal 6 10 2 3" xfId="10754"/>
    <cellStyle name="Normal 6 2 8 2 3" xfId="10755"/>
    <cellStyle name="Normal 7 10 2 3" xfId="10756"/>
    <cellStyle name="Normal 7 2 8 2 3" xfId="10757"/>
    <cellStyle name="Normal 8 10 2 3" xfId="10758"/>
    <cellStyle name="Normal 8 2 8 2 3" xfId="10759"/>
    <cellStyle name="Normal 9 10 2 3" xfId="10760"/>
    <cellStyle name="Normal 9 2 8 2 3" xfId="10761"/>
    <cellStyle name="Normal 67 2 2 3" xfId="10762"/>
    <cellStyle name="Comma 25 2 2 3" xfId="10763"/>
    <cellStyle name="Normal 70 2 3" xfId="10764"/>
    <cellStyle name="Normal 71 3" xfId="10765"/>
    <cellStyle name="Normal 2 10 2" xfId="10766"/>
    <cellStyle name="Normal 3 14 2" xfId="10767"/>
    <cellStyle name="Comma 2 8 2" xfId="10768"/>
    <cellStyle name="Normal 4 13 2" xfId="10769"/>
    <cellStyle name="Note 2 24 2" xfId="10770"/>
    <cellStyle name="20% - Accent1 2 8 2" xfId="10771"/>
    <cellStyle name="40% - Accent1 2 8 2" xfId="10772"/>
    <cellStyle name="20% - Accent2 2 8 2" xfId="10773"/>
    <cellStyle name="40% - Accent2 2 8 2" xfId="10774"/>
    <cellStyle name="20% - Accent3 2 8 2" xfId="10775"/>
    <cellStyle name="40% - Accent3 2 8 2" xfId="10776"/>
    <cellStyle name="20% - Accent4 2 8 2" xfId="10777"/>
    <cellStyle name="40% - Accent4 2 8 2" xfId="10778"/>
    <cellStyle name="20% - Accent5 2 8 2" xfId="10779"/>
    <cellStyle name="40% - Accent5 2 8 2" xfId="10780"/>
    <cellStyle name="20% - Accent6 2 8 2" xfId="10781"/>
    <cellStyle name="40% - Accent6 2 8 2" xfId="10782"/>
    <cellStyle name="Comma 3 8 2" xfId="10783"/>
    <cellStyle name="Normal 5 13 2" xfId="10784"/>
    <cellStyle name="Note 3 24 2" xfId="10785"/>
    <cellStyle name="20% - Accent1 3 8 2" xfId="10786"/>
    <cellStyle name="40% - Accent1 3 8 2" xfId="10787"/>
    <cellStyle name="20% - Accent2 3 8 2" xfId="10788"/>
    <cellStyle name="40% - Accent2 3 8 2" xfId="10789"/>
    <cellStyle name="20% - Accent3 3 8 2" xfId="10790"/>
    <cellStyle name="40% - Accent3 3 8 2" xfId="10791"/>
    <cellStyle name="20% - Accent4 3 8 2" xfId="10792"/>
    <cellStyle name="40% - Accent4 3 8 2" xfId="10793"/>
    <cellStyle name="20% - Accent5 3 8 2" xfId="10794"/>
    <cellStyle name="40% - Accent5 3 8 2" xfId="10795"/>
    <cellStyle name="20% - Accent6 3 8 2" xfId="10796"/>
    <cellStyle name="40% - Accent6 3 8 2" xfId="10797"/>
    <cellStyle name="Normal 6 13 2" xfId="10798"/>
    <cellStyle name="Normal 7 13 2" xfId="10799"/>
    <cellStyle name="Normal 8 13 2" xfId="10800"/>
    <cellStyle name="Normal 9 13 2" xfId="10801"/>
    <cellStyle name="Normal 10 16 2" xfId="10802"/>
    <cellStyle name="Normal 11 13 2" xfId="10803"/>
    <cellStyle name="Normal 12 13 2" xfId="10804"/>
    <cellStyle name="Normal 13 13 2" xfId="10805"/>
    <cellStyle name="Normal 2 4 5 2" xfId="10806"/>
    <cellStyle name="Normal 3 3 13 2" xfId="10807"/>
    <cellStyle name="Comma 2 3 5 2" xfId="10808"/>
    <cellStyle name="Normal 4 3 5 2" xfId="10809"/>
    <cellStyle name="Note 2 3 5 2" xfId="10810"/>
    <cellStyle name="20% - Accent1 2 3 5 2" xfId="10811"/>
    <cellStyle name="40% - Accent1 2 3 5 2" xfId="10812"/>
    <cellStyle name="20% - Accent2 2 3 5 2" xfId="10813"/>
    <cellStyle name="40% - Accent2 2 3 5 2" xfId="10814"/>
    <cellStyle name="20% - Accent3 2 3 5 2" xfId="10815"/>
    <cellStyle name="40% - Accent3 2 3 5 2" xfId="10816"/>
    <cellStyle name="20% - Accent4 2 3 5 2" xfId="10817"/>
    <cellStyle name="40% - Accent4 2 3 5 2" xfId="10818"/>
    <cellStyle name="20% - Accent5 2 3 5 2" xfId="10819"/>
    <cellStyle name="40% - Accent5 2 3 5 2" xfId="10820"/>
    <cellStyle name="20% - Accent6 2 3 5 2" xfId="10821"/>
    <cellStyle name="40% - Accent6 2 3 5 2" xfId="10822"/>
    <cellStyle name="Comma 3 3 5 2" xfId="10823"/>
    <cellStyle name="Normal 5 3 5 2" xfId="10824"/>
    <cellStyle name="Note 3 3 5 2" xfId="10825"/>
    <cellStyle name="20% - Accent1 3 3 5 2" xfId="10826"/>
    <cellStyle name="40% - Accent1 3 3 5 2" xfId="10827"/>
    <cellStyle name="20% - Accent2 3 3 5 2" xfId="10828"/>
    <cellStyle name="40% - Accent2 3 3 5 2" xfId="10829"/>
    <cellStyle name="20% - Accent3 3 3 5 2" xfId="10830"/>
    <cellStyle name="40% - Accent3 3 3 5 2" xfId="10831"/>
    <cellStyle name="20% - Accent4 3 3 5 2" xfId="10832"/>
    <cellStyle name="40% - Accent4 3 3 5 2" xfId="10833"/>
    <cellStyle name="20% - Accent5 3 3 5 2" xfId="10834"/>
    <cellStyle name="40% - Accent5 3 3 5 2" xfId="10835"/>
    <cellStyle name="20% - Accent6 3 3 5 2" xfId="10836"/>
    <cellStyle name="40% - Accent6 3 3 5 2" xfId="10837"/>
    <cellStyle name="Normal 6 3 5 2" xfId="10838"/>
    <cellStyle name="Normal 7 3 5 2" xfId="10839"/>
    <cellStyle name="Normal 8 3 5 2" xfId="10840"/>
    <cellStyle name="Normal 9 3 5 2" xfId="10841"/>
    <cellStyle name="Normal 10 3 5 2" xfId="10842"/>
    <cellStyle name="Normal 11 3 5 2" xfId="10843"/>
    <cellStyle name="Normal 12 3 5 2" xfId="10844"/>
    <cellStyle name="Normal 13 3 5 2" xfId="10845"/>
    <cellStyle name="Normal 14 3 5 2" xfId="10846"/>
    <cellStyle name="Normal 15 8 2" xfId="10847"/>
    <cellStyle name="Normal 16 7 2" xfId="10848"/>
    <cellStyle name="Normal 17 6 2" xfId="10849"/>
    <cellStyle name="Normal 18 5 2" xfId="10850"/>
    <cellStyle name="Percent 2 6 2" xfId="10851"/>
    <cellStyle name="Note 5 22 2" xfId="10852"/>
    <cellStyle name="20% - Accent1 5 5 2" xfId="10853"/>
    <cellStyle name="40% - Accent1 5 5 2" xfId="10854"/>
    <cellStyle name="20% - Accent2 5 5 2" xfId="10855"/>
    <cellStyle name="40% - Accent2 5 5 2" xfId="10856"/>
    <cellStyle name="20% - Accent3 5 5 2" xfId="10857"/>
    <cellStyle name="40% - Accent3 5 5 2" xfId="10858"/>
    <cellStyle name="20% - Accent4 5 5 2" xfId="10859"/>
    <cellStyle name="40% - Accent4 5 5 2" xfId="10860"/>
    <cellStyle name="20% - Accent5 5 5 2" xfId="10861"/>
    <cellStyle name="40% - Accent5 5 5 2" xfId="10862"/>
    <cellStyle name="20% - Accent6 5 5 2" xfId="10863"/>
    <cellStyle name="40% - Accent6 5 5 2" xfId="10864"/>
    <cellStyle name="Normal 2 3 5 2" xfId="10865"/>
    <cellStyle name="Normal 3 2 13 2" xfId="10866"/>
    <cellStyle name="Comma 2 2 5 2" xfId="10867"/>
    <cellStyle name="Normal 4 2 12 2" xfId="10868"/>
    <cellStyle name="Note 2 2 22 2" xfId="10869"/>
    <cellStyle name="20% - Accent1 2 2 5 2" xfId="10870"/>
    <cellStyle name="40% - Accent1 2 2 5 2" xfId="10871"/>
    <cellStyle name="20% - Accent2 2 2 5 2" xfId="10872"/>
    <cellStyle name="40% - Accent2 2 2 5 2" xfId="10873"/>
    <cellStyle name="20% - Accent3 2 2 5 2" xfId="10874"/>
    <cellStyle name="40% - Accent3 2 2 5 2" xfId="10875"/>
    <cellStyle name="20% - Accent4 2 2 5 2" xfId="10876"/>
    <cellStyle name="40% - Accent4 2 2 5 2" xfId="10877"/>
    <cellStyle name="20% - Accent5 2 2 5 2" xfId="10878"/>
    <cellStyle name="40% - Accent5 2 2 5 2" xfId="10879"/>
    <cellStyle name="20% - Accent6 2 2 5 2" xfId="10880"/>
    <cellStyle name="40% - Accent6 2 2 5 2" xfId="10881"/>
    <cellStyle name="Comma 3 2 5 2" xfId="10882"/>
    <cellStyle name="Normal 5 2 11 2" xfId="10883"/>
    <cellStyle name="Note 3 2 5 2" xfId="10884"/>
    <cellStyle name="20% - Accent1 3 2 5 2" xfId="10885"/>
    <cellStyle name="40% - Accent1 3 2 5 2" xfId="10886"/>
    <cellStyle name="20% - Accent2 3 2 5 2" xfId="10887"/>
    <cellStyle name="40% - Accent2 3 2 5 2" xfId="10888"/>
    <cellStyle name="20% - Accent3 3 2 5 2" xfId="10889"/>
    <cellStyle name="40% - Accent3 3 2 5 2" xfId="10890"/>
    <cellStyle name="20% - Accent4 3 2 5 2" xfId="10891"/>
    <cellStyle name="40% - Accent4 3 2 5 2" xfId="10892"/>
    <cellStyle name="20% - Accent5 3 2 5 2" xfId="10893"/>
    <cellStyle name="40% - Accent5 3 2 5 2" xfId="10894"/>
    <cellStyle name="20% - Accent6 3 2 5 2" xfId="10895"/>
    <cellStyle name="40% - Accent6 3 2 5 2" xfId="10896"/>
    <cellStyle name="Normal 6 2 11 2" xfId="10897"/>
    <cellStyle name="Normal 7 2 11 2" xfId="10898"/>
    <cellStyle name="Normal 8 2 11 2" xfId="10899"/>
    <cellStyle name="Normal 9 2 11 2" xfId="10900"/>
    <cellStyle name="Normal 10 2 11 2" xfId="10901"/>
    <cellStyle name="Normal 11 2 11 2" xfId="10902"/>
    <cellStyle name="Normal 12 2 11 2" xfId="10903"/>
    <cellStyle name="Normal 13 2 11 2" xfId="10904"/>
    <cellStyle name="Normal 14 2 11 2" xfId="10905"/>
    <cellStyle name="Normal 15 2 5 2" xfId="10906"/>
    <cellStyle name="Normal 19 5 2" xfId="10907"/>
    <cellStyle name="Normal 20 5 2" xfId="10908"/>
    <cellStyle name="Normal 21 5 2" xfId="10909"/>
    <cellStyle name="Normal 22 5 2" xfId="10910"/>
    <cellStyle name="Normal 23 5 2" xfId="10911"/>
    <cellStyle name="Normal 24 5 2" xfId="10912"/>
    <cellStyle name="Normal 25 5 2" xfId="10913"/>
    <cellStyle name="Normal 2 5 4 2" xfId="10914"/>
    <cellStyle name="Normal 3 4 11 2" xfId="10915"/>
    <cellStyle name="Comma 2 4 4 2" xfId="10916"/>
    <cellStyle name="Normal 4 4 5 2" xfId="10917"/>
    <cellStyle name="Note 2 4 6 2" xfId="10918"/>
    <cellStyle name="20% - Accent1 2 4 4 2" xfId="10919"/>
    <cellStyle name="40% - Accent1 2 4 4 2" xfId="10920"/>
    <cellStyle name="20% - Accent2 2 4 4 2" xfId="10921"/>
    <cellStyle name="40% - Accent2 2 4 4 2" xfId="10922"/>
    <cellStyle name="20% - Accent3 2 4 4 2" xfId="10923"/>
    <cellStyle name="40% - Accent3 2 4 4 2" xfId="10924"/>
    <cellStyle name="20% - Accent4 2 4 4 2" xfId="10925"/>
    <cellStyle name="40% - Accent4 2 4 4 2" xfId="10926"/>
    <cellStyle name="20% - Accent5 2 4 4 2" xfId="10927"/>
    <cellStyle name="40% - Accent5 2 4 4 2" xfId="10928"/>
    <cellStyle name="20% - Accent6 2 4 4 2" xfId="10929"/>
    <cellStyle name="40% - Accent6 2 4 4 2" xfId="10930"/>
    <cellStyle name="Comma 3 4 4 2" xfId="10931"/>
    <cellStyle name="Normal 5 4 5 2" xfId="10932"/>
    <cellStyle name="Note 3 4 6 2" xfId="10933"/>
    <cellStyle name="20% - Accent1 3 4 4 2" xfId="10934"/>
    <cellStyle name="40% - Accent1 3 4 4 2" xfId="10935"/>
    <cellStyle name="20% - Accent2 3 4 4 2" xfId="10936"/>
    <cellStyle name="40% - Accent2 3 4 4 2" xfId="10937"/>
    <cellStyle name="20% - Accent3 3 4 4 2" xfId="10938"/>
    <cellStyle name="40% - Accent3 3 4 4 2" xfId="10939"/>
    <cellStyle name="20% - Accent4 3 4 4 2" xfId="10940"/>
    <cellStyle name="40% - Accent4 3 4 4 2" xfId="10941"/>
    <cellStyle name="20% - Accent5 3 4 4 2" xfId="10942"/>
    <cellStyle name="40% - Accent5 3 4 4 2" xfId="10943"/>
    <cellStyle name="20% - Accent6 3 4 4 2" xfId="10944"/>
    <cellStyle name="40% - Accent6 3 4 4 2" xfId="10945"/>
    <cellStyle name="Normal 6 4 5 2" xfId="10946"/>
    <cellStyle name="Normal 7 4 5 2" xfId="10947"/>
    <cellStyle name="Normal 8 4 5 2" xfId="10948"/>
    <cellStyle name="Normal 9 4 5 2" xfId="10949"/>
    <cellStyle name="Normal 10 4 5 2" xfId="10950"/>
    <cellStyle name="Normal 11 4 5 2" xfId="10951"/>
    <cellStyle name="Normal 12 4 5 2" xfId="10952"/>
    <cellStyle name="Normal 13 4 5 2" xfId="10953"/>
    <cellStyle name="Normal 14 4 5 2" xfId="10954"/>
    <cellStyle name="Normal 15 3 5 2" xfId="10955"/>
    <cellStyle name="Normal 16 3 4 2" xfId="10956"/>
    <cellStyle name="Normal 17 2 4 2" xfId="10957"/>
    <cellStyle name="Normal 18 2 4 2" xfId="10958"/>
    <cellStyle name="Percent 2 2 4 2" xfId="10959"/>
    <cellStyle name="Note 5 2 6 2" xfId="10960"/>
    <cellStyle name="20% - Accent1 5 2 4 2" xfId="10961"/>
    <cellStyle name="40% - Accent1 5 2 4 2" xfId="10962"/>
    <cellStyle name="20% - Accent2 5 2 4 2" xfId="10963"/>
    <cellStyle name="40% - Accent2 5 2 4 2" xfId="10964"/>
    <cellStyle name="20% - Accent3 5 2 4 2" xfId="10965"/>
    <cellStyle name="40% - Accent3 5 2 4 2" xfId="10966"/>
    <cellStyle name="20% - Accent4 5 2 4 2" xfId="10967"/>
    <cellStyle name="40% - Accent4 5 2 4 2" xfId="10968"/>
    <cellStyle name="20% - Accent5 5 2 4 2" xfId="10969"/>
    <cellStyle name="40% - Accent5 5 2 4 2" xfId="10970"/>
    <cellStyle name="20% - Accent6 5 2 4 2" xfId="10971"/>
    <cellStyle name="40% - Accent6 5 2 4 2" xfId="10972"/>
    <cellStyle name="Normal 2 3 2 4 2" xfId="10973"/>
    <cellStyle name="Normal 3 2 2 10 2" xfId="10974"/>
    <cellStyle name="Comma 2 2 2 4 2" xfId="10975"/>
    <cellStyle name="Normal 4 2 2 5 2" xfId="10976"/>
    <cellStyle name="Note 2 2 2 6 2" xfId="10977"/>
    <cellStyle name="20% - Accent1 2 2 2 4 2" xfId="10978"/>
    <cellStyle name="40% - Accent1 2 2 2 4 2" xfId="10979"/>
    <cellStyle name="20% - Accent2 2 2 2 4 2" xfId="10980"/>
    <cellStyle name="40% - Accent2 2 2 2 4 2" xfId="10981"/>
    <cellStyle name="20% - Accent3 2 2 2 4 2" xfId="10982"/>
    <cellStyle name="40% - Accent3 2 2 2 4 2" xfId="10983"/>
    <cellStyle name="20% - Accent4 2 2 2 4 2" xfId="10984"/>
    <cellStyle name="40% - Accent4 2 2 2 4 2" xfId="10985"/>
    <cellStyle name="20% - Accent5 2 2 2 4 2" xfId="10986"/>
    <cellStyle name="40% - Accent5 2 2 2 4 2" xfId="10987"/>
    <cellStyle name="20% - Accent6 2 2 2 4 2" xfId="10988"/>
    <cellStyle name="40% - Accent6 2 2 2 4 2" xfId="10989"/>
    <cellStyle name="Comma 3 2 2 4 2" xfId="10990"/>
    <cellStyle name="Normal 5 2 2 5 2" xfId="10991"/>
    <cellStyle name="Note 3 2 2 4 2" xfId="10992"/>
    <cellStyle name="20% - Accent1 3 2 2 4 2" xfId="10993"/>
    <cellStyle name="40% - Accent1 3 2 2 4 2" xfId="10994"/>
    <cellStyle name="20% - Accent2 3 2 2 4 2" xfId="10995"/>
    <cellStyle name="40% - Accent2 3 2 2 4 2" xfId="10996"/>
    <cellStyle name="20% - Accent3 3 2 2 4 2" xfId="10997"/>
    <cellStyle name="40% - Accent3 3 2 2 4 2" xfId="10998"/>
    <cellStyle name="20% - Accent4 3 2 2 4 2" xfId="10999"/>
    <cellStyle name="40% - Accent4 3 2 2 4 2" xfId="11000"/>
    <cellStyle name="20% - Accent5 3 2 2 4 2" xfId="11001"/>
    <cellStyle name="40% - Accent5 3 2 2 4 2" xfId="11002"/>
    <cellStyle name="20% - Accent6 3 2 2 4 2" xfId="11003"/>
    <cellStyle name="40% - Accent6 3 2 2 4 2" xfId="11004"/>
    <cellStyle name="Normal 6 2 2 5 2" xfId="11005"/>
    <cellStyle name="Normal 7 2 2 5 2" xfId="11006"/>
    <cellStyle name="Normal 8 2 2 5 2" xfId="11007"/>
    <cellStyle name="Normal 9 2 2 5 2" xfId="11008"/>
    <cellStyle name="Normal 10 2 2 5 2" xfId="11009"/>
    <cellStyle name="Normal 11 2 2 5 2" xfId="11010"/>
    <cellStyle name="Normal 12 2 2 5 2" xfId="11011"/>
    <cellStyle name="Normal 13 2 2 5 2" xfId="11012"/>
    <cellStyle name="Normal 14 2 2 5 2" xfId="11013"/>
    <cellStyle name="Normal 15 2 2 4 2" xfId="11014"/>
    <cellStyle name="Normal 19 2 4 2" xfId="11015"/>
    <cellStyle name="Normal 20 2 4 2" xfId="11016"/>
    <cellStyle name="Normal 21 2 4 2" xfId="11017"/>
    <cellStyle name="Normal 22 2 4 2" xfId="11018"/>
    <cellStyle name="Normal 23 2 4 2" xfId="11019"/>
    <cellStyle name="Normal 24 2 4 2" xfId="11020"/>
    <cellStyle name="Normal 25 2 4 2" xfId="11021"/>
    <cellStyle name="20% - Accent1 19 2" xfId="11022"/>
    <cellStyle name="40% - Accent1 19 2" xfId="11023"/>
    <cellStyle name="20% - Accent2 19 2" xfId="11024"/>
    <cellStyle name="40% - Accent2 19 2" xfId="11025"/>
    <cellStyle name="20% - Accent3 19 2" xfId="11026"/>
    <cellStyle name="40% - Accent3 19 2" xfId="11027"/>
    <cellStyle name="20% - Accent4 19 2" xfId="11028"/>
    <cellStyle name="40% - Accent4 19 2" xfId="11029"/>
    <cellStyle name="20% - Accent5 19 2" xfId="11030"/>
    <cellStyle name="40% - Accent5 19 2" xfId="11031"/>
    <cellStyle name="20% - Accent6 19 2" xfId="11032"/>
    <cellStyle name="40% - Accent6 19 2" xfId="11033"/>
    <cellStyle name="Normal 69 3 2" xfId="11034"/>
    <cellStyle name="Normal 2 8 3 2" xfId="11035"/>
    <cellStyle name="20% - Accent1 10 4 2" xfId="11036"/>
    <cellStyle name="20% - Accent1 11 4 2" xfId="11037"/>
    <cellStyle name="20% - Accent1 12 4 2" xfId="11038"/>
    <cellStyle name="20% - Accent1 13 4 2" xfId="11039"/>
    <cellStyle name="20% - Accent1 14 4 2" xfId="11040"/>
    <cellStyle name="20% - Accent1 2 6 3 2" xfId="11041"/>
    <cellStyle name="20% - Accent1 2 2 3 3 2" xfId="11042"/>
    <cellStyle name="20% - Accent1 2 3 3 3 2" xfId="11043"/>
    <cellStyle name="20% - Accent1 3 6 3 2" xfId="11044"/>
    <cellStyle name="20% - Accent1 3 2 3 3 2" xfId="11045"/>
    <cellStyle name="20% - Accent1 3 3 3 3 2" xfId="11046"/>
    <cellStyle name="20% - Accent1 4 5 3 2" xfId="11047"/>
    <cellStyle name="20% - Accent1 5 3 3 2" xfId="11048"/>
    <cellStyle name="20% - Accent1 6 4 2" xfId="11049"/>
    <cellStyle name="20% - Accent1 7 4 2" xfId="11050"/>
    <cellStyle name="20% - Accent1 8 4 2" xfId="11051"/>
    <cellStyle name="20% - Accent1 9 4 2" xfId="11052"/>
    <cellStyle name="20% - Accent2 10 4 2" xfId="11053"/>
    <cellStyle name="20% - Accent2 11 4 2" xfId="11054"/>
    <cellStyle name="20% - Accent2 12 4 2" xfId="11055"/>
    <cellStyle name="20% - Accent2 13 4 2" xfId="11056"/>
    <cellStyle name="20% - Accent2 14 4 2" xfId="11057"/>
    <cellStyle name="20% - Accent2 2 6 3 2" xfId="11058"/>
    <cellStyle name="20% - Accent2 2 2 3 3 2" xfId="11059"/>
    <cellStyle name="20% - Accent2 2 3 3 3 2" xfId="11060"/>
    <cellStyle name="20% - Accent2 3 6 3 2" xfId="11061"/>
    <cellStyle name="20% - Accent2 3 2 3 3 2" xfId="11062"/>
    <cellStyle name="20% - Accent2 3 3 3 3 2" xfId="11063"/>
    <cellStyle name="20% - Accent2 4 5 3 2" xfId="11064"/>
    <cellStyle name="20% - Accent2 5 3 3 2" xfId="11065"/>
    <cellStyle name="20% - Accent2 6 4 2" xfId="11066"/>
    <cellStyle name="20% - Accent2 7 4 2" xfId="11067"/>
    <cellStyle name="20% - Accent2 8 4 2" xfId="11068"/>
    <cellStyle name="20% - Accent2 9 4 2" xfId="11069"/>
    <cellStyle name="20% - Accent3 10 4 2" xfId="11070"/>
    <cellStyle name="20% - Accent3 11 4 2" xfId="11071"/>
    <cellStyle name="20% - Accent3 12 4 2" xfId="11072"/>
    <cellStyle name="20% - Accent3 13 4 2" xfId="11073"/>
    <cellStyle name="20% - Accent3 14 4 2" xfId="11074"/>
    <cellStyle name="20% - Accent3 2 6 3 2" xfId="11075"/>
    <cellStyle name="20% - Accent3 2 2 3 3 2" xfId="11076"/>
    <cellStyle name="20% - Accent3 2 3 3 3 2" xfId="11077"/>
    <cellStyle name="20% - Accent3 3 6 3 2" xfId="11078"/>
    <cellStyle name="20% - Accent3 3 2 3 3 2" xfId="11079"/>
    <cellStyle name="20% - Accent3 3 3 3 3 2" xfId="11080"/>
    <cellStyle name="20% - Accent3 4 5 3 2" xfId="11081"/>
    <cellStyle name="20% - Accent3 5 3 3 2" xfId="11082"/>
    <cellStyle name="20% - Accent3 6 4 2" xfId="11083"/>
    <cellStyle name="20% - Accent3 7 4 2" xfId="11084"/>
    <cellStyle name="20% - Accent3 8 4 2" xfId="11085"/>
    <cellStyle name="20% - Accent3 9 4 2" xfId="11086"/>
    <cellStyle name="20% - Accent4 10 4 2" xfId="11087"/>
    <cellStyle name="20% - Accent4 11 4 2" xfId="11088"/>
    <cellStyle name="20% - Accent4 12 4 2" xfId="11089"/>
    <cellStyle name="20% - Accent4 13 4 2" xfId="11090"/>
    <cellStyle name="20% - Accent4 14 4 2" xfId="11091"/>
    <cellStyle name="20% - Accent4 2 6 3 2" xfId="11092"/>
    <cellStyle name="20% - Accent4 2 2 3 3 2" xfId="11093"/>
    <cellStyle name="20% - Accent4 2 3 3 3 2" xfId="11094"/>
    <cellStyle name="20% - Accent4 3 6 3 2" xfId="11095"/>
    <cellStyle name="20% - Accent4 3 2 3 3 2" xfId="11096"/>
    <cellStyle name="20% - Accent4 3 3 3 3 2" xfId="11097"/>
    <cellStyle name="20% - Accent4 4 5 3 2" xfId="11098"/>
    <cellStyle name="20% - Accent4 5 3 3 2" xfId="11099"/>
    <cellStyle name="20% - Accent4 6 4 2" xfId="11100"/>
    <cellStyle name="20% - Accent4 7 4 2" xfId="11101"/>
    <cellStyle name="20% - Accent4 8 4 2" xfId="11102"/>
    <cellStyle name="20% - Accent4 9 4 2" xfId="11103"/>
    <cellStyle name="20% - Accent5 10 4 2" xfId="11104"/>
    <cellStyle name="20% - Accent5 11 4 2" xfId="11105"/>
    <cellStyle name="20% - Accent5 12 4 2" xfId="11106"/>
    <cellStyle name="20% - Accent5 13 4 2" xfId="11107"/>
    <cellStyle name="20% - Accent5 14 4 2" xfId="11108"/>
    <cellStyle name="20% - Accent5 2 6 3 2" xfId="11109"/>
    <cellStyle name="20% - Accent5 2 2 3 3 2" xfId="11110"/>
    <cellStyle name="20% - Accent5 2 3 3 3 2" xfId="11111"/>
    <cellStyle name="20% - Accent5 3 6 3 2" xfId="11112"/>
    <cellStyle name="20% - Accent5 3 2 3 3 2" xfId="11113"/>
    <cellStyle name="20% - Accent5 3 3 3 3 2" xfId="11114"/>
    <cellStyle name="20% - Accent5 4 5 3 2" xfId="11115"/>
    <cellStyle name="20% - Accent5 5 3 3 2" xfId="11116"/>
    <cellStyle name="20% - Accent5 6 4 2" xfId="11117"/>
    <cellStyle name="20% - Accent5 7 4 2" xfId="11118"/>
    <cellStyle name="20% - Accent5 8 4 2" xfId="11119"/>
    <cellStyle name="20% - Accent5 9 4 2" xfId="11120"/>
    <cellStyle name="20% - Accent6 10 4 2" xfId="11121"/>
    <cellStyle name="20% - Accent6 11 4 2" xfId="11122"/>
    <cellStyle name="20% - Accent6 12 4 2" xfId="11123"/>
    <cellStyle name="20% - Accent6 13 4 2" xfId="11124"/>
    <cellStyle name="20% - Accent6 14 4 2" xfId="11125"/>
    <cellStyle name="20% - Accent6 2 6 3 2" xfId="11126"/>
    <cellStyle name="20% - Accent6 2 2 3 3 2" xfId="11127"/>
    <cellStyle name="20% - Accent6 2 3 3 3 2" xfId="11128"/>
    <cellStyle name="20% - Accent6 3 6 3 2" xfId="11129"/>
    <cellStyle name="20% - Accent6 3 2 3 3 2" xfId="11130"/>
    <cellStyle name="20% - Accent6 3 3 3 3 2" xfId="11131"/>
    <cellStyle name="20% - Accent6 4 5 3 2" xfId="11132"/>
    <cellStyle name="20% - Accent6 5 3 3 2" xfId="11133"/>
    <cellStyle name="20% - Accent6 6 4 2" xfId="11134"/>
    <cellStyle name="20% - Accent6 7 4 2" xfId="11135"/>
    <cellStyle name="20% - Accent6 8 4 2" xfId="11136"/>
    <cellStyle name="20% - Accent6 9 4 2" xfId="11137"/>
    <cellStyle name="40% - Accent1 10 4 2" xfId="11138"/>
    <cellStyle name="40% - Accent1 11 4 2" xfId="11139"/>
    <cellStyle name="40% - Accent1 12 4 2" xfId="11140"/>
    <cellStyle name="40% - Accent1 13 4 2" xfId="11141"/>
    <cellStyle name="40% - Accent1 14 4 2" xfId="11142"/>
    <cellStyle name="40% - Accent1 2 6 3 2" xfId="11143"/>
    <cellStyle name="40% - Accent1 2 2 3 3 2" xfId="11144"/>
    <cellStyle name="40% - Accent1 2 3 3 3 2" xfId="11145"/>
    <cellStyle name="40% - Accent1 3 6 3 2" xfId="11146"/>
    <cellStyle name="40% - Accent1 3 2 3 3 2" xfId="11147"/>
    <cellStyle name="40% - Accent1 3 3 3 3 2" xfId="11148"/>
    <cellStyle name="40% - Accent1 4 5 3 2" xfId="11149"/>
    <cellStyle name="40% - Accent1 5 3 3 2" xfId="11150"/>
    <cellStyle name="40% - Accent1 6 4 2" xfId="11151"/>
    <cellStyle name="40% - Accent1 7 4 2" xfId="11152"/>
    <cellStyle name="40% - Accent1 8 4 2" xfId="11153"/>
    <cellStyle name="40% - Accent1 9 4 2" xfId="11154"/>
    <cellStyle name="40% - Accent2 10 4 2" xfId="11155"/>
    <cellStyle name="40% - Accent2 11 4 2" xfId="11156"/>
    <cellStyle name="40% - Accent2 12 4 2" xfId="11157"/>
    <cellStyle name="40% - Accent2 13 4 2" xfId="11158"/>
    <cellStyle name="40% - Accent2 14 4 2" xfId="11159"/>
    <cellStyle name="40% - Accent2 2 6 3 2" xfId="11160"/>
    <cellStyle name="40% - Accent2 2 2 3 3 2" xfId="11161"/>
    <cellStyle name="40% - Accent2 2 3 3 3 2" xfId="11162"/>
    <cellStyle name="40% - Accent2 3 6 3 2" xfId="11163"/>
    <cellStyle name="40% - Accent2 3 2 3 3 2" xfId="11164"/>
    <cellStyle name="40% - Accent2 3 3 3 3 2" xfId="11165"/>
    <cellStyle name="40% - Accent2 4 5 3 2" xfId="11166"/>
    <cellStyle name="40% - Accent2 5 3 3 2" xfId="11167"/>
    <cellStyle name="40% - Accent2 6 4 2" xfId="11168"/>
    <cellStyle name="40% - Accent2 7 4 2" xfId="11169"/>
    <cellStyle name="40% - Accent2 8 4 2" xfId="11170"/>
    <cellStyle name="40% - Accent2 9 4 2" xfId="11171"/>
    <cellStyle name="40% - Accent3 10 4 2" xfId="11172"/>
    <cellStyle name="40% - Accent3 11 4 2" xfId="11173"/>
    <cellStyle name="40% - Accent3 12 4 2" xfId="11174"/>
    <cellStyle name="40% - Accent3 13 4 2" xfId="11175"/>
    <cellStyle name="40% - Accent3 14 4 2" xfId="11176"/>
    <cellStyle name="40% - Accent3 2 6 3 2" xfId="11177"/>
    <cellStyle name="40% - Accent3 2 2 3 3 2" xfId="11178"/>
    <cellStyle name="40% - Accent3 2 3 3 3 2" xfId="11179"/>
    <cellStyle name="40% - Accent3 3 6 3 2" xfId="11180"/>
    <cellStyle name="40% - Accent3 3 2 3 3 2" xfId="11181"/>
    <cellStyle name="40% - Accent3 3 3 3 3 2" xfId="11182"/>
    <cellStyle name="40% - Accent3 4 5 3 2" xfId="11183"/>
    <cellStyle name="40% - Accent3 5 3 3 2" xfId="11184"/>
    <cellStyle name="40% - Accent3 6 4 2" xfId="11185"/>
    <cellStyle name="40% - Accent3 7 4 2" xfId="11186"/>
    <cellStyle name="40% - Accent3 8 4 2" xfId="11187"/>
    <cellStyle name="40% - Accent3 9 4 2" xfId="11188"/>
    <cellStyle name="40% - Accent4 10 4 2" xfId="11189"/>
    <cellStyle name="40% - Accent4 11 4 2" xfId="11190"/>
    <cellStyle name="40% - Accent4 12 4 2" xfId="11191"/>
    <cellStyle name="40% - Accent4 13 4 2" xfId="11192"/>
    <cellStyle name="40% - Accent4 14 4 2" xfId="11193"/>
    <cellStyle name="40% - Accent4 2 6 3 2" xfId="11194"/>
    <cellStyle name="40% - Accent4 2 2 3 3 2" xfId="11195"/>
    <cellStyle name="40% - Accent4 2 3 3 3 2" xfId="11196"/>
    <cellStyle name="40% - Accent4 3 6 3 2" xfId="11197"/>
    <cellStyle name="40% - Accent4 3 2 3 3 2" xfId="11198"/>
    <cellStyle name="40% - Accent4 3 3 3 3 2" xfId="11199"/>
    <cellStyle name="40% - Accent4 4 5 3 2" xfId="11200"/>
    <cellStyle name="40% - Accent4 5 3 3 2" xfId="11201"/>
    <cellStyle name="40% - Accent4 6 4 2" xfId="11202"/>
    <cellStyle name="40% - Accent4 7 4 2" xfId="11203"/>
    <cellStyle name="40% - Accent4 8 4 2" xfId="11204"/>
    <cellStyle name="40% - Accent4 9 4 2" xfId="11205"/>
    <cellStyle name="40% - Accent5 10 4 2" xfId="11206"/>
    <cellStyle name="40% - Accent5 11 4 2" xfId="11207"/>
    <cellStyle name="40% - Accent5 12 4 2" xfId="11208"/>
    <cellStyle name="40% - Accent5 13 4 2" xfId="11209"/>
    <cellStyle name="40% - Accent5 14 4 2" xfId="11210"/>
    <cellStyle name="40% - Accent5 2 6 3 2" xfId="11211"/>
    <cellStyle name="40% - Accent5 2 2 3 3 2" xfId="11212"/>
    <cellStyle name="40% - Accent5 2 3 3 3 2" xfId="11213"/>
    <cellStyle name="40% - Accent5 3 6 3 2" xfId="11214"/>
    <cellStyle name="40% - Accent5 3 2 3 3 2" xfId="11215"/>
    <cellStyle name="40% - Accent5 3 3 3 3 2" xfId="11216"/>
    <cellStyle name="40% - Accent5 4 5 3 2" xfId="11217"/>
    <cellStyle name="40% - Accent5 5 3 3 2" xfId="11218"/>
    <cellStyle name="40% - Accent5 6 4 2" xfId="11219"/>
    <cellStyle name="40% - Accent5 7 4 2" xfId="11220"/>
    <cellStyle name="40% - Accent5 8 4 2" xfId="11221"/>
    <cellStyle name="40% - Accent5 9 4 2" xfId="11222"/>
    <cellStyle name="40% - Accent6 10 4 2" xfId="11223"/>
    <cellStyle name="40% - Accent6 11 4 2" xfId="11224"/>
    <cellStyle name="40% - Accent6 12 4 2" xfId="11225"/>
    <cellStyle name="40% - Accent6 13 4 2" xfId="11226"/>
    <cellStyle name="40% - Accent6 14 4 2" xfId="11227"/>
    <cellStyle name="40% - Accent6 2 6 3 2" xfId="11228"/>
    <cellStyle name="40% - Accent6 2 2 3 3 2" xfId="11229"/>
    <cellStyle name="40% - Accent6 2 3 3 3 2" xfId="11230"/>
    <cellStyle name="40% - Accent6 3 6 3 2" xfId="11231"/>
    <cellStyle name="40% - Accent6 3 2 3 3 2" xfId="11232"/>
    <cellStyle name="40% - Accent6 3 3 3 3 2" xfId="11233"/>
    <cellStyle name="40% - Accent6 4 5 3 2" xfId="11234"/>
    <cellStyle name="40% - Accent6 5 3 3 2" xfId="11235"/>
    <cellStyle name="40% - Accent6 6 4 2" xfId="11236"/>
    <cellStyle name="40% - Accent6 7 4 2" xfId="11237"/>
    <cellStyle name="40% - Accent6 8 4 2" xfId="11238"/>
    <cellStyle name="40% - Accent6 9 4 2" xfId="11239"/>
    <cellStyle name="Comma 10 4 2" xfId="11240"/>
    <cellStyle name="Comma 11 4 2" xfId="11241"/>
    <cellStyle name="Comma 12 4 2" xfId="11242"/>
    <cellStyle name="Comma 13 4 2" xfId="11243"/>
    <cellStyle name="Comma 2 6 3 2" xfId="11244"/>
    <cellStyle name="Comma 2 2 3 3 2" xfId="11245"/>
    <cellStyle name="Comma 2 3 3 3 2" xfId="11246"/>
    <cellStyle name="Comma 3 6 3 2" xfId="11247"/>
    <cellStyle name="Comma 3 2 3 3 2" xfId="11248"/>
    <cellStyle name="Comma 3 3 3 3 2" xfId="11249"/>
    <cellStyle name="Comma 4 5 3 2" xfId="11250"/>
    <cellStyle name="Comma 5 3 3 2" xfId="11251"/>
    <cellStyle name="Comma 6 4 2" xfId="11252"/>
    <cellStyle name="Comma 7 4 2" xfId="11253"/>
    <cellStyle name="Comma 8 4 2" xfId="11254"/>
    <cellStyle name="Comma 9 4 2" xfId="11255"/>
    <cellStyle name="Normal 10 14 3 2" xfId="11256"/>
    <cellStyle name="Normal 10 2 9 3 2" xfId="11257"/>
    <cellStyle name="Normal 10 2 2 3 3 2" xfId="11258"/>
    <cellStyle name="Normal 10 3 3 3 2" xfId="11259"/>
    <cellStyle name="Normal 10 4 3 3 2" xfId="11260"/>
    <cellStyle name="Normal 11 11 3 2" xfId="11261"/>
    <cellStyle name="Normal 11 2 9 3 2" xfId="11262"/>
    <cellStyle name="Normal 11 2 2 3 3 2" xfId="11263"/>
    <cellStyle name="Normal 11 3 3 3 2" xfId="11264"/>
    <cellStyle name="Normal 11 4 3 3 2" xfId="11265"/>
    <cellStyle name="Normal 12 11 3 2" xfId="11266"/>
    <cellStyle name="Normal 12 2 9 3 2" xfId="11267"/>
    <cellStyle name="Normal 12 2 2 3 3 2" xfId="11268"/>
    <cellStyle name="Normal 12 3 3 3 2" xfId="11269"/>
    <cellStyle name="Normal 12 4 3 3 2" xfId="11270"/>
    <cellStyle name="Normal 13 11 3 2" xfId="11271"/>
    <cellStyle name="Normal 13 2 9 3 2" xfId="11272"/>
    <cellStyle name="Normal 13 2 2 3 3 2" xfId="11273"/>
    <cellStyle name="Normal 13 3 3 3 2" xfId="11274"/>
    <cellStyle name="Normal 13 4 3 3 2" xfId="11275"/>
    <cellStyle name="Normal 14 11 3 2" xfId="11276"/>
    <cellStyle name="Normal 14 2 9 3 2" xfId="11277"/>
    <cellStyle name="Normal 14 2 2 3 3 2" xfId="11278"/>
    <cellStyle name="Normal 14 3 3 3 2" xfId="11279"/>
    <cellStyle name="Normal 14 4 3 3 2" xfId="11280"/>
    <cellStyle name="Normal 15 6 3 2" xfId="11281"/>
    <cellStyle name="Normal 15 2 3 3 2" xfId="11282"/>
    <cellStyle name="Normal 15 3 3 3 2" xfId="11283"/>
    <cellStyle name="Normal 16 5 3 2" xfId="11284"/>
    <cellStyle name="Normal 17 4 3 2" xfId="11285"/>
    <cellStyle name="Normal 18 3 3 2" xfId="11286"/>
    <cellStyle name="Normal 19 3 3 2" xfId="11287"/>
    <cellStyle name="Normal 2 3 3 3 2" xfId="11288"/>
    <cellStyle name="Normal 2 4 3 3 2" xfId="11289"/>
    <cellStyle name="Normal 20 3 3 2" xfId="11290"/>
    <cellStyle name="Normal 21 3 3 2" xfId="11291"/>
    <cellStyle name="Normal 22 3 3 2" xfId="11292"/>
    <cellStyle name="Normal 23 3 3 2" xfId="11293"/>
    <cellStyle name="Normal 24 3 3 2" xfId="11294"/>
    <cellStyle name="Normal 25 3 3 2" xfId="11295"/>
    <cellStyle name="Normal 26 4 2" xfId="11296"/>
    <cellStyle name="Normal 27 4 2" xfId="11297"/>
    <cellStyle name="Normal 28 4 2" xfId="11298"/>
    <cellStyle name="Normal 29 4 2" xfId="11299"/>
    <cellStyle name="Normal 3 12 3 2" xfId="11300"/>
    <cellStyle name="Normal 3 2 11 3 2" xfId="11301"/>
    <cellStyle name="Normal 3 2 2 8 3 2" xfId="11302"/>
    <cellStyle name="Normal 3 2 3 4 2" xfId="11303"/>
    <cellStyle name="Normal 3 3 11 3 2" xfId="11304"/>
    <cellStyle name="Normal 3 3 2 9 2" xfId="11305"/>
    <cellStyle name="Normal 3 3 3 4 2" xfId="11306"/>
    <cellStyle name="Normal 3 4 9 3 2" xfId="11307"/>
    <cellStyle name="Normal 3 4 2 9 2" xfId="11308"/>
    <cellStyle name="Normal 3 5 10 2" xfId="11309"/>
    <cellStyle name="Normal 3 5 2 9 2" xfId="11310"/>
    <cellStyle name="Normal 3 6 10 2" xfId="11311"/>
    <cellStyle name="Normal 3 6 2 9 2" xfId="11312"/>
    <cellStyle name="Normal 3 7 10 2" xfId="11313"/>
    <cellStyle name="Normal 3 7 2 9 2" xfId="11314"/>
    <cellStyle name="Normal 3 8 10 2" xfId="11315"/>
    <cellStyle name="Normal 3 8 2 9 2" xfId="11316"/>
    <cellStyle name="Normal 3 9 10 2" xfId="11317"/>
    <cellStyle name="Normal 3 9 2 9 2" xfId="11318"/>
    <cellStyle name="Normal 30 4 2" xfId="11319"/>
    <cellStyle name="Normal 31 4 2" xfId="11320"/>
    <cellStyle name="Normal 32 4 2" xfId="11321"/>
    <cellStyle name="Normal 33 4 2" xfId="11322"/>
    <cellStyle name="Normal 34 4 2" xfId="11323"/>
    <cellStyle name="Normal 35 4 2" xfId="11324"/>
    <cellStyle name="Normal 36 4 2" xfId="11325"/>
    <cellStyle name="Normal 37 4 2" xfId="11326"/>
    <cellStyle name="Normal 38 4 2" xfId="11327"/>
    <cellStyle name="Normal 39 4 2" xfId="11328"/>
    <cellStyle name="Normal 4 11 3 2" xfId="11329"/>
    <cellStyle name="Normal 4 2 10 3 2" xfId="11330"/>
    <cellStyle name="Normal 4 2 2 3 3 2" xfId="11331"/>
    <cellStyle name="Normal 4 3 3 3 2" xfId="11332"/>
    <cellStyle name="Normal 4 4 3 3 2" xfId="11333"/>
    <cellStyle name="Normal 40 4 2" xfId="11334"/>
    <cellStyle name="Normal 41 4 2" xfId="11335"/>
    <cellStyle name="Normal 42 4 2" xfId="11336"/>
    <cellStyle name="Normal 43 4 2" xfId="11337"/>
    <cellStyle name="Normal 44 4 2" xfId="11338"/>
    <cellStyle name="Normal 45 4 2" xfId="11339"/>
    <cellStyle name="Normal 46 4 2" xfId="11340"/>
    <cellStyle name="Normal 47 4 2" xfId="11341"/>
    <cellStyle name="Normal 48 4 2" xfId="11342"/>
    <cellStyle name="Normal 49 4 2" xfId="11343"/>
    <cellStyle name="Normal 5 11 3 2" xfId="11344"/>
    <cellStyle name="Normal 5 2 9 3 2" xfId="11345"/>
    <cellStyle name="Normal 5 2 2 3 3 2" xfId="11346"/>
    <cellStyle name="Normal 5 3 3 3 2" xfId="11347"/>
    <cellStyle name="Normal 5 4 3 3 2" xfId="11348"/>
    <cellStyle name="Normal 50 4 2" xfId="11349"/>
    <cellStyle name="Normal 51 4 2" xfId="11350"/>
    <cellStyle name="Normal 52 4 2" xfId="11351"/>
    <cellStyle name="Normal 53 4 2" xfId="11352"/>
    <cellStyle name="Normal 54 4 2" xfId="11353"/>
    <cellStyle name="Normal 6 11 3 2" xfId="11354"/>
    <cellStyle name="Normal 6 2 9 3 2" xfId="11355"/>
    <cellStyle name="Normal 6 2 2 3 3 2" xfId="11356"/>
    <cellStyle name="Normal 6 3 3 3 2" xfId="11357"/>
    <cellStyle name="Normal 6 4 3 3 2" xfId="11358"/>
    <cellStyle name="Normal 7 11 3 2" xfId="11359"/>
    <cellStyle name="Normal 7 2 9 3 2" xfId="11360"/>
    <cellStyle name="Normal 7 2 2 3 3 2" xfId="11361"/>
    <cellStyle name="Normal 7 3 3 3 2" xfId="11362"/>
    <cellStyle name="Normal 7 4 3 3 2" xfId="11363"/>
    <cellStyle name="Normal 8 11 3 2" xfId="11364"/>
    <cellStyle name="Normal 8 2 9 3 2" xfId="11365"/>
    <cellStyle name="Normal 8 2 2 3 3 2" xfId="11366"/>
    <cellStyle name="Normal 8 3 3 3 2" xfId="11367"/>
    <cellStyle name="Normal 8 4 3 3 2" xfId="11368"/>
    <cellStyle name="Normal 9 11 3 2" xfId="11369"/>
    <cellStyle name="Normal 9 2 9 3 2" xfId="11370"/>
    <cellStyle name="Normal 9 2 2 3 3 2" xfId="11371"/>
    <cellStyle name="Normal 9 3 3 3 2" xfId="11372"/>
    <cellStyle name="Normal 9 4 3 3 2" xfId="11373"/>
    <cellStyle name="Note 10 4 2" xfId="11374"/>
    <cellStyle name="Note 11 4 2" xfId="11375"/>
    <cellStyle name="Note 12 4 2" xfId="11376"/>
    <cellStyle name="Note 13 4 2" xfId="11377"/>
    <cellStyle name="Note 14 4 2" xfId="11378"/>
    <cellStyle name="Note 2 22 3 2" xfId="11379"/>
    <cellStyle name="Note 2 2 20 3 2" xfId="11380"/>
    <cellStyle name="Note 2 3 3 3 2" xfId="11381"/>
    <cellStyle name="Note 3 22 3 2" xfId="11382"/>
    <cellStyle name="Note 3 2 3 3 2" xfId="11383"/>
    <cellStyle name="Note 3 3 3 3 2" xfId="11384"/>
    <cellStyle name="Note 4 21 3 2" xfId="11385"/>
    <cellStyle name="Note 5 20 3 2" xfId="11386"/>
    <cellStyle name="Note 6 4 2" xfId="11387"/>
    <cellStyle name="Note 7 4 2" xfId="11388"/>
    <cellStyle name="Note 8 4 2" xfId="11389"/>
    <cellStyle name="Note 9 4 2" xfId="11390"/>
    <cellStyle name="Percent 2 4 3 2" xfId="11391"/>
    <cellStyle name="Percent 3 4 2" xfId="11392"/>
    <cellStyle name="Normal 2 6 4 2" xfId="11393"/>
    <cellStyle name="Normal 55 4 2" xfId="11394"/>
    <cellStyle name="Comma 14 4 2" xfId="11395"/>
    <cellStyle name="Normal 10 5 4 2" xfId="11396"/>
    <cellStyle name="Normal 56 4 2" xfId="11397"/>
    <cellStyle name="Comma 15 4 2" xfId="11398"/>
    <cellStyle name="Normal 10 6 4 2" xfId="11399"/>
    <cellStyle name="Normal 57 4 2" xfId="11400"/>
    <cellStyle name="Normal 58 4 2" xfId="11401"/>
    <cellStyle name="Comma 16 4 2" xfId="11402"/>
    <cellStyle name="Normal 10 7 4 2" xfId="11403"/>
    <cellStyle name="Normal 10 2 3 4 2" xfId="11404"/>
    <cellStyle name="Normal 11 5 4 2" xfId="11405"/>
    <cellStyle name="Normal 11 2 3 4 2" xfId="11406"/>
    <cellStyle name="Normal 12 5 4 2" xfId="11407"/>
    <cellStyle name="Normal 12 2 3 4 2" xfId="11408"/>
    <cellStyle name="Normal 13 5 4 2" xfId="11409"/>
    <cellStyle name="Normal 13 2 3 4 2" xfId="11410"/>
    <cellStyle name="Normal 14 5 4 2" xfId="11411"/>
    <cellStyle name="Normal 14 2 3 4 2" xfId="11412"/>
    <cellStyle name="Normal 3 2 4 4 2" xfId="11413"/>
    <cellStyle name="Normal 3 2 2 2 4 2" xfId="11414"/>
    <cellStyle name="Normal 3 3 4 4 2" xfId="11415"/>
    <cellStyle name="Normal 3 3 2 2 4 2" xfId="11416"/>
    <cellStyle name="Normal 3 4 3 4 2" xfId="11417"/>
    <cellStyle name="Normal 3 4 2 2 4 2" xfId="11418"/>
    <cellStyle name="Normal 3 5 3 4 2" xfId="11419"/>
    <cellStyle name="Normal 3 5 2 2 4 2" xfId="11420"/>
    <cellStyle name="Normal 3 6 3 4 2" xfId="11421"/>
    <cellStyle name="Normal 3 6 2 2 4 2" xfId="11422"/>
    <cellStyle name="Normal 3 7 3 4 2" xfId="11423"/>
    <cellStyle name="Normal 3 7 2 2 4 2" xfId="11424"/>
    <cellStyle name="Normal 3 8 3 4 2" xfId="11425"/>
    <cellStyle name="Normal 3 8 2 2 4 2" xfId="11426"/>
    <cellStyle name="Normal 3 9 3 4 2" xfId="11427"/>
    <cellStyle name="Normal 3 9 2 2 4 2" xfId="11428"/>
    <cellStyle name="Normal 4 5 4 2" xfId="11429"/>
    <cellStyle name="Normal 4 2 3 4 2" xfId="11430"/>
    <cellStyle name="Normal 5 5 4 2" xfId="11431"/>
    <cellStyle name="Normal 5 2 3 4 2" xfId="11432"/>
    <cellStyle name="Normal 6 5 4 2" xfId="11433"/>
    <cellStyle name="Normal 6 2 3 4 2" xfId="11434"/>
    <cellStyle name="Normal 7 5 4 2" xfId="11435"/>
    <cellStyle name="Normal 7 2 3 4 2" xfId="11436"/>
    <cellStyle name="Normal 8 5 4 2" xfId="11437"/>
    <cellStyle name="Normal 8 2 3 4 2" xfId="11438"/>
    <cellStyle name="Normal 9 5 4 2" xfId="11439"/>
    <cellStyle name="Normal 9 2 3 4 2" xfId="11440"/>
    <cellStyle name="Normal 59 4 2" xfId="11441"/>
    <cellStyle name="Comma 17 4 2" xfId="11442"/>
    <cellStyle name="Normal 10 8 4 2" xfId="11443"/>
    <cellStyle name="Normal 10 2 4 4 2" xfId="11444"/>
    <cellStyle name="Normal 11 6 4 2" xfId="11445"/>
    <cellStyle name="Normal 11 2 4 4 2" xfId="11446"/>
    <cellStyle name="Normal 12 6 4 2" xfId="11447"/>
    <cellStyle name="Normal 12 2 4 4 2" xfId="11448"/>
    <cellStyle name="Normal 13 6 4 2" xfId="11449"/>
    <cellStyle name="Normal 13 2 4 4 2" xfId="11450"/>
    <cellStyle name="Normal 14 6 4 2" xfId="11451"/>
    <cellStyle name="Normal 14 2 4 4 2" xfId="11452"/>
    <cellStyle name="Normal 3 2 5 4 2" xfId="11453"/>
    <cellStyle name="Normal 3 2 2 3 4 2" xfId="11454"/>
    <cellStyle name="Normal 3 3 5 4 2" xfId="11455"/>
    <cellStyle name="Normal 3 3 2 3 4 2" xfId="11456"/>
    <cellStyle name="Normal 3 4 4 4 2" xfId="11457"/>
    <cellStyle name="Normal 3 4 2 3 4 2" xfId="11458"/>
    <cellStyle name="Normal 3 5 4 4 2" xfId="11459"/>
    <cellStyle name="Normal 3 5 2 3 4 2" xfId="11460"/>
    <cellStyle name="Normal 3 6 4 4 2" xfId="11461"/>
    <cellStyle name="Normal 3 6 2 3 4 2" xfId="11462"/>
    <cellStyle name="Normal 3 7 4 4 2" xfId="11463"/>
    <cellStyle name="Normal 3 7 2 3 4 2" xfId="11464"/>
    <cellStyle name="Normal 3 8 4 4 2" xfId="11465"/>
    <cellStyle name="Normal 3 8 2 3 4 2" xfId="11466"/>
    <cellStyle name="Normal 3 9 4 4 2" xfId="11467"/>
    <cellStyle name="Normal 3 9 2 3 4 2" xfId="11468"/>
    <cellStyle name="Normal 4 6 4 2" xfId="11469"/>
    <cellStyle name="Normal 4 2 4 4 2" xfId="11470"/>
    <cellStyle name="Normal 5 6 4 2" xfId="11471"/>
    <cellStyle name="Normal 5 2 4 4 2" xfId="11472"/>
    <cellStyle name="Normal 6 6 4 2" xfId="11473"/>
    <cellStyle name="Normal 6 2 4 4 2" xfId="11474"/>
    <cellStyle name="Normal 7 6 4 2" xfId="11475"/>
    <cellStyle name="Normal 7 2 4 4 2" xfId="11476"/>
    <cellStyle name="Normal 8 6 4 2" xfId="11477"/>
    <cellStyle name="Normal 8 2 4 4 2" xfId="11478"/>
    <cellStyle name="Normal 9 6 4 2" xfId="11479"/>
    <cellStyle name="Normal 9 2 4 4 2" xfId="11480"/>
    <cellStyle name="Normal 60 3 2" xfId="11481"/>
    <cellStyle name="Comma 18 3 2" xfId="11482"/>
    <cellStyle name="Normal 10 9 3 2" xfId="11483"/>
    <cellStyle name="Normal 10 2 5 3 2" xfId="11484"/>
    <cellStyle name="Normal 11 7 3 2" xfId="11485"/>
    <cellStyle name="Normal 11 2 5 3 2" xfId="11486"/>
    <cellStyle name="Normal 12 7 3 2" xfId="11487"/>
    <cellStyle name="Normal 12 2 5 3 2" xfId="11488"/>
    <cellStyle name="Normal 13 7 3 2" xfId="11489"/>
    <cellStyle name="Normal 13 2 5 3 2" xfId="11490"/>
    <cellStyle name="Normal 14 7 3 2" xfId="11491"/>
    <cellStyle name="Normal 14 2 5 3 2" xfId="11492"/>
    <cellStyle name="Normal 3 2 6 3 2" xfId="11493"/>
    <cellStyle name="Normal 3 2 2 4 3 2" xfId="11494"/>
    <cellStyle name="Normal 3 3 6 3 2" xfId="11495"/>
    <cellStyle name="Normal 3 3 2 4 3 2" xfId="11496"/>
    <cellStyle name="Normal 3 4 5 3 2" xfId="11497"/>
    <cellStyle name="Normal 3 4 2 4 3 2" xfId="11498"/>
    <cellStyle name="Normal 3 5 5 3 2" xfId="11499"/>
    <cellStyle name="Normal 3 5 2 4 3 2" xfId="11500"/>
    <cellStyle name="Normal 3 6 5 3 2" xfId="11501"/>
    <cellStyle name="Normal 3 6 2 4 3 2" xfId="11502"/>
    <cellStyle name="Normal 3 7 5 3 2" xfId="11503"/>
    <cellStyle name="Normal 3 7 2 4 3 2" xfId="11504"/>
    <cellStyle name="Normal 3 8 5 3 2" xfId="11505"/>
    <cellStyle name="Normal 3 8 2 4 3 2" xfId="11506"/>
    <cellStyle name="Normal 3 9 5 3 2" xfId="11507"/>
    <cellStyle name="Normal 3 9 2 4 3 2" xfId="11508"/>
    <cellStyle name="Normal 4 7 3 2" xfId="11509"/>
    <cellStyle name="Normal 4 2 5 3 2" xfId="11510"/>
    <cellStyle name="Normal 5 7 3 2" xfId="11511"/>
    <cellStyle name="Normal 5 2 5 3 2" xfId="11512"/>
    <cellStyle name="Normal 6 7 3 2" xfId="11513"/>
    <cellStyle name="Normal 6 2 5 3 2" xfId="11514"/>
    <cellStyle name="Normal 7 7 3 2" xfId="11515"/>
    <cellStyle name="Normal 7 2 5 3 2" xfId="11516"/>
    <cellStyle name="Normal 8 7 3 2" xfId="11517"/>
    <cellStyle name="Normal 8 2 5 3 2" xfId="11518"/>
    <cellStyle name="Normal 9 7 3 2" xfId="11519"/>
    <cellStyle name="Normal 9 2 5 3 2" xfId="11520"/>
    <cellStyle name="Normal 2 7 3 2" xfId="11521"/>
    <cellStyle name="20% - Accent1 10 2 3 2" xfId="11522"/>
    <cellStyle name="20% - Accent1 11 2 3 2" xfId="11523"/>
    <cellStyle name="20% - Accent1 12 2 3 2" xfId="11524"/>
    <cellStyle name="20% - Accent1 13 2 3 2" xfId="11525"/>
    <cellStyle name="20% - Accent1 14 2 3 2" xfId="11526"/>
    <cellStyle name="20% - Accent1 2 5 3 2" xfId="11527"/>
    <cellStyle name="20% - Accent1 2 2 2 2 3 2" xfId="11528"/>
    <cellStyle name="20% - Accent1 2 3 2 3 2" xfId="11529"/>
    <cellStyle name="20% - Accent1 3 5 3 2" xfId="11530"/>
    <cellStyle name="20% - Accent1 3 2 2 2 3 2" xfId="11531"/>
    <cellStyle name="20% - Accent1 3 3 2 3 2" xfId="11532"/>
    <cellStyle name="20% - Accent1 4 4 3 2" xfId="11533"/>
    <cellStyle name="20% - Accent1 5 2 2 3 2" xfId="11534"/>
    <cellStyle name="20% - Accent1 6 2 3 2" xfId="11535"/>
    <cellStyle name="20% - Accent1 7 2 3 2" xfId="11536"/>
    <cellStyle name="20% - Accent1 8 2 3 2" xfId="11537"/>
    <cellStyle name="20% - Accent1 9 2 3 2" xfId="11538"/>
    <cellStyle name="20% - Accent2 10 2 3 2" xfId="11539"/>
    <cellStyle name="20% - Accent2 11 2 3 2" xfId="11540"/>
    <cellStyle name="20% - Accent2 12 2 3 2" xfId="11541"/>
    <cellStyle name="20% - Accent2 13 2 3 2" xfId="11542"/>
    <cellStyle name="20% - Accent2 14 2 3 2" xfId="11543"/>
    <cellStyle name="20% - Accent2 2 5 3 2" xfId="11544"/>
    <cellStyle name="20% - Accent2 2 2 2 2 3 2" xfId="11545"/>
    <cellStyle name="20% - Accent2 2 3 2 3 2" xfId="11546"/>
    <cellStyle name="20% - Accent2 3 5 3 2" xfId="11547"/>
    <cellStyle name="20% - Accent2 3 2 2 2 3 2" xfId="11548"/>
    <cellStyle name="20% - Accent2 3 3 2 3 2" xfId="11549"/>
    <cellStyle name="20% - Accent2 4 4 3 2" xfId="11550"/>
    <cellStyle name="20% - Accent2 5 2 2 3 2" xfId="11551"/>
    <cellStyle name="20% - Accent2 6 2 3 2" xfId="11552"/>
    <cellStyle name="20% - Accent2 7 2 3 2" xfId="11553"/>
    <cellStyle name="20% - Accent2 8 2 3 2" xfId="11554"/>
    <cellStyle name="20% - Accent2 9 2 3 2" xfId="11555"/>
    <cellStyle name="20% - Accent3 10 2 3 2" xfId="11556"/>
    <cellStyle name="20% - Accent3 11 2 3 2" xfId="11557"/>
    <cellStyle name="20% - Accent3 12 2 3 2" xfId="11558"/>
    <cellStyle name="20% - Accent3 13 2 3 2" xfId="11559"/>
    <cellStyle name="20% - Accent3 14 2 3 2" xfId="11560"/>
    <cellStyle name="20% - Accent3 2 5 3 2" xfId="11561"/>
    <cellStyle name="20% - Accent3 2 2 2 2 3 2" xfId="11562"/>
    <cellStyle name="20% - Accent3 2 3 2 3 2" xfId="11563"/>
    <cellStyle name="20% - Accent3 3 5 3 2" xfId="11564"/>
    <cellStyle name="20% - Accent3 3 2 2 2 3 2" xfId="11565"/>
    <cellStyle name="20% - Accent3 3 3 2 3 2" xfId="11566"/>
    <cellStyle name="20% - Accent3 4 4 3 2" xfId="11567"/>
    <cellStyle name="20% - Accent3 5 2 2 3 2" xfId="11568"/>
    <cellStyle name="20% - Accent3 6 2 3 2" xfId="11569"/>
    <cellStyle name="20% - Accent3 7 2 3 2" xfId="11570"/>
    <cellStyle name="20% - Accent3 8 2 3 2" xfId="11571"/>
    <cellStyle name="20% - Accent3 9 2 3 2" xfId="11572"/>
    <cellStyle name="20% - Accent4 10 2 3 2" xfId="11573"/>
    <cellStyle name="20% - Accent4 11 2 3 2" xfId="11574"/>
    <cellStyle name="20% - Accent4 12 2 3 2" xfId="11575"/>
    <cellStyle name="20% - Accent4 13 2 3 2" xfId="11576"/>
    <cellStyle name="20% - Accent4 14 2 3 2" xfId="11577"/>
    <cellStyle name="20% - Accent4 2 5 3 2" xfId="11578"/>
    <cellStyle name="20% - Accent4 2 2 2 2 3 2" xfId="11579"/>
    <cellStyle name="20% - Accent4 2 3 2 3 2" xfId="11580"/>
    <cellStyle name="20% - Accent4 3 5 3 2" xfId="11581"/>
    <cellStyle name="20% - Accent4 3 2 2 2 3 2" xfId="11582"/>
    <cellStyle name="20% - Accent4 3 3 2 3 2" xfId="11583"/>
    <cellStyle name="20% - Accent4 4 4 3 2" xfId="11584"/>
    <cellStyle name="20% - Accent4 5 2 2 3 2" xfId="11585"/>
    <cellStyle name="20% - Accent4 6 2 3 2" xfId="11586"/>
    <cellStyle name="20% - Accent4 7 2 3 2" xfId="11587"/>
    <cellStyle name="20% - Accent4 8 2 3 2" xfId="11588"/>
    <cellStyle name="20% - Accent4 9 2 3 2" xfId="11589"/>
    <cellStyle name="20% - Accent5 10 2 3 2" xfId="11590"/>
    <cellStyle name="20% - Accent5 11 2 3 2" xfId="11591"/>
    <cellStyle name="20% - Accent5 12 2 3 2" xfId="11592"/>
    <cellStyle name="20% - Accent5 13 2 3 2" xfId="11593"/>
    <cellStyle name="20% - Accent5 14 2 3 2" xfId="11594"/>
    <cellStyle name="20% - Accent5 2 5 3 2" xfId="11595"/>
    <cellStyle name="20% - Accent5 2 2 2 2 3 2" xfId="11596"/>
    <cellStyle name="20% - Accent5 2 3 2 3 2" xfId="11597"/>
    <cellStyle name="20% - Accent5 3 5 3 2" xfId="11598"/>
    <cellStyle name="20% - Accent5 3 2 2 2 3 2" xfId="11599"/>
    <cellStyle name="20% - Accent5 3 3 2 3 2" xfId="11600"/>
    <cellStyle name="20% - Accent5 4 4 3 2" xfId="11601"/>
    <cellStyle name="20% - Accent5 5 2 2 3 2" xfId="11602"/>
    <cellStyle name="20% - Accent5 6 2 3 2" xfId="11603"/>
    <cellStyle name="20% - Accent5 7 2 3 2" xfId="11604"/>
    <cellStyle name="20% - Accent5 8 2 3 2" xfId="11605"/>
    <cellStyle name="20% - Accent5 9 2 3 2" xfId="11606"/>
    <cellStyle name="20% - Accent6 10 2 3 2" xfId="11607"/>
    <cellStyle name="20% - Accent6 11 2 3 2" xfId="11608"/>
    <cellStyle name="20% - Accent6 12 2 3 2" xfId="11609"/>
    <cellStyle name="20% - Accent6 13 2 3 2" xfId="11610"/>
    <cellStyle name="20% - Accent6 14 2 3 2" xfId="11611"/>
    <cellStyle name="20% - Accent6 2 5 3 2" xfId="11612"/>
    <cellStyle name="20% - Accent6 2 2 2 2 3 2" xfId="11613"/>
    <cellStyle name="20% - Accent6 2 3 2 3 2" xfId="11614"/>
    <cellStyle name="20% - Accent6 3 5 3 2" xfId="11615"/>
    <cellStyle name="20% - Accent6 3 2 2 2 3 2" xfId="11616"/>
    <cellStyle name="20% - Accent6 3 3 2 3 2" xfId="11617"/>
    <cellStyle name="20% - Accent6 4 4 3 2" xfId="11618"/>
    <cellStyle name="20% - Accent6 5 2 2 3 2" xfId="11619"/>
    <cellStyle name="20% - Accent6 6 2 3 2" xfId="11620"/>
    <cellStyle name="20% - Accent6 7 2 3 2" xfId="11621"/>
    <cellStyle name="20% - Accent6 8 2 3 2" xfId="11622"/>
    <cellStyle name="20% - Accent6 9 2 3 2" xfId="11623"/>
    <cellStyle name="40% - Accent1 10 2 3 2" xfId="11624"/>
    <cellStyle name="40% - Accent1 11 2 3 2" xfId="11625"/>
    <cellStyle name="40% - Accent1 12 2 3 2" xfId="11626"/>
    <cellStyle name="40% - Accent1 13 2 3 2" xfId="11627"/>
    <cellStyle name="40% - Accent1 14 2 3 2" xfId="11628"/>
    <cellStyle name="40% - Accent1 2 5 3 2" xfId="11629"/>
    <cellStyle name="40% - Accent1 2 2 2 2 3 2" xfId="11630"/>
    <cellStyle name="40% - Accent1 2 3 2 3 2" xfId="11631"/>
    <cellStyle name="40% - Accent1 3 5 3 2" xfId="11632"/>
    <cellStyle name="40% - Accent1 3 2 2 2 3 2" xfId="11633"/>
    <cellStyle name="40% - Accent1 3 3 2 3 2" xfId="11634"/>
    <cellStyle name="40% - Accent1 4 4 3 2" xfId="11635"/>
    <cellStyle name="40% - Accent1 5 2 2 3 2" xfId="11636"/>
    <cellStyle name="40% - Accent1 6 2 3 2" xfId="11637"/>
    <cellStyle name="40% - Accent1 7 2 3 2" xfId="11638"/>
    <cellStyle name="40% - Accent1 8 2 3 2" xfId="11639"/>
    <cellStyle name="40% - Accent1 9 2 3 2" xfId="11640"/>
    <cellStyle name="40% - Accent2 10 2 3 2" xfId="11641"/>
    <cellStyle name="40% - Accent2 11 2 3 2" xfId="11642"/>
    <cellStyle name="40% - Accent2 12 2 3 2" xfId="11643"/>
    <cellStyle name="40% - Accent2 13 2 3 2" xfId="11644"/>
    <cellStyle name="40% - Accent2 14 2 3 2" xfId="11645"/>
    <cellStyle name="40% - Accent2 2 5 3 2" xfId="11646"/>
    <cellStyle name="40% - Accent2 2 2 2 2 3 2" xfId="11647"/>
    <cellStyle name="40% - Accent2 2 3 2 3 2" xfId="11648"/>
    <cellStyle name="40% - Accent2 3 5 3 2" xfId="11649"/>
    <cellStyle name="40% - Accent2 3 2 2 2 3 2" xfId="11650"/>
    <cellStyle name="40% - Accent2 3 3 2 3 2" xfId="11651"/>
    <cellStyle name="40% - Accent2 4 4 3 2" xfId="11652"/>
    <cellStyle name="40% - Accent2 5 2 2 3 2" xfId="11653"/>
    <cellStyle name="40% - Accent2 6 2 3 2" xfId="11654"/>
    <cellStyle name="40% - Accent2 7 2 3 2" xfId="11655"/>
    <cellStyle name="40% - Accent2 8 2 3 2" xfId="11656"/>
    <cellStyle name="40% - Accent2 9 2 3 2" xfId="11657"/>
    <cellStyle name="40% - Accent3 10 2 3 2" xfId="11658"/>
    <cellStyle name="40% - Accent3 11 2 3 2" xfId="11659"/>
    <cellStyle name="40% - Accent3 12 2 3 2" xfId="11660"/>
    <cellStyle name="40% - Accent3 13 2 3 2" xfId="11661"/>
    <cellStyle name="40% - Accent3 14 2 3 2" xfId="11662"/>
    <cellStyle name="40% - Accent3 2 5 3 2" xfId="11663"/>
    <cellStyle name="40% - Accent3 2 2 2 2 3 2" xfId="11664"/>
    <cellStyle name="40% - Accent3 2 3 2 3 2" xfId="11665"/>
    <cellStyle name="40% - Accent3 3 5 3 2" xfId="11666"/>
    <cellStyle name="40% - Accent3 3 2 2 2 3 2" xfId="11667"/>
    <cellStyle name="40% - Accent3 3 3 2 3 2" xfId="11668"/>
    <cellStyle name="40% - Accent3 4 4 3 2" xfId="11669"/>
    <cellStyle name="40% - Accent3 5 2 2 3 2" xfId="11670"/>
    <cellStyle name="40% - Accent3 6 2 3 2" xfId="11671"/>
    <cellStyle name="40% - Accent3 7 2 3 2" xfId="11672"/>
    <cellStyle name="40% - Accent3 8 2 3 2" xfId="11673"/>
    <cellStyle name="40% - Accent3 9 2 3 2" xfId="11674"/>
    <cellStyle name="40% - Accent4 10 2 3 2" xfId="11675"/>
    <cellStyle name="40% - Accent4 11 2 3 2" xfId="11676"/>
    <cellStyle name="40% - Accent4 12 2 3 2" xfId="11677"/>
    <cellStyle name="40% - Accent4 13 2 3 2" xfId="11678"/>
    <cellStyle name="40% - Accent4 14 2 3 2" xfId="11679"/>
    <cellStyle name="40% - Accent4 2 5 3 2" xfId="11680"/>
    <cellStyle name="40% - Accent4 2 2 2 2 3 2" xfId="11681"/>
    <cellStyle name="40% - Accent4 2 3 2 3 2" xfId="11682"/>
    <cellStyle name="40% - Accent4 3 5 3 2" xfId="11683"/>
    <cellStyle name="40% - Accent4 3 2 2 2 3 2" xfId="11684"/>
    <cellStyle name="40% - Accent4 3 3 2 3 2" xfId="11685"/>
    <cellStyle name="40% - Accent4 4 4 3 2" xfId="11686"/>
    <cellStyle name="40% - Accent4 5 2 2 3 2" xfId="11687"/>
    <cellStyle name="40% - Accent4 6 2 3 2" xfId="11688"/>
    <cellStyle name="40% - Accent4 7 2 3 2" xfId="11689"/>
    <cellStyle name="40% - Accent4 8 2 3 2" xfId="11690"/>
    <cellStyle name="40% - Accent4 9 2 3 2" xfId="11691"/>
    <cellStyle name="40% - Accent5 10 2 3 2" xfId="11692"/>
    <cellStyle name="40% - Accent5 11 2 3 2" xfId="11693"/>
    <cellStyle name="40% - Accent5 12 2 3 2" xfId="11694"/>
    <cellStyle name="40% - Accent5 13 2 3 2" xfId="11695"/>
    <cellStyle name="40% - Accent5 14 2 3 2" xfId="11696"/>
    <cellStyle name="40% - Accent5 2 5 3 2" xfId="11697"/>
    <cellStyle name="40% - Accent5 2 2 2 2 3 2" xfId="11698"/>
    <cellStyle name="40% - Accent5 2 3 2 3 2" xfId="11699"/>
    <cellStyle name="40% - Accent5 3 5 3 2" xfId="11700"/>
    <cellStyle name="40% - Accent5 3 2 2 2 3 2" xfId="11701"/>
    <cellStyle name="40% - Accent5 3 3 2 3 2" xfId="11702"/>
    <cellStyle name="40% - Accent5 4 4 3 2" xfId="11703"/>
    <cellStyle name="40% - Accent5 5 2 2 3 2" xfId="11704"/>
    <cellStyle name="40% - Accent5 6 2 3 2" xfId="11705"/>
    <cellStyle name="40% - Accent5 7 2 3 2" xfId="11706"/>
    <cellStyle name="40% - Accent5 8 2 3 2" xfId="11707"/>
    <cellStyle name="40% - Accent5 9 2 3 2" xfId="11708"/>
    <cellStyle name="40% - Accent6 10 2 3 2" xfId="11709"/>
    <cellStyle name="40% - Accent6 11 2 3 2" xfId="11710"/>
    <cellStyle name="40% - Accent6 12 2 3 2" xfId="11711"/>
    <cellStyle name="40% - Accent6 13 2 3 2" xfId="11712"/>
    <cellStyle name="40% - Accent6 14 2 3 2" xfId="11713"/>
    <cellStyle name="40% - Accent6 2 5 3 2" xfId="11714"/>
    <cellStyle name="40% - Accent6 2 2 2 2 3 2" xfId="11715"/>
    <cellStyle name="40% - Accent6 2 3 2 3 2" xfId="11716"/>
    <cellStyle name="40% - Accent6 3 5 3 2" xfId="11717"/>
    <cellStyle name="40% - Accent6 3 2 2 2 3 2" xfId="11718"/>
    <cellStyle name="40% - Accent6 3 3 2 3 2" xfId="11719"/>
    <cellStyle name="40% - Accent6 4 4 3 2" xfId="11720"/>
    <cellStyle name="40% - Accent6 5 2 2 3 2" xfId="11721"/>
    <cellStyle name="40% - Accent6 6 2 3 2" xfId="11722"/>
    <cellStyle name="40% - Accent6 7 2 3 2" xfId="11723"/>
    <cellStyle name="40% - Accent6 8 2 3 2" xfId="11724"/>
    <cellStyle name="40% - Accent6 9 2 3 2" xfId="11725"/>
    <cellStyle name="Comma 10 2 3 2" xfId="11726"/>
    <cellStyle name="Comma 11 2 3 2" xfId="11727"/>
    <cellStyle name="Comma 12 2 3 2" xfId="11728"/>
    <cellStyle name="Comma 13 2 3 2" xfId="11729"/>
    <cellStyle name="Comma 2 5 3 2" xfId="11730"/>
    <cellStyle name="Comma 2 2 2 2 3 2" xfId="11731"/>
    <cellStyle name="Comma 2 3 2 3 2" xfId="11732"/>
    <cellStyle name="Comma 3 5 3 2" xfId="11733"/>
    <cellStyle name="Comma 3 2 2 2 3 2" xfId="11734"/>
    <cellStyle name="Comma 3 3 2 3 2" xfId="11735"/>
    <cellStyle name="Comma 4 4 3 2" xfId="11736"/>
    <cellStyle name="Comma 5 2 3 2" xfId="11737"/>
    <cellStyle name="Comma 6 2 3 2" xfId="11738"/>
    <cellStyle name="Comma 7 2 3 2" xfId="11739"/>
    <cellStyle name="Comma 8 2 3 2" xfId="11740"/>
    <cellStyle name="Comma 9 2 3 2" xfId="11741"/>
    <cellStyle name="Normal 10 2 2 2 3 2" xfId="11742"/>
    <cellStyle name="Normal 10 3 2 3 2" xfId="11743"/>
    <cellStyle name="Normal 10 4 2 3 2" xfId="11744"/>
    <cellStyle name="Normal 11 2 2 2 3 2" xfId="11745"/>
    <cellStyle name="Normal 11 3 2 3 2" xfId="11746"/>
    <cellStyle name="Normal 11 4 2 3 2" xfId="11747"/>
    <cellStyle name="Normal 12 2 2 2 3 2" xfId="11748"/>
    <cellStyle name="Normal 12 3 2 3 2" xfId="11749"/>
    <cellStyle name="Normal 12 4 2 3 2" xfId="11750"/>
    <cellStyle name="Normal 13 2 2 2 3 2" xfId="11751"/>
    <cellStyle name="Normal 13 3 2 3 2" xfId="11752"/>
    <cellStyle name="Normal 13 4 2 3 2" xfId="11753"/>
    <cellStyle name="Normal 14 2 2 2 3 2" xfId="11754"/>
    <cellStyle name="Normal 14 3 2 3 2" xfId="11755"/>
    <cellStyle name="Normal 14 4 2 3 2" xfId="11756"/>
    <cellStyle name="Normal 15 5 3 2" xfId="11757"/>
    <cellStyle name="Normal 15 2 2 2 3 2" xfId="11758"/>
    <cellStyle name="Normal 15 3 2 3 2" xfId="11759"/>
    <cellStyle name="Normal 16 4 3 2" xfId="11760"/>
    <cellStyle name="Normal 17 3 3 2" xfId="11761"/>
    <cellStyle name="Normal 18 2 2 3 2" xfId="11762"/>
    <cellStyle name="Normal 19 2 2 3 2" xfId="11763"/>
    <cellStyle name="Normal 2 3 2 2 3 2" xfId="11764"/>
    <cellStyle name="Normal 2 4 2 3 2" xfId="11765"/>
    <cellStyle name="Normal 20 2 2 3 2" xfId="11766"/>
    <cellStyle name="Normal 21 2 2 3 2" xfId="11767"/>
    <cellStyle name="Normal 22 2 2 3 2" xfId="11768"/>
    <cellStyle name="Normal 23 2 2 3 2" xfId="11769"/>
    <cellStyle name="Normal 24 2 2 3 2" xfId="11770"/>
    <cellStyle name="Normal 25 2 2 3 2" xfId="11771"/>
    <cellStyle name="Normal 26 2 3 2" xfId="11772"/>
    <cellStyle name="Normal 27 2 3 2" xfId="11773"/>
    <cellStyle name="Normal 28 2 3 2" xfId="11774"/>
    <cellStyle name="Normal 29 2 3 2" xfId="11775"/>
    <cellStyle name="Normal 3 2 7 3 2" xfId="11776"/>
    <cellStyle name="Normal 3 2 3 2 3 2" xfId="11777"/>
    <cellStyle name="Normal 3 3 7 3 2" xfId="11778"/>
    <cellStyle name="Normal 3 3 3 2 3 2" xfId="11779"/>
    <cellStyle name="Normal 30 2 3 2" xfId="11780"/>
    <cellStyle name="Normal 31 2 3 2" xfId="11781"/>
    <cellStyle name="Normal 32 2 3 2" xfId="11782"/>
    <cellStyle name="Normal 33 2 3 2" xfId="11783"/>
    <cellStyle name="Normal 34 2 3 2" xfId="11784"/>
    <cellStyle name="Normal 35 2 3 2" xfId="11785"/>
    <cellStyle name="Normal 36 2 3 2" xfId="11786"/>
    <cellStyle name="Normal 37 2 3 2" xfId="11787"/>
    <cellStyle name="Normal 38 2 3 2" xfId="11788"/>
    <cellStyle name="Normal 39 2 3 2" xfId="11789"/>
    <cellStyle name="Normal 4 2 6 3 2" xfId="11790"/>
    <cellStyle name="Normal 4 2 2 2 3 2" xfId="11791"/>
    <cellStyle name="Normal 4 3 2 3 2" xfId="11792"/>
    <cellStyle name="Normal 4 4 2 3 2" xfId="11793"/>
    <cellStyle name="Normal 40 2 3 2" xfId="11794"/>
    <cellStyle name="Normal 41 2 3 2" xfId="11795"/>
    <cellStyle name="Normal 42 2 3 2" xfId="11796"/>
    <cellStyle name="Normal 43 2 3 2" xfId="11797"/>
    <cellStyle name="Normal 44 2 3 2" xfId="11798"/>
    <cellStyle name="Normal 45 2 3 2" xfId="11799"/>
    <cellStyle name="Normal 46 2 3 2" xfId="11800"/>
    <cellStyle name="Normal 47 2 3 2" xfId="11801"/>
    <cellStyle name="Normal 48 2 3 2" xfId="11802"/>
    <cellStyle name="Normal 49 2 3 2" xfId="11803"/>
    <cellStyle name="Normal 5 2 2 2 3 2" xfId="11804"/>
    <cellStyle name="Normal 5 3 2 3 2" xfId="11805"/>
    <cellStyle name="Normal 5 4 2 3 2" xfId="11806"/>
    <cellStyle name="Normal 50 2 3 2" xfId="11807"/>
    <cellStyle name="Normal 51 2 3 2" xfId="11808"/>
    <cellStyle name="Normal 52 2 3 2" xfId="11809"/>
    <cellStyle name="Normal 53 2 3 2" xfId="11810"/>
    <cellStyle name="Normal 54 2 3 2" xfId="11811"/>
    <cellStyle name="Normal 6 2 2 2 3 2" xfId="11812"/>
    <cellStyle name="Normal 6 3 2 3 2" xfId="11813"/>
    <cellStyle name="Normal 6 4 2 3 2" xfId="11814"/>
    <cellStyle name="Normal 7 2 2 2 3 2" xfId="11815"/>
    <cellStyle name="Normal 7 3 2 3 2" xfId="11816"/>
    <cellStyle name="Normal 7 4 2 3 2" xfId="11817"/>
    <cellStyle name="Normal 8 2 2 2 3 2" xfId="11818"/>
    <cellStyle name="Normal 8 3 2 3 2" xfId="11819"/>
    <cellStyle name="Normal 8 4 2 3 2" xfId="11820"/>
    <cellStyle name="Normal 9 2 2 2 3 2" xfId="11821"/>
    <cellStyle name="Normal 9 3 2 3 2" xfId="11822"/>
    <cellStyle name="Normal 9 4 2 3 2" xfId="11823"/>
    <cellStyle name="Note 10 2 3 2" xfId="11824"/>
    <cellStyle name="Note 11 2 3 2" xfId="11825"/>
    <cellStyle name="Note 12 2 3 2" xfId="11826"/>
    <cellStyle name="Note 13 2 3 2" xfId="11827"/>
    <cellStyle name="Note 14 2 3 2" xfId="11828"/>
    <cellStyle name="Note 2 16 3 2" xfId="11829"/>
    <cellStyle name="Note 2 2 14 3 2" xfId="11830"/>
    <cellStyle name="Note 2 3 2 3 2" xfId="11831"/>
    <cellStyle name="Note 3 16 3 2" xfId="11832"/>
    <cellStyle name="Note 3 2 2 2 3 2" xfId="11833"/>
    <cellStyle name="Note 3 3 2 3 2" xfId="11834"/>
    <cellStyle name="Note 4 15 3 2" xfId="11835"/>
    <cellStyle name="Note 5 14 3 2" xfId="11836"/>
    <cellStyle name="Note 6 2 3 2" xfId="11837"/>
    <cellStyle name="Note 7 2 3 2" xfId="11838"/>
    <cellStyle name="Note 8 2 3 2" xfId="11839"/>
    <cellStyle name="Note 9 2 3 2" xfId="11840"/>
    <cellStyle name="Percent 2 3 3 2" xfId="11841"/>
    <cellStyle name="Percent 3 2 3 2" xfId="11842"/>
    <cellStyle name="Normal 2 6 2 3 2" xfId="11843"/>
    <cellStyle name="Normal 55 2 3 2" xfId="11844"/>
    <cellStyle name="Comma 14 2 3 2" xfId="11845"/>
    <cellStyle name="Normal 10 5 2 3 2" xfId="11846"/>
    <cellStyle name="Normal 56 2 3 2" xfId="11847"/>
    <cellStyle name="Comma 15 2 3 2" xfId="11848"/>
    <cellStyle name="Normal 10 6 2 3 2" xfId="11849"/>
    <cellStyle name="Normal 57 2 3 2" xfId="11850"/>
    <cellStyle name="Normal 58 2 3 2" xfId="11851"/>
    <cellStyle name="Comma 16 2 3 2" xfId="11852"/>
    <cellStyle name="Normal 10 7 2 3 2" xfId="11853"/>
    <cellStyle name="Normal 10 2 3 2 3 2" xfId="11854"/>
    <cellStyle name="Normal 11 5 2 3 2" xfId="11855"/>
    <cellStyle name="Normal 11 2 3 2 3 2" xfId="11856"/>
    <cellStyle name="Normal 12 5 2 3 2" xfId="11857"/>
    <cellStyle name="Normal 12 2 3 2 3 2" xfId="11858"/>
    <cellStyle name="Normal 13 5 2 3 2" xfId="11859"/>
    <cellStyle name="Normal 13 2 3 2 3 2" xfId="11860"/>
    <cellStyle name="Normal 14 5 2 3 2" xfId="11861"/>
    <cellStyle name="Normal 14 2 3 2 3 2" xfId="11862"/>
    <cellStyle name="Normal 3 2 4 2 3 2" xfId="11863"/>
    <cellStyle name="Normal 3 2 2 2 2 3 2" xfId="11864"/>
    <cellStyle name="Normal 3 3 4 2 3 2" xfId="11865"/>
    <cellStyle name="Normal 3 3 2 2 2 3 2" xfId="11866"/>
    <cellStyle name="Normal 3 4 3 2 3 2" xfId="11867"/>
    <cellStyle name="Normal 3 4 2 2 2 3 2" xfId="11868"/>
    <cellStyle name="Normal 3 5 3 2 3 2" xfId="11869"/>
    <cellStyle name="Normal 3 5 2 2 2 3 2" xfId="11870"/>
    <cellStyle name="Normal 3 6 3 2 3 2" xfId="11871"/>
    <cellStyle name="Normal 3 6 2 2 2 3 2" xfId="11872"/>
    <cellStyle name="Normal 3 7 3 2 3 2" xfId="11873"/>
    <cellStyle name="Normal 3 7 2 2 2 3 2" xfId="11874"/>
    <cellStyle name="Normal 3 8 3 2 3 2" xfId="11875"/>
    <cellStyle name="Normal 3 8 2 2 2 3 2" xfId="11876"/>
    <cellStyle name="Normal 3 9 3 2 3 2" xfId="11877"/>
    <cellStyle name="Normal 3 9 2 2 2 3 2" xfId="11878"/>
    <cellStyle name="Normal 4 5 2 3 2" xfId="11879"/>
    <cellStyle name="Normal 4 2 3 2 3 2" xfId="11880"/>
    <cellStyle name="Normal 5 5 2 3 2" xfId="11881"/>
    <cellStyle name="Normal 5 2 3 2 3 2" xfId="11882"/>
    <cellStyle name="Normal 6 5 2 3 2" xfId="11883"/>
    <cellStyle name="Normal 6 2 3 2 3 2" xfId="11884"/>
    <cellStyle name="Normal 7 5 2 3 2" xfId="11885"/>
    <cellStyle name="Normal 7 2 3 2 3 2" xfId="11886"/>
    <cellStyle name="Normal 8 5 2 3 2" xfId="11887"/>
    <cellStyle name="Normal 8 2 3 2 3 2" xfId="11888"/>
    <cellStyle name="Normal 9 5 2 3 2" xfId="11889"/>
    <cellStyle name="Normal 9 2 3 2 3 2" xfId="11890"/>
    <cellStyle name="Normal 59 2 3 2" xfId="11891"/>
    <cellStyle name="Comma 17 2 3 2" xfId="11892"/>
    <cellStyle name="Normal 10 8 2 3 2" xfId="11893"/>
    <cellStyle name="Normal 10 2 4 2 3 2" xfId="11894"/>
    <cellStyle name="Normal 11 6 2 3 2" xfId="11895"/>
    <cellStyle name="Normal 11 2 4 2 3 2" xfId="11896"/>
    <cellStyle name="Normal 12 6 2 3 2" xfId="11897"/>
    <cellStyle name="Normal 12 2 4 2 3 2" xfId="11898"/>
    <cellStyle name="Normal 13 6 2 3 2" xfId="11899"/>
    <cellStyle name="Normal 13 2 4 2 3 2" xfId="11900"/>
    <cellStyle name="Normal 14 6 2 3 2" xfId="11901"/>
    <cellStyle name="Normal 14 2 4 2 3 2" xfId="11902"/>
    <cellStyle name="Normal 3 2 5 2 3 2" xfId="11903"/>
    <cellStyle name="Normal 3 2 2 3 2 3 2" xfId="11904"/>
    <cellStyle name="Normal 3 3 5 2 3 2" xfId="11905"/>
    <cellStyle name="Normal 3 3 2 3 2 3 2" xfId="11906"/>
    <cellStyle name="Normal 3 4 4 2 3 2" xfId="11907"/>
    <cellStyle name="Normal 3 4 2 3 2 3 2" xfId="11908"/>
    <cellStyle name="Normal 3 5 4 2 3 2" xfId="11909"/>
    <cellStyle name="Normal 3 5 2 3 2 3 2" xfId="11910"/>
    <cellStyle name="Normal 3 6 4 2 3 2" xfId="11911"/>
    <cellStyle name="Normal 3 6 2 3 2 3 2" xfId="11912"/>
    <cellStyle name="Normal 3 7 4 2 3 2" xfId="11913"/>
    <cellStyle name="Normal 3 7 2 3 2 3 2" xfId="11914"/>
    <cellStyle name="Normal 3 8 4 2 3 2" xfId="11915"/>
    <cellStyle name="Normal 3 8 2 3 2 3 2" xfId="11916"/>
    <cellStyle name="Normal 3 9 4 2 3 2" xfId="11917"/>
    <cellStyle name="Normal 3 9 2 3 2 3 2" xfId="11918"/>
    <cellStyle name="Normal 4 6 2 3 2" xfId="11919"/>
    <cellStyle name="Normal 4 2 4 2 3 2" xfId="11920"/>
    <cellStyle name="Normal 5 6 2 3 2" xfId="11921"/>
    <cellStyle name="Normal 5 2 4 2 3 2" xfId="11922"/>
    <cellStyle name="Normal 6 6 2 3 2" xfId="11923"/>
    <cellStyle name="Normal 6 2 4 2 3 2" xfId="11924"/>
    <cellStyle name="Normal 7 6 2 3 2" xfId="11925"/>
    <cellStyle name="Normal 7 2 4 2 3 2" xfId="11926"/>
    <cellStyle name="Normal 8 6 2 3 2" xfId="11927"/>
    <cellStyle name="Normal 8 2 4 2 3 2" xfId="11928"/>
    <cellStyle name="Normal 9 6 2 3 2" xfId="11929"/>
    <cellStyle name="Normal 9 2 4 2 3 2" xfId="11930"/>
    <cellStyle name="Normal 62 3 2" xfId="11931"/>
    <cellStyle name="Comma 20 3 2" xfId="11932"/>
    <cellStyle name="Note 16 3 2" xfId="11933"/>
    <cellStyle name="Normal 10 10 3 2" xfId="11934"/>
    <cellStyle name="Normal 10 2 6 3 2" xfId="11935"/>
    <cellStyle name="Normal 11 8 3 2" xfId="11936"/>
    <cellStyle name="Normal 11 2 6 3 2" xfId="11937"/>
    <cellStyle name="Normal 12 8 3 2" xfId="11938"/>
    <cellStyle name="Normal 12 2 6 3 2" xfId="11939"/>
    <cellStyle name="Normal 13 8 3 2" xfId="11940"/>
    <cellStyle name="Normal 13 2 6 3 2" xfId="11941"/>
    <cellStyle name="Normal 14 8 3 2" xfId="11942"/>
    <cellStyle name="Normal 14 2 6 3 2" xfId="11943"/>
    <cellStyle name="Normal 3 2 8 3 2" xfId="11944"/>
    <cellStyle name="Normal 3 2 2 5 3 2" xfId="11945"/>
    <cellStyle name="Normal 3 3 8 3 2" xfId="11946"/>
    <cellStyle name="Normal 3 3 2 5 3 2" xfId="11947"/>
    <cellStyle name="Normal 3 4 6 3 2" xfId="11948"/>
    <cellStyle name="Normal 3 4 2 5 3 2" xfId="11949"/>
    <cellStyle name="Normal 3 5 6 3 2" xfId="11950"/>
    <cellStyle name="Normal 3 5 2 5 3 2" xfId="11951"/>
    <cellStyle name="Normal 3 6 6 3 2" xfId="11952"/>
    <cellStyle name="Normal 3 6 2 5 3 2" xfId="11953"/>
    <cellStyle name="Normal 3 7 6 3 2" xfId="11954"/>
    <cellStyle name="Normal 3 7 2 5 3 2" xfId="11955"/>
    <cellStyle name="Normal 3 8 6 3 2" xfId="11956"/>
    <cellStyle name="Normal 3 8 2 5 3 2" xfId="11957"/>
    <cellStyle name="Normal 3 9 6 3 2" xfId="11958"/>
    <cellStyle name="Normal 3 9 2 5 3 2" xfId="11959"/>
    <cellStyle name="Normal 4 8 3 2" xfId="11960"/>
    <cellStyle name="Normal 4 2 7 3 2" xfId="11961"/>
    <cellStyle name="Normal 5 8 3 2" xfId="11962"/>
    <cellStyle name="Normal 5 2 6 3 2" xfId="11963"/>
    <cellStyle name="Normal 6 8 3 2" xfId="11964"/>
    <cellStyle name="Normal 6 2 6 3 2" xfId="11965"/>
    <cellStyle name="Normal 7 8 3 2" xfId="11966"/>
    <cellStyle name="Normal 7 2 6 3 2" xfId="11967"/>
    <cellStyle name="Normal 8 8 3 2" xfId="11968"/>
    <cellStyle name="Normal 8 2 6 3 2" xfId="11969"/>
    <cellStyle name="Normal 9 8 3 2" xfId="11970"/>
    <cellStyle name="Normal 9 2 6 3 2" xfId="11971"/>
    <cellStyle name="Normal 63 3 2" xfId="11972"/>
    <cellStyle name="Comma 21 3 2" xfId="11973"/>
    <cellStyle name="Note 17 3 2" xfId="11974"/>
    <cellStyle name="20% - Accent1 16 3 2" xfId="11975"/>
    <cellStyle name="40% - Accent1 16 3 2" xfId="11976"/>
    <cellStyle name="20% - Accent2 16 3 2" xfId="11977"/>
    <cellStyle name="40% - Accent2 16 3 2" xfId="11978"/>
    <cellStyle name="20% - Accent3 16 3 2" xfId="11979"/>
    <cellStyle name="40% - Accent3 16 3 2" xfId="11980"/>
    <cellStyle name="20% - Accent4 16 3 2" xfId="11981"/>
    <cellStyle name="40% - Accent4 16 3 2" xfId="11982"/>
    <cellStyle name="20% - Accent5 16 3 2" xfId="11983"/>
    <cellStyle name="40% - Accent5 16 3 2" xfId="11984"/>
    <cellStyle name="20% - Accent6 16 3 2" xfId="11985"/>
    <cellStyle name="40% - Accent6 16 3 2" xfId="11986"/>
    <cellStyle name="Normal 64 3 2" xfId="11987"/>
    <cellStyle name="Comma 22 3 2" xfId="11988"/>
    <cellStyle name="Note 18 3 2" xfId="11989"/>
    <cellStyle name="20% - Accent1 17 3 2" xfId="11990"/>
    <cellStyle name="40% - Accent1 17 3 2" xfId="11991"/>
    <cellStyle name="20% - Accent2 17 3 2" xfId="11992"/>
    <cellStyle name="40% - Accent2 17 3 2" xfId="11993"/>
    <cellStyle name="20% - Accent3 17 3 2" xfId="11994"/>
    <cellStyle name="40% - Accent3 17 3 2" xfId="11995"/>
    <cellStyle name="20% - Accent4 17 3 2" xfId="11996"/>
    <cellStyle name="40% - Accent4 17 3 2" xfId="11997"/>
    <cellStyle name="20% - Accent5 17 3 2" xfId="11998"/>
    <cellStyle name="40% - Accent5 17 3 2" xfId="11999"/>
    <cellStyle name="20% - Accent6 17 3 2" xfId="12000"/>
    <cellStyle name="40% - Accent6 17 3 2" xfId="12001"/>
    <cellStyle name="Normal 65 3 2" xfId="12002"/>
    <cellStyle name="Comma 23 3 2" xfId="12003"/>
    <cellStyle name="Normal 10 11 3 2" xfId="12004"/>
    <cellStyle name="Normal 10 2 7 3 2" xfId="12005"/>
    <cellStyle name="Normal 11 9 3 2" xfId="12006"/>
    <cellStyle name="Normal 11 2 7 3 2" xfId="12007"/>
    <cellStyle name="Normal 12 9 3 2" xfId="12008"/>
    <cellStyle name="Normal 12 2 7 3 2" xfId="12009"/>
    <cellStyle name="Normal 13 9 3 2" xfId="12010"/>
    <cellStyle name="Normal 13 2 7 3 2" xfId="12011"/>
    <cellStyle name="Normal 14 9 3 2" xfId="12012"/>
    <cellStyle name="Normal 14 2 7 3 2" xfId="12013"/>
    <cellStyle name="Normal 3 2 9 3 2" xfId="12014"/>
    <cellStyle name="Normal 3 2 2 6 3 2" xfId="12015"/>
    <cellStyle name="Normal 3 3 9 3 2" xfId="12016"/>
    <cellStyle name="Normal 3 3 2 6 3 2" xfId="12017"/>
    <cellStyle name="Normal 3 4 7 3 2" xfId="12018"/>
    <cellStyle name="Normal 3 4 2 6 3 2" xfId="12019"/>
    <cellStyle name="Normal 3 5 7 3 2" xfId="12020"/>
    <cellStyle name="Normal 3 5 2 6 3 2" xfId="12021"/>
    <cellStyle name="Normal 3 6 7 3 2" xfId="12022"/>
    <cellStyle name="Normal 3 6 2 6 3 2" xfId="12023"/>
    <cellStyle name="Normal 3 7 7 3 2" xfId="12024"/>
    <cellStyle name="Normal 3 7 2 6 3 2" xfId="12025"/>
    <cellStyle name="Normal 3 8 7 3 2" xfId="12026"/>
    <cellStyle name="Normal 3 8 2 6 3 2" xfId="12027"/>
    <cellStyle name="Normal 3 9 7 3 2" xfId="12028"/>
    <cellStyle name="Normal 3 9 2 6 3 2" xfId="12029"/>
    <cellStyle name="Normal 4 9 3 2" xfId="12030"/>
    <cellStyle name="Normal 4 2 8 3 2" xfId="12031"/>
    <cellStyle name="Normal 5 9 3 2" xfId="12032"/>
    <cellStyle name="Normal 5 2 7 3 2" xfId="12033"/>
    <cellStyle name="Normal 6 9 3 2" xfId="12034"/>
    <cellStyle name="Normal 6 2 7 3 2" xfId="12035"/>
    <cellStyle name="Normal 7 9 3 2" xfId="12036"/>
    <cellStyle name="Normal 7 2 7 3 2" xfId="12037"/>
    <cellStyle name="Normal 8 9 3 2" xfId="12038"/>
    <cellStyle name="Normal 8 2 7 3 2" xfId="12039"/>
    <cellStyle name="Normal 9 9 3 2" xfId="12040"/>
    <cellStyle name="Normal 9 2 7 3 2" xfId="12041"/>
    <cellStyle name="Normal 66 3 2" xfId="12042"/>
    <cellStyle name="Comma 24 3 2" xfId="12043"/>
    <cellStyle name="Normal 10 12 3 2" xfId="12044"/>
    <cellStyle name="Normal 67 5 2" xfId="12045"/>
    <cellStyle name="Comma 25 5 2" xfId="12046"/>
    <cellStyle name="Normal 10 13 3 2" xfId="12047"/>
    <cellStyle name="Normal 10 2 8 3 2" xfId="12048"/>
    <cellStyle name="Normal 11 10 3 2" xfId="12049"/>
    <cellStyle name="Normal 11 2 8 3 2" xfId="12050"/>
    <cellStyle name="Normal 12 10 3 2" xfId="12051"/>
    <cellStyle name="Normal 12 2 8 3 2" xfId="12052"/>
    <cellStyle name="Normal 13 10 3 2" xfId="12053"/>
    <cellStyle name="Normal 13 2 8 3 2" xfId="12054"/>
    <cellStyle name="Normal 14 10 3 2" xfId="12055"/>
    <cellStyle name="Normal 14 2 8 3 2" xfId="12056"/>
    <cellStyle name="Normal 3 2 10 3 2" xfId="12057"/>
    <cellStyle name="Normal 3 2 2 7 3 2" xfId="12058"/>
    <cellStyle name="Normal 3 3 10 3 2" xfId="12059"/>
    <cellStyle name="Normal 3 3 2 7 3 2" xfId="12060"/>
    <cellStyle name="Normal 3 4 8 3 2" xfId="12061"/>
    <cellStyle name="Normal 3 4 2 7 3 2" xfId="12062"/>
    <cellStyle name="Normal 3 5 8 3 2" xfId="12063"/>
    <cellStyle name="Normal 3 5 2 7 3 2" xfId="12064"/>
    <cellStyle name="Normal 3 6 8 3 2" xfId="12065"/>
    <cellStyle name="Normal 3 6 2 7 3 2" xfId="12066"/>
    <cellStyle name="Normal 3 7 8 3 2" xfId="12067"/>
    <cellStyle name="Normal 3 7 2 7 3 2" xfId="12068"/>
    <cellStyle name="Normal 3 8 8 3 2" xfId="12069"/>
    <cellStyle name="Normal 3 8 2 7 3 2" xfId="12070"/>
    <cellStyle name="Normal 3 9 8 3 2" xfId="12071"/>
    <cellStyle name="Normal 3 9 2 7 3 2" xfId="12072"/>
    <cellStyle name="Normal 4 10 3 2" xfId="12073"/>
    <cellStyle name="Normal 4 2 9 3 2" xfId="12074"/>
    <cellStyle name="Normal 5 10 3 2" xfId="12075"/>
    <cellStyle name="Normal 5 2 8 3 2" xfId="12076"/>
    <cellStyle name="Normal 6 10 3 2" xfId="12077"/>
    <cellStyle name="Normal 6 2 8 3 2" xfId="12078"/>
    <cellStyle name="Normal 7 10 3 2" xfId="12079"/>
    <cellStyle name="Normal 7 2 8 3 2" xfId="12080"/>
    <cellStyle name="Normal 8 10 3 2" xfId="12081"/>
    <cellStyle name="Normal 8 2 8 3 2" xfId="12082"/>
    <cellStyle name="Normal 9 10 3 2" xfId="12083"/>
    <cellStyle name="Normal 9 2 8 3 2" xfId="12084"/>
    <cellStyle name="Normal 67 2 3 2" xfId="12085"/>
    <cellStyle name="Comma 25 2 3 2" xfId="12086"/>
    <cellStyle name="Normal 70 3 2" xfId="12087"/>
    <cellStyle name="Normal 2 9 2 2" xfId="12088"/>
    <cellStyle name="Normal 3 13 2 2" xfId="12089"/>
    <cellStyle name="Comma 2 7 2 2" xfId="12090"/>
    <cellStyle name="Normal 4 12 2 2" xfId="12091"/>
    <cellStyle name="Note 2 23 2 2" xfId="12092"/>
    <cellStyle name="20% - Accent1 2 7 2 2" xfId="12093"/>
    <cellStyle name="40% - Accent1 2 7 2 2" xfId="12094"/>
    <cellStyle name="20% - Accent2 2 7 2 2" xfId="12095"/>
    <cellStyle name="40% - Accent2 2 7 2 2" xfId="12096"/>
    <cellStyle name="20% - Accent3 2 7 2 2" xfId="12097"/>
    <cellStyle name="40% - Accent3 2 7 2 2" xfId="12098"/>
    <cellStyle name="20% - Accent4 2 7 2 2" xfId="12099"/>
    <cellStyle name="40% - Accent4 2 7 2 2" xfId="12100"/>
    <cellStyle name="20% - Accent5 2 7 2 2" xfId="12101"/>
    <cellStyle name="40% - Accent5 2 7 2 2" xfId="12102"/>
    <cellStyle name="20% - Accent6 2 7 2 2" xfId="12103"/>
    <cellStyle name="40% - Accent6 2 7 2 2" xfId="12104"/>
    <cellStyle name="Comma 3 7 2 2" xfId="12105"/>
    <cellStyle name="Normal 5 12 2 2" xfId="12106"/>
    <cellStyle name="Note 3 23 2 2" xfId="12107"/>
    <cellStyle name="20% - Accent1 3 7 2 2" xfId="12108"/>
    <cellStyle name="40% - Accent1 3 7 2 2" xfId="12109"/>
    <cellStyle name="20% - Accent2 3 7 2 2" xfId="12110"/>
    <cellStyle name="40% - Accent2 3 7 2 2" xfId="12111"/>
    <cellStyle name="20% - Accent3 3 7 2 2" xfId="12112"/>
    <cellStyle name="40% - Accent3 3 7 2 2" xfId="12113"/>
    <cellStyle name="20% - Accent4 3 7 2 2" xfId="12114"/>
    <cellStyle name="40% - Accent4 3 7 2 2" xfId="12115"/>
    <cellStyle name="20% - Accent5 3 7 2 2" xfId="12116"/>
    <cellStyle name="40% - Accent5 3 7 2 2" xfId="12117"/>
    <cellStyle name="20% - Accent6 3 7 2 2" xfId="12118"/>
    <cellStyle name="40% - Accent6 3 7 2 2" xfId="12119"/>
    <cellStyle name="Normal 6 12 2 2" xfId="12120"/>
    <cellStyle name="Normal 7 12 2 2" xfId="12121"/>
    <cellStyle name="Normal 8 12 2 2" xfId="12122"/>
    <cellStyle name="Normal 9 12 2 2" xfId="12123"/>
    <cellStyle name="Normal 10 15 2 2" xfId="12124"/>
    <cellStyle name="Normal 11 12 2 2" xfId="12125"/>
    <cellStyle name="Normal 12 12 2 2" xfId="12126"/>
    <cellStyle name="Normal 13 12 2 2" xfId="12127"/>
    <cellStyle name="Normal 2 4 4 2 2" xfId="12128"/>
    <cellStyle name="Normal 3 3 12 2 2" xfId="12129"/>
    <cellStyle name="Comma 2 3 4 2 2" xfId="12130"/>
    <cellStyle name="Normal 4 3 4 2 2" xfId="12131"/>
    <cellStyle name="Note 2 3 4 2 2" xfId="12132"/>
    <cellStyle name="20% - Accent1 2 3 4 2 2" xfId="12133"/>
    <cellStyle name="40% - Accent1 2 3 4 2 2" xfId="12134"/>
    <cellStyle name="20% - Accent2 2 3 4 2 2" xfId="12135"/>
    <cellStyle name="40% - Accent2 2 3 4 2 2" xfId="12136"/>
    <cellStyle name="20% - Accent3 2 3 4 2 2" xfId="12137"/>
    <cellStyle name="40% - Accent3 2 3 4 2 2" xfId="12138"/>
    <cellStyle name="20% - Accent4 2 3 4 2 2" xfId="12139"/>
    <cellStyle name="40% - Accent4 2 3 4 2 2" xfId="12140"/>
    <cellStyle name="20% - Accent5 2 3 4 2 2" xfId="12141"/>
    <cellStyle name="40% - Accent5 2 3 4 2 2" xfId="12142"/>
    <cellStyle name="20% - Accent6 2 3 4 2 2" xfId="12143"/>
    <cellStyle name="40% - Accent6 2 3 4 2 2" xfId="12144"/>
    <cellStyle name="Comma 3 3 4 2 2" xfId="12145"/>
    <cellStyle name="Normal 5 3 4 2 2" xfId="12146"/>
    <cellStyle name="Note 3 3 4 2 2" xfId="12147"/>
    <cellStyle name="20% - Accent1 3 3 4 2 2" xfId="12148"/>
    <cellStyle name="40% - Accent1 3 3 4 2 2" xfId="12149"/>
    <cellStyle name="20% - Accent2 3 3 4 2 2" xfId="12150"/>
    <cellStyle name="40% - Accent2 3 3 4 2 2" xfId="12151"/>
    <cellStyle name="20% - Accent3 3 3 4 2 2" xfId="12152"/>
    <cellStyle name="40% - Accent3 3 3 4 2 2" xfId="12153"/>
    <cellStyle name="20% - Accent4 3 3 4 2 2" xfId="12154"/>
    <cellStyle name="40% - Accent4 3 3 4 2 2" xfId="12155"/>
    <cellStyle name="20% - Accent5 3 3 4 2 2" xfId="12156"/>
    <cellStyle name="40% - Accent5 3 3 4 2 2" xfId="12157"/>
    <cellStyle name="20% - Accent6 3 3 4 2 2" xfId="12158"/>
    <cellStyle name="40% - Accent6 3 3 4 2 2" xfId="12159"/>
    <cellStyle name="Normal 6 3 4 2 2" xfId="12160"/>
    <cellStyle name="Normal 7 3 4 2 2" xfId="12161"/>
    <cellStyle name="Normal 8 3 4 2 2" xfId="12162"/>
    <cellStyle name="Normal 9 3 4 2 2" xfId="12163"/>
    <cellStyle name="Normal 10 3 4 2 2" xfId="12164"/>
    <cellStyle name="Normal 11 3 4 2 2" xfId="12165"/>
    <cellStyle name="Normal 12 3 4 2 2" xfId="12166"/>
    <cellStyle name="Normal 13 3 4 2 2" xfId="12167"/>
    <cellStyle name="Normal 14 3 4 2 2" xfId="12168"/>
    <cellStyle name="Normal 15 7 2 2" xfId="12169"/>
    <cellStyle name="Normal 16 6 2 2" xfId="12170"/>
    <cellStyle name="Normal 17 5 2 2" xfId="12171"/>
    <cellStyle name="Normal 18 4 2 2" xfId="12172"/>
    <cellStyle name="Percent 2 5 2 2" xfId="12173"/>
    <cellStyle name="Note 5 21 2 2" xfId="12174"/>
    <cellStyle name="20% - Accent1 5 4 2 2" xfId="12175"/>
    <cellStyle name="40% - Accent1 5 4 2 2" xfId="12176"/>
    <cellStyle name="20% - Accent2 5 4 2 2" xfId="12177"/>
    <cellStyle name="40% - Accent2 5 4 2 2" xfId="12178"/>
    <cellStyle name="20% - Accent3 5 4 2 2" xfId="12179"/>
    <cellStyle name="40% - Accent3 5 4 2 2" xfId="12180"/>
    <cellStyle name="20% - Accent4 5 4 2 2" xfId="12181"/>
    <cellStyle name="40% - Accent4 5 4 2 2" xfId="12182"/>
    <cellStyle name="20% - Accent5 5 4 2 2" xfId="12183"/>
    <cellStyle name="40% - Accent5 5 4 2 2" xfId="12184"/>
    <cellStyle name="20% - Accent6 5 4 2 2" xfId="12185"/>
    <cellStyle name="40% - Accent6 5 4 2 2" xfId="12186"/>
    <cellStyle name="Normal 2 3 4 2 2" xfId="12187"/>
    <cellStyle name="Normal 3 2 12 2 2" xfId="12188"/>
    <cellStyle name="Comma 2 2 4 2 2" xfId="12189"/>
    <cellStyle name="Normal 4 2 11 2 2" xfId="12190"/>
    <cellStyle name="Note 2 2 21 2 2" xfId="12191"/>
    <cellStyle name="20% - Accent1 2 2 4 2 2" xfId="12192"/>
    <cellStyle name="40% - Accent1 2 2 4 2 2" xfId="12193"/>
    <cellStyle name="20% - Accent2 2 2 4 2 2" xfId="12194"/>
    <cellStyle name="40% - Accent2 2 2 4 2 2" xfId="12195"/>
    <cellStyle name="20% - Accent3 2 2 4 2 2" xfId="12196"/>
    <cellStyle name="40% - Accent3 2 2 4 2 2" xfId="12197"/>
    <cellStyle name="20% - Accent4 2 2 4 2 2" xfId="12198"/>
    <cellStyle name="40% - Accent4 2 2 4 2 2" xfId="12199"/>
    <cellStyle name="20% - Accent5 2 2 4 2 2" xfId="12200"/>
    <cellStyle name="40% - Accent5 2 2 4 2 2" xfId="12201"/>
    <cellStyle name="20% - Accent6 2 2 4 2 2" xfId="12202"/>
    <cellStyle name="40% - Accent6 2 2 4 2 2" xfId="12203"/>
    <cellStyle name="Comma 3 2 4 2 2" xfId="12204"/>
    <cellStyle name="Normal 5 2 10 2 2" xfId="12205"/>
    <cellStyle name="Note 3 2 4 2 2" xfId="12206"/>
    <cellStyle name="20% - Accent1 3 2 4 2 2" xfId="12207"/>
    <cellStyle name="40% - Accent1 3 2 4 2 2" xfId="12208"/>
    <cellStyle name="20% - Accent2 3 2 4 2 2" xfId="12209"/>
    <cellStyle name="40% - Accent2 3 2 4 2 2" xfId="12210"/>
    <cellStyle name="20% - Accent3 3 2 4 2 2" xfId="12211"/>
    <cellStyle name="40% - Accent3 3 2 4 2 2" xfId="12212"/>
    <cellStyle name="20% - Accent4 3 2 4 2 2" xfId="12213"/>
    <cellStyle name="40% - Accent4 3 2 4 2 2" xfId="12214"/>
    <cellStyle name="20% - Accent5 3 2 4 2 2" xfId="12215"/>
    <cellStyle name="40% - Accent5 3 2 4 2 2" xfId="12216"/>
    <cellStyle name="20% - Accent6 3 2 4 2 2" xfId="12217"/>
    <cellStyle name="40% - Accent6 3 2 4 2 2" xfId="12218"/>
    <cellStyle name="Normal 6 2 10 2 2" xfId="12219"/>
    <cellStyle name="Normal 7 2 10 2 2" xfId="12220"/>
    <cellStyle name="Normal 8 2 10 2 2" xfId="12221"/>
    <cellStyle name="Normal 9 2 10 2 2" xfId="12222"/>
    <cellStyle name="Normal 10 2 10 2 2" xfId="12223"/>
    <cellStyle name="Normal 11 2 10 2 2" xfId="12224"/>
    <cellStyle name="Normal 12 2 10 2 2" xfId="12225"/>
    <cellStyle name="Normal 13 2 10 2 2" xfId="12226"/>
    <cellStyle name="Normal 14 2 10 2 2" xfId="12227"/>
    <cellStyle name="Normal 15 2 4 2 2" xfId="12228"/>
    <cellStyle name="Normal 19 4 2 2" xfId="12229"/>
    <cellStyle name="Normal 20 4 2 2" xfId="12230"/>
    <cellStyle name="Normal 21 4 2 2" xfId="12231"/>
    <cellStyle name="Normal 22 4 2 2" xfId="12232"/>
    <cellStyle name="Normal 23 4 2 2" xfId="12233"/>
    <cellStyle name="Normal 24 4 2 2" xfId="12234"/>
    <cellStyle name="Normal 25 4 2 2" xfId="12235"/>
    <cellStyle name="Normal 2 5 3 2 2" xfId="12236"/>
    <cellStyle name="Normal 3 4 10 2 2" xfId="12237"/>
    <cellStyle name="Comma 2 4 3 2 2" xfId="12238"/>
    <cellStyle name="Normal 4 4 4 2 2" xfId="12239"/>
    <cellStyle name="Note 2 4 5 2 2" xfId="12240"/>
    <cellStyle name="20% - Accent1 2 4 3 2 2" xfId="12241"/>
    <cellStyle name="40% - Accent1 2 4 3 2 2" xfId="12242"/>
    <cellStyle name="20% - Accent2 2 4 3 2 2" xfId="12243"/>
    <cellStyle name="40% - Accent2 2 4 3 2 2" xfId="12244"/>
    <cellStyle name="20% - Accent3 2 4 3 2 2" xfId="12245"/>
    <cellStyle name="40% - Accent3 2 4 3 2 2" xfId="12246"/>
    <cellStyle name="20% - Accent4 2 4 3 2 2" xfId="12247"/>
    <cellStyle name="40% - Accent4 2 4 3 2 2" xfId="12248"/>
    <cellStyle name="20% - Accent5 2 4 3 2 2" xfId="12249"/>
    <cellStyle name="40% - Accent5 2 4 3 2 2" xfId="12250"/>
    <cellStyle name="20% - Accent6 2 4 3 2 2" xfId="12251"/>
    <cellStyle name="40% - Accent6 2 4 3 2 2" xfId="12252"/>
    <cellStyle name="Comma 3 4 3 2 2" xfId="12253"/>
    <cellStyle name="Normal 5 4 4 2 2" xfId="12254"/>
    <cellStyle name="Note 3 4 5 2 2" xfId="12255"/>
    <cellStyle name="20% - Accent1 3 4 3 2 2" xfId="12256"/>
    <cellStyle name="40% - Accent1 3 4 3 2 2" xfId="12257"/>
    <cellStyle name="20% - Accent2 3 4 3 2 2" xfId="12258"/>
    <cellStyle name="40% - Accent2 3 4 3 2 2" xfId="12259"/>
    <cellStyle name="20% - Accent3 3 4 3 2 2" xfId="12260"/>
    <cellStyle name="40% - Accent3 3 4 3 2 2" xfId="12261"/>
    <cellStyle name="20% - Accent4 3 4 3 2 2" xfId="12262"/>
    <cellStyle name="40% - Accent4 3 4 3 2 2" xfId="12263"/>
    <cellStyle name="20% - Accent5 3 4 3 2 2" xfId="12264"/>
    <cellStyle name="40% - Accent5 3 4 3 2 2" xfId="12265"/>
    <cellStyle name="20% - Accent6 3 4 3 2 2" xfId="12266"/>
    <cellStyle name="40% - Accent6 3 4 3 2 2" xfId="12267"/>
    <cellStyle name="Normal 6 4 4 2 2" xfId="12268"/>
    <cellStyle name="Normal 7 4 4 2 2" xfId="12269"/>
    <cellStyle name="Normal 8 4 4 2 2" xfId="12270"/>
    <cellStyle name="Normal 9 4 4 2 2" xfId="12271"/>
    <cellStyle name="Normal 10 4 4 2 2" xfId="12272"/>
    <cellStyle name="Normal 11 4 4 2 2" xfId="12273"/>
    <cellStyle name="Normal 12 4 4 2 2" xfId="12274"/>
    <cellStyle name="Normal 13 4 4 2 2" xfId="12275"/>
    <cellStyle name="Normal 14 4 4 2 2" xfId="12276"/>
    <cellStyle name="Normal 15 3 4 2 2" xfId="12277"/>
    <cellStyle name="Normal 16 3 3 2 2" xfId="12278"/>
    <cellStyle name="Normal 17 2 3 2 2" xfId="12279"/>
    <cellStyle name="Normal 18 2 3 2 2" xfId="12280"/>
    <cellStyle name="Percent 2 2 3 2 2" xfId="12281"/>
    <cellStyle name="Note 5 2 5 2 2" xfId="12282"/>
    <cellStyle name="20% - Accent1 5 2 3 2 2" xfId="12283"/>
    <cellStyle name="40% - Accent1 5 2 3 2 2" xfId="12284"/>
    <cellStyle name="20% - Accent2 5 2 3 2 2" xfId="12285"/>
    <cellStyle name="40% - Accent2 5 2 3 2 2" xfId="12286"/>
    <cellStyle name="20% - Accent3 5 2 3 2 2" xfId="12287"/>
    <cellStyle name="40% - Accent3 5 2 3 2 2" xfId="12288"/>
    <cellStyle name="20% - Accent4 5 2 3 2 2" xfId="12289"/>
    <cellStyle name="40% - Accent4 5 2 3 2 2" xfId="12290"/>
    <cellStyle name="20% - Accent5 5 2 3 2 2" xfId="12291"/>
    <cellStyle name="40% - Accent5 5 2 3 2 2" xfId="12292"/>
    <cellStyle name="20% - Accent6 5 2 3 2 2" xfId="12293"/>
    <cellStyle name="40% - Accent6 5 2 3 2 2" xfId="12294"/>
    <cellStyle name="Normal 2 3 2 3 2 2" xfId="12295"/>
    <cellStyle name="Normal 3 2 2 9 2 2" xfId="12296"/>
    <cellStyle name="Comma 2 2 2 3 2 2" xfId="12297"/>
    <cellStyle name="Normal 4 2 2 4 2 2" xfId="12298"/>
    <cellStyle name="Note 2 2 2 5 2 2" xfId="12299"/>
    <cellStyle name="20% - Accent1 2 2 2 3 2 2" xfId="12300"/>
    <cellStyle name="40% - Accent1 2 2 2 3 2 2" xfId="12301"/>
    <cellStyle name="20% - Accent2 2 2 2 3 2 2" xfId="12302"/>
    <cellStyle name="40% - Accent2 2 2 2 3 2 2" xfId="12303"/>
    <cellStyle name="20% - Accent3 2 2 2 3 2 2" xfId="12304"/>
    <cellStyle name="40% - Accent3 2 2 2 3 2 2" xfId="12305"/>
    <cellStyle name="20% - Accent4 2 2 2 3 2 2" xfId="12306"/>
    <cellStyle name="40% - Accent4 2 2 2 3 2 2" xfId="12307"/>
    <cellStyle name="20% - Accent5 2 2 2 3 2 2" xfId="12308"/>
    <cellStyle name="40% - Accent5 2 2 2 3 2 2" xfId="12309"/>
    <cellStyle name="20% - Accent6 2 2 2 3 2 2" xfId="12310"/>
    <cellStyle name="40% - Accent6 2 2 2 3 2 2" xfId="12311"/>
    <cellStyle name="Comma 3 2 2 3 2 2" xfId="12312"/>
    <cellStyle name="Normal 5 2 2 4 2 2" xfId="12313"/>
    <cellStyle name="Note 3 2 2 3 2 2" xfId="12314"/>
    <cellStyle name="20% - Accent1 3 2 2 3 2 2" xfId="12315"/>
    <cellStyle name="40% - Accent1 3 2 2 3 2 2" xfId="12316"/>
    <cellStyle name="20% - Accent2 3 2 2 3 2 2" xfId="12317"/>
    <cellStyle name="40% - Accent2 3 2 2 3 2 2" xfId="12318"/>
    <cellStyle name="20% - Accent3 3 2 2 3 2 2" xfId="12319"/>
    <cellStyle name="40% - Accent3 3 2 2 3 2 2" xfId="12320"/>
    <cellStyle name="20% - Accent4 3 2 2 3 2 2" xfId="12321"/>
    <cellStyle name="40% - Accent4 3 2 2 3 2 2" xfId="12322"/>
    <cellStyle name="20% - Accent5 3 2 2 3 2 2" xfId="12323"/>
    <cellStyle name="40% - Accent5 3 2 2 3 2 2" xfId="12324"/>
    <cellStyle name="20% - Accent6 3 2 2 3 2 2" xfId="12325"/>
    <cellStyle name="40% - Accent6 3 2 2 3 2 2" xfId="12326"/>
    <cellStyle name="Normal 6 2 2 4 2 2" xfId="12327"/>
    <cellStyle name="Normal 7 2 2 4 2 2" xfId="12328"/>
    <cellStyle name="Normal 8 2 2 4 2 2" xfId="12329"/>
    <cellStyle name="Normal 9 2 2 4 2 2" xfId="12330"/>
    <cellStyle name="Normal 10 2 2 4 2 2" xfId="12331"/>
    <cellStyle name="Normal 11 2 2 4 2 2" xfId="12332"/>
    <cellStyle name="Normal 12 2 2 4 2 2" xfId="12333"/>
    <cellStyle name="Normal 13 2 2 4 2 2" xfId="12334"/>
    <cellStyle name="Normal 14 2 2 4 2 2" xfId="12335"/>
    <cellStyle name="Normal 15 2 2 3 2 2" xfId="12336"/>
    <cellStyle name="Normal 19 2 3 2 2" xfId="12337"/>
    <cellStyle name="Normal 20 2 3 2 2" xfId="12338"/>
    <cellStyle name="Normal 21 2 3 2 2" xfId="12339"/>
    <cellStyle name="Normal 22 2 3 2 2" xfId="12340"/>
    <cellStyle name="Normal 23 2 3 2 2" xfId="12341"/>
    <cellStyle name="Normal 24 2 3 2 2" xfId="12342"/>
    <cellStyle name="Normal 25 2 3 2 2" xfId="12343"/>
    <cellStyle name="20% - Accent1 18 2 2" xfId="12344"/>
    <cellStyle name="40% - Accent1 18 2 2" xfId="12345"/>
    <cellStyle name="20% - Accent2 18 2 2" xfId="12346"/>
    <cellStyle name="40% - Accent2 18 2 2" xfId="12347"/>
    <cellStyle name="20% - Accent3 18 2 2" xfId="12348"/>
    <cellStyle name="40% - Accent3 18 2 2" xfId="12349"/>
    <cellStyle name="20% - Accent4 18 2 2" xfId="12350"/>
    <cellStyle name="40% - Accent4 18 2 2" xfId="12351"/>
    <cellStyle name="20% - Accent5 18 2 2" xfId="12352"/>
    <cellStyle name="40% - Accent5 18 2 2" xfId="12353"/>
    <cellStyle name="20% - Accent6 18 2 2" xfId="12354"/>
    <cellStyle name="40% - Accent6 18 2 2" xfId="12355"/>
    <cellStyle name="Normal 69 2 2 2" xfId="12356"/>
    <cellStyle name="Normal 2 8 2 2 2" xfId="12357"/>
    <cellStyle name="20% - Accent1 10 3 2 2" xfId="12358"/>
    <cellStyle name="20% - Accent1 11 3 2 2" xfId="12359"/>
    <cellStyle name="20% - Accent1 12 3 2 2" xfId="12360"/>
    <cellStyle name="20% - Accent1 13 3 2 2" xfId="12361"/>
    <cellStyle name="20% - Accent1 14 3 2 2" xfId="12362"/>
    <cellStyle name="20% - Accent1 2 6 2 2 2" xfId="12363"/>
    <cellStyle name="20% - Accent1 2 2 3 2 2 2" xfId="12364"/>
    <cellStyle name="20% - Accent1 2 3 3 2 2 2" xfId="12365"/>
    <cellStyle name="20% - Accent1 3 6 2 2 2" xfId="12366"/>
    <cellStyle name="20% - Accent1 3 2 3 2 2 2" xfId="12367"/>
    <cellStyle name="20% - Accent1 3 3 3 2 2 2" xfId="12368"/>
    <cellStyle name="20% - Accent1 4 5 2 2 2" xfId="12369"/>
    <cellStyle name="20% - Accent1 5 3 2 2 2" xfId="12370"/>
    <cellStyle name="20% - Accent1 6 3 2 2" xfId="12371"/>
    <cellStyle name="20% - Accent1 7 3 2 2" xfId="12372"/>
    <cellStyle name="20% - Accent1 8 3 2 2" xfId="12373"/>
    <cellStyle name="20% - Accent1 9 3 2 2" xfId="12374"/>
    <cellStyle name="20% - Accent2 10 3 2 2" xfId="12375"/>
    <cellStyle name="20% - Accent2 11 3 2 2" xfId="12376"/>
    <cellStyle name="20% - Accent2 12 3 2 2" xfId="12377"/>
    <cellStyle name="20% - Accent2 13 3 2 2" xfId="12378"/>
    <cellStyle name="20% - Accent2 14 3 2 2" xfId="12379"/>
    <cellStyle name="20% - Accent2 2 6 2 2 2" xfId="12380"/>
    <cellStyle name="20% - Accent2 2 2 3 2 2 2" xfId="12381"/>
    <cellStyle name="20% - Accent2 2 3 3 2 2 2" xfId="12382"/>
    <cellStyle name="20% - Accent2 3 6 2 2 2" xfId="12383"/>
    <cellStyle name="20% - Accent2 3 2 3 2 2 2" xfId="12384"/>
    <cellStyle name="20% - Accent2 3 3 3 2 2 2" xfId="12385"/>
    <cellStyle name="20% - Accent2 4 5 2 2 2" xfId="12386"/>
    <cellStyle name="20% - Accent2 5 3 2 2 2" xfId="12387"/>
    <cellStyle name="20% - Accent2 6 3 2 2" xfId="12388"/>
    <cellStyle name="20% - Accent2 7 3 2 2" xfId="12389"/>
    <cellStyle name="20% - Accent2 8 3 2 2" xfId="12390"/>
    <cellStyle name="20% - Accent2 9 3 2 2" xfId="12391"/>
    <cellStyle name="20% - Accent3 10 3 2 2" xfId="12392"/>
    <cellStyle name="20% - Accent3 11 3 2 2" xfId="12393"/>
    <cellStyle name="20% - Accent3 12 3 2 2" xfId="12394"/>
    <cellStyle name="20% - Accent3 13 3 2 2" xfId="12395"/>
    <cellStyle name="20% - Accent3 14 3 2 2" xfId="12396"/>
    <cellStyle name="20% - Accent3 2 6 2 2 2" xfId="12397"/>
    <cellStyle name="20% - Accent3 2 2 3 2 2 2" xfId="12398"/>
    <cellStyle name="20% - Accent3 2 3 3 2 2 2" xfId="12399"/>
    <cellStyle name="20% - Accent3 3 6 2 2 2" xfId="12400"/>
    <cellStyle name="20% - Accent3 3 2 3 2 2 2" xfId="12401"/>
    <cellStyle name="20% - Accent3 3 3 3 2 2 2" xfId="12402"/>
    <cellStyle name="20% - Accent3 4 5 2 2 2" xfId="12403"/>
    <cellStyle name="20% - Accent3 5 3 2 2 2" xfId="12404"/>
    <cellStyle name="20% - Accent3 6 3 2 2" xfId="12405"/>
    <cellStyle name="20% - Accent3 7 3 2 2" xfId="12406"/>
    <cellStyle name="20% - Accent3 8 3 2 2" xfId="12407"/>
    <cellStyle name="20% - Accent3 9 3 2 2" xfId="12408"/>
    <cellStyle name="20% - Accent4 10 3 2 2" xfId="12409"/>
    <cellStyle name="20% - Accent4 11 3 2 2" xfId="12410"/>
    <cellStyle name="20% - Accent4 12 3 2 2" xfId="12411"/>
    <cellStyle name="20% - Accent4 13 3 2 2" xfId="12412"/>
    <cellStyle name="20% - Accent4 14 3 2 2" xfId="12413"/>
    <cellStyle name="20% - Accent4 2 6 2 2 2" xfId="12414"/>
    <cellStyle name="20% - Accent4 2 2 3 2 2 2" xfId="12415"/>
    <cellStyle name="20% - Accent4 2 3 3 2 2 2" xfId="12416"/>
    <cellStyle name="20% - Accent4 3 6 2 2 2" xfId="12417"/>
    <cellStyle name="20% - Accent4 3 2 3 2 2 2" xfId="12418"/>
    <cellStyle name="20% - Accent4 3 3 3 2 2 2" xfId="12419"/>
    <cellStyle name="20% - Accent4 4 5 2 2 2" xfId="12420"/>
    <cellStyle name="20% - Accent4 5 3 2 2 2" xfId="12421"/>
    <cellStyle name="20% - Accent4 6 3 2 2" xfId="12422"/>
    <cellStyle name="20% - Accent4 7 3 2 2" xfId="12423"/>
    <cellStyle name="20% - Accent4 8 3 2 2" xfId="12424"/>
    <cellStyle name="20% - Accent4 9 3 2 2" xfId="12425"/>
    <cellStyle name="20% - Accent5 10 3 2 2" xfId="12426"/>
    <cellStyle name="20% - Accent5 11 3 2 2" xfId="12427"/>
    <cellStyle name="20% - Accent5 12 3 2 2" xfId="12428"/>
    <cellStyle name="20% - Accent5 13 3 2 2" xfId="12429"/>
    <cellStyle name="20% - Accent5 14 3 2 2" xfId="12430"/>
    <cellStyle name="20% - Accent5 2 6 2 2 2" xfId="12431"/>
    <cellStyle name="20% - Accent5 2 2 3 2 2 2" xfId="12432"/>
    <cellStyle name="20% - Accent5 2 3 3 2 2 2" xfId="12433"/>
    <cellStyle name="20% - Accent5 3 6 2 2 2" xfId="12434"/>
    <cellStyle name="20% - Accent5 3 2 3 2 2 2" xfId="12435"/>
    <cellStyle name="20% - Accent5 3 3 3 2 2 2" xfId="12436"/>
    <cellStyle name="20% - Accent5 4 5 2 2 2" xfId="12437"/>
    <cellStyle name="20% - Accent5 5 3 2 2 2" xfId="12438"/>
    <cellStyle name="20% - Accent5 6 3 2 2" xfId="12439"/>
    <cellStyle name="20% - Accent5 7 3 2 2" xfId="12440"/>
    <cellStyle name="20% - Accent5 8 3 2 2" xfId="12441"/>
    <cellStyle name="20% - Accent5 9 3 2 2" xfId="12442"/>
    <cellStyle name="20% - Accent6 10 3 2 2" xfId="12443"/>
    <cellStyle name="20% - Accent6 11 3 2 2" xfId="12444"/>
    <cellStyle name="20% - Accent6 12 3 2 2" xfId="12445"/>
    <cellStyle name="20% - Accent6 13 3 2 2" xfId="12446"/>
    <cellStyle name="20% - Accent6 14 3 2 2" xfId="12447"/>
    <cellStyle name="20% - Accent6 2 6 2 2 2" xfId="12448"/>
    <cellStyle name="20% - Accent6 2 2 3 2 2 2" xfId="12449"/>
    <cellStyle name="20% - Accent6 2 3 3 2 2 2" xfId="12450"/>
    <cellStyle name="20% - Accent6 3 6 2 2 2" xfId="12451"/>
    <cellStyle name="20% - Accent6 3 2 3 2 2 2" xfId="12452"/>
    <cellStyle name="20% - Accent6 3 3 3 2 2 2" xfId="12453"/>
    <cellStyle name="20% - Accent6 4 5 2 2 2" xfId="12454"/>
    <cellStyle name="20% - Accent6 5 3 2 2 2" xfId="12455"/>
    <cellStyle name="20% - Accent6 6 3 2 2" xfId="12456"/>
    <cellStyle name="20% - Accent6 7 3 2 2" xfId="12457"/>
    <cellStyle name="20% - Accent6 8 3 2 2" xfId="12458"/>
    <cellStyle name="20% - Accent6 9 3 2 2" xfId="12459"/>
    <cellStyle name="40% - Accent1 10 3 2 2" xfId="12460"/>
    <cellStyle name="40% - Accent1 11 3 2 2" xfId="12461"/>
    <cellStyle name="40% - Accent1 12 3 2 2" xfId="12462"/>
    <cellStyle name="40% - Accent1 13 3 2 2" xfId="12463"/>
    <cellStyle name="40% - Accent1 14 3 2 2" xfId="12464"/>
    <cellStyle name="40% - Accent1 2 6 2 2 2" xfId="12465"/>
    <cellStyle name="40% - Accent1 2 2 3 2 2 2" xfId="12466"/>
    <cellStyle name="40% - Accent1 2 3 3 2 2 2" xfId="12467"/>
    <cellStyle name="40% - Accent1 3 6 2 2 2" xfId="12468"/>
    <cellStyle name="40% - Accent1 3 2 3 2 2 2" xfId="12469"/>
    <cellStyle name="40% - Accent1 3 3 3 2 2 2" xfId="12470"/>
    <cellStyle name="40% - Accent1 4 5 2 2 2" xfId="12471"/>
    <cellStyle name="40% - Accent1 5 3 2 2 2" xfId="12472"/>
    <cellStyle name="40% - Accent1 6 3 2 2" xfId="12473"/>
    <cellStyle name="40% - Accent1 7 3 2 2" xfId="12474"/>
    <cellStyle name="40% - Accent1 8 3 2 2" xfId="12475"/>
    <cellStyle name="40% - Accent1 9 3 2 2" xfId="12476"/>
    <cellStyle name="40% - Accent2 10 3 2 2" xfId="12477"/>
    <cellStyle name="40% - Accent2 11 3 2 2" xfId="12478"/>
    <cellStyle name="40% - Accent2 12 3 2 2" xfId="12479"/>
    <cellStyle name="40% - Accent2 13 3 2 2" xfId="12480"/>
    <cellStyle name="40% - Accent2 14 3 2 2" xfId="12481"/>
    <cellStyle name="40% - Accent2 2 6 2 2 2" xfId="12482"/>
    <cellStyle name="40% - Accent2 2 2 3 2 2 2" xfId="12483"/>
    <cellStyle name="40% - Accent2 2 3 3 2 2 2" xfId="12484"/>
    <cellStyle name="40% - Accent2 3 6 2 2 2" xfId="12485"/>
    <cellStyle name="40% - Accent2 3 2 3 2 2 2" xfId="12486"/>
    <cellStyle name="40% - Accent2 3 3 3 2 2 2" xfId="12487"/>
    <cellStyle name="40% - Accent2 4 5 2 2 2" xfId="12488"/>
    <cellStyle name="40% - Accent2 5 3 2 2 2" xfId="12489"/>
    <cellStyle name="40% - Accent2 6 3 2 2" xfId="12490"/>
    <cellStyle name="40% - Accent2 7 3 2 2" xfId="12491"/>
    <cellStyle name="40% - Accent2 8 3 2 2" xfId="12492"/>
    <cellStyle name="40% - Accent2 9 3 2 2" xfId="12493"/>
    <cellStyle name="40% - Accent3 10 3 2 2" xfId="12494"/>
    <cellStyle name="40% - Accent3 11 3 2 2" xfId="12495"/>
    <cellStyle name="40% - Accent3 12 3 2 2" xfId="12496"/>
    <cellStyle name="40% - Accent3 13 3 2 2" xfId="12497"/>
    <cellStyle name="40% - Accent3 14 3 2 2" xfId="12498"/>
    <cellStyle name="40% - Accent3 2 6 2 2 2" xfId="12499"/>
    <cellStyle name="40% - Accent3 2 2 3 2 2 2" xfId="12500"/>
    <cellStyle name="40% - Accent3 2 3 3 2 2 2" xfId="12501"/>
    <cellStyle name="40% - Accent3 3 6 2 2 2" xfId="12502"/>
    <cellStyle name="40% - Accent3 3 2 3 2 2 2" xfId="12503"/>
    <cellStyle name="40% - Accent3 3 3 3 2 2 2" xfId="12504"/>
    <cellStyle name="40% - Accent3 4 5 2 2 2" xfId="12505"/>
    <cellStyle name="40% - Accent3 5 3 2 2 2" xfId="12506"/>
    <cellStyle name="40% - Accent3 6 3 2 2" xfId="12507"/>
    <cellStyle name="40% - Accent3 7 3 2 2" xfId="12508"/>
    <cellStyle name="40% - Accent3 8 3 2 2" xfId="12509"/>
    <cellStyle name="40% - Accent3 9 3 2 2" xfId="12510"/>
    <cellStyle name="40% - Accent4 10 3 2 2" xfId="12511"/>
    <cellStyle name="40% - Accent4 11 3 2 2" xfId="12512"/>
    <cellStyle name="40% - Accent4 12 3 2 2" xfId="12513"/>
    <cellStyle name="40% - Accent4 13 3 2 2" xfId="12514"/>
    <cellStyle name="40% - Accent4 14 3 2 2" xfId="12515"/>
    <cellStyle name="40% - Accent4 2 6 2 2 2" xfId="12516"/>
    <cellStyle name="40% - Accent4 2 2 3 2 2 2" xfId="12517"/>
    <cellStyle name="40% - Accent4 2 3 3 2 2 2" xfId="12518"/>
    <cellStyle name="40% - Accent4 3 6 2 2 2" xfId="12519"/>
    <cellStyle name="40% - Accent4 3 2 3 2 2 2" xfId="12520"/>
    <cellStyle name="40% - Accent4 3 3 3 2 2 2" xfId="12521"/>
    <cellStyle name="40% - Accent4 4 5 2 2 2" xfId="12522"/>
    <cellStyle name="40% - Accent4 5 3 2 2 2" xfId="12523"/>
    <cellStyle name="40% - Accent4 6 3 2 2" xfId="12524"/>
    <cellStyle name="40% - Accent4 7 3 2 2" xfId="12525"/>
    <cellStyle name="40% - Accent4 8 3 2 2" xfId="12526"/>
    <cellStyle name="40% - Accent4 9 3 2 2" xfId="12527"/>
    <cellStyle name="40% - Accent5 10 3 2 2" xfId="12528"/>
    <cellStyle name="40% - Accent5 11 3 2 2" xfId="12529"/>
    <cellStyle name="40% - Accent5 12 3 2 2" xfId="12530"/>
    <cellStyle name="40% - Accent5 13 3 2 2" xfId="12531"/>
    <cellStyle name="40% - Accent5 14 3 2 2" xfId="12532"/>
    <cellStyle name="40% - Accent5 2 6 2 2 2" xfId="12533"/>
    <cellStyle name="40% - Accent5 2 2 3 2 2 2" xfId="12534"/>
    <cellStyle name="40% - Accent5 2 3 3 2 2 2" xfId="12535"/>
    <cellStyle name="40% - Accent5 3 6 2 2 2" xfId="12536"/>
    <cellStyle name="40% - Accent5 3 2 3 2 2 2" xfId="12537"/>
    <cellStyle name="40% - Accent5 3 3 3 2 2 2" xfId="12538"/>
    <cellStyle name="40% - Accent5 4 5 2 2 2" xfId="12539"/>
    <cellStyle name="40% - Accent5 5 3 2 2 2" xfId="12540"/>
    <cellStyle name="40% - Accent5 6 3 2 2" xfId="12541"/>
    <cellStyle name="40% - Accent5 7 3 2 2" xfId="12542"/>
    <cellStyle name="40% - Accent5 8 3 2 2" xfId="12543"/>
    <cellStyle name="40% - Accent5 9 3 2 2" xfId="12544"/>
    <cellStyle name="40% - Accent6 10 3 2 2" xfId="12545"/>
    <cellStyle name="40% - Accent6 11 3 2 2" xfId="12546"/>
    <cellStyle name="40% - Accent6 12 3 2 2" xfId="12547"/>
    <cellStyle name="40% - Accent6 13 3 2 2" xfId="12548"/>
    <cellStyle name="40% - Accent6 14 3 2 2" xfId="12549"/>
    <cellStyle name="40% - Accent6 2 6 2 2 2" xfId="12550"/>
    <cellStyle name="40% - Accent6 2 2 3 2 2 2" xfId="12551"/>
    <cellStyle name="40% - Accent6 2 3 3 2 2 2" xfId="12552"/>
    <cellStyle name="40% - Accent6 3 6 2 2 2" xfId="12553"/>
    <cellStyle name="40% - Accent6 3 2 3 2 2 2" xfId="12554"/>
    <cellStyle name="40% - Accent6 3 3 3 2 2 2" xfId="12555"/>
    <cellStyle name="40% - Accent6 4 5 2 2 2" xfId="12556"/>
    <cellStyle name="40% - Accent6 5 3 2 2 2" xfId="12557"/>
    <cellStyle name="40% - Accent6 6 3 2 2" xfId="12558"/>
    <cellStyle name="40% - Accent6 7 3 2 2" xfId="12559"/>
    <cellStyle name="40% - Accent6 8 3 2 2" xfId="12560"/>
    <cellStyle name="40% - Accent6 9 3 2 2" xfId="12561"/>
    <cellStyle name="Comma 10 3 2 2" xfId="12562"/>
    <cellStyle name="Comma 11 3 2 2" xfId="12563"/>
    <cellStyle name="Comma 12 3 2 2" xfId="12564"/>
    <cellStyle name="Comma 13 3 2 2" xfId="12565"/>
    <cellStyle name="Comma 2 6 2 2 2" xfId="12566"/>
    <cellStyle name="Comma 2 2 3 2 2 2" xfId="12567"/>
    <cellStyle name="Comma 2 3 3 2 2 2" xfId="12568"/>
    <cellStyle name="Comma 3 6 2 2 2" xfId="12569"/>
    <cellStyle name="Comma 3 2 3 2 2 2" xfId="12570"/>
    <cellStyle name="Comma 3 3 3 2 2 2" xfId="12571"/>
    <cellStyle name="Comma 4 5 2 2 2" xfId="12572"/>
    <cellStyle name="Comma 5 3 2 2 2" xfId="12573"/>
    <cellStyle name="Comma 6 3 2 2" xfId="12574"/>
    <cellStyle name="Comma 7 3 2 2" xfId="12575"/>
    <cellStyle name="Comma 8 3 2 2" xfId="12576"/>
    <cellStyle name="Comma 9 3 2 2" xfId="12577"/>
    <cellStyle name="Normal 10 14 2 2 2" xfId="12578"/>
    <cellStyle name="Normal 10 2 9 2 2 2" xfId="12579"/>
    <cellStyle name="Normal 10 2 2 3 2 2 2" xfId="12580"/>
    <cellStyle name="Normal 10 3 3 2 2 2" xfId="12581"/>
    <cellStyle name="Normal 10 4 3 2 2 2" xfId="12582"/>
    <cellStyle name="Normal 11 11 2 2 2" xfId="12583"/>
    <cellStyle name="Normal 11 2 9 2 2 2" xfId="12584"/>
    <cellStyle name="Normal 11 2 2 3 2 2 2" xfId="12585"/>
    <cellStyle name="Normal 11 3 3 2 2 2" xfId="12586"/>
    <cellStyle name="Normal 11 4 3 2 2 2" xfId="12587"/>
    <cellStyle name="Normal 12 11 2 2 2" xfId="12588"/>
    <cellStyle name="Normal 12 2 9 2 2 2" xfId="12589"/>
    <cellStyle name="Normal 12 2 2 3 2 2 2" xfId="12590"/>
    <cellStyle name="Normal 12 3 3 2 2 2" xfId="12591"/>
    <cellStyle name="Normal 12 4 3 2 2 2" xfId="12592"/>
    <cellStyle name="Normal 13 11 2 2 2" xfId="12593"/>
    <cellStyle name="Normal 13 2 9 2 2 2" xfId="12594"/>
    <cellStyle name="Normal 13 2 2 3 2 2 2" xfId="12595"/>
    <cellStyle name="Normal 13 3 3 2 2 2" xfId="12596"/>
    <cellStyle name="Normal 13 4 3 2 2 2" xfId="12597"/>
    <cellStyle name="Normal 14 11 2 2 2" xfId="12598"/>
    <cellStyle name="Normal 14 2 9 2 2 2" xfId="12599"/>
    <cellStyle name="Normal 14 2 2 3 2 2 2" xfId="12600"/>
    <cellStyle name="Normal 14 3 3 2 2 2" xfId="12601"/>
    <cellStyle name="Normal 14 4 3 2 2 2" xfId="12602"/>
    <cellStyle name="Normal 15 6 2 2 2" xfId="12603"/>
    <cellStyle name="Normal 15 2 3 2 2 2" xfId="12604"/>
    <cellStyle name="Normal 15 3 3 2 2 2" xfId="12605"/>
    <cellStyle name="Normal 16 5 2 2 2" xfId="12606"/>
    <cellStyle name="Normal 17 4 2 2 2" xfId="12607"/>
    <cellStyle name="Normal 18 3 2 2 2" xfId="12608"/>
    <cellStyle name="Normal 19 3 2 2 2" xfId="12609"/>
    <cellStyle name="Normal 2 3 3 2 2 2" xfId="12610"/>
    <cellStyle name="Normal 2 4 3 2 2 2" xfId="12611"/>
    <cellStyle name="Normal 20 3 2 2 2" xfId="12612"/>
    <cellStyle name="Normal 21 3 2 2 2" xfId="12613"/>
    <cellStyle name="Normal 22 3 2 2 2" xfId="12614"/>
    <cellStyle name="Normal 23 3 2 2 2" xfId="12615"/>
    <cellStyle name="Normal 24 3 2 2 2" xfId="12616"/>
    <cellStyle name="Normal 25 3 2 2 2" xfId="12617"/>
    <cellStyle name="Normal 26 3 2 2" xfId="12618"/>
    <cellStyle name="Normal 27 3 2 2" xfId="12619"/>
    <cellStyle name="Normal 28 3 2 2" xfId="12620"/>
    <cellStyle name="Normal 29 3 2 2" xfId="12621"/>
    <cellStyle name="Normal 3 12 2 2 2" xfId="12622"/>
    <cellStyle name="Normal 3 2 11 2 2 2" xfId="12623"/>
    <cellStyle name="Normal 3 2 2 8 2 2 2" xfId="12624"/>
    <cellStyle name="Normal 3 2 3 3 2 2" xfId="12625"/>
    <cellStyle name="Normal 3 3 11 2 2 2" xfId="12626"/>
    <cellStyle name="Normal 3 3 2 8 2 2" xfId="12627"/>
    <cellStyle name="Normal 3 3 3 3 2 2" xfId="12628"/>
    <cellStyle name="Normal 3 4 9 2 2 2" xfId="12629"/>
    <cellStyle name="Normal 3 4 2 8 2 2" xfId="12630"/>
    <cellStyle name="Normal 3 5 9 2 2" xfId="12631"/>
    <cellStyle name="Normal 3 5 2 8 2 2" xfId="12632"/>
    <cellStyle name="Normal 3 6 9 2 2" xfId="12633"/>
    <cellStyle name="Normal 3 6 2 8 2 2" xfId="12634"/>
    <cellStyle name="Normal 3 7 9 2 2" xfId="12635"/>
    <cellStyle name="Normal 3 7 2 8 2 2" xfId="12636"/>
    <cellStyle name="Normal 3 8 9 2 2" xfId="12637"/>
    <cellStyle name="Normal 3 8 2 8 2 2" xfId="12638"/>
    <cellStyle name="Normal 3 9 9 2 2" xfId="12639"/>
    <cellStyle name="Normal 3 9 2 8 2 2" xfId="12640"/>
    <cellStyle name="Normal 30 3 2 2" xfId="12641"/>
    <cellStyle name="Normal 31 3 2 2" xfId="12642"/>
    <cellStyle name="Normal 32 3 2 2" xfId="12643"/>
    <cellStyle name="Normal 33 3 2 2" xfId="12644"/>
    <cellStyle name="Normal 34 3 2 2" xfId="12645"/>
    <cellStyle name="Normal 35 3 2 2" xfId="12646"/>
    <cellStyle name="Normal 36 3 2 2" xfId="12647"/>
    <cellStyle name="Normal 37 3 2 2" xfId="12648"/>
    <cellStyle name="Normal 38 3 2 2" xfId="12649"/>
    <cellStyle name="Normal 39 3 2 2" xfId="12650"/>
    <cellStyle name="Normal 4 11 2 2 2" xfId="12651"/>
    <cellStyle name="Normal 4 2 10 2 2 2" xfId="12652"/>
    <cellStyle name="Normal 4 2 2 3 2 2 2" xfId="12653"/>
    <cellStyle name="Normal 4 3 3 2 2 2" xfId="12654"/>
    <cellStyle name="Normal 4 4 3 2 2 2" xfId="12655"/>
    <cellStyle name="Normal 40 3 2 2" xfId="12656"/>
    <cellStyle name="Normal 41 3 2 2" xfId="12657"/>
    <cellStyle name="Normal 42 3 2 2" xfId="12658"/>
    <cellStyle name="Normal 43 3 2 2" xfId="12659"/>
    <cellStyle name="Normal 44 3 2 2" xfId="12660"/>
    <cellStyle name="Normal 45 3 2 2" xfId="12661"/>
    <cellStyle name="Normal 46 3 2 2" xfId="12662"/>
    <cellStyle name="Normal 47 3 2 2" xfId="12663"/>
    <cellStyle name="Normal 48 3 2 2" xfId="12664"/>
    <cellStyle name="Normal 49 3 2 2" xfId="12665"/>
    <cellStyle name="Normal 5 11 2 2 2" xfId="12666"/>
    <cellStyle name="Normal 5 2 9 2 2 2" xfId="12667"/>
    <cellStyle name="Normal 5 2 2 3 2 2 2" xfId="12668"/>
    <cellStyle name="Normal 5 3 3 2 2 2" xfId="12669"/>
    <cellStyle name="Normal 5 4 3 2 2 2" xfId="12670"/>
    <cellStyle name="Normal 50 3 2 2" xfId="12671"/>
    <cellStyle name="Normal 51 3 2 2" xfId="12672"/>
    <cellStyle name="Normal 52 3 2 2" xfId="12673"/>
    <cellStyle name="Normal 53 3 2 2" xfId="12674"/>
    <cellStyle name="Normal 54 3 2 2" xfId="12675"/>
    <cellStyle name="Normal 6 11 2 2 2" xfId="12676"/>
    <cellStyle name="Normal 6 2 9 2 2 2" xfId="12677"/>
    <cellStyle name="Normal 6 2 2 3 2 2 2" xfId="12678"/>
    <cellStyle name="Normal 6 3 3 2 2 2" xfId="12679"/>
    <cellStyle name="Normal 6 4 3 2 2 2" xfId="12680"/>
    <cellStyle name="Normal 7 11 2 2 2" xfId="12681"/>
    <cellStyle name="Normal 7 2 9 2 2 2" xfId="12682"/>
    <cellStyle name="Normal 7 2 2 3 2 2 2" xfId="12683"/>
    <cellStyle name="Normal 7 3 3 2 2 2" xfId="12684"/>
    <cellStyle name="Normal 7 4 3 2 2 2" xfId="12685"/>
    <cellStyle name="Normal 8 11 2 2 2" xfId="12686"/>
    <cellStyle name="Normal 8 2 9 2 2 2" xfId="12687"/>
    <cellStyle name="Normal 8 2 2 3 2 2 2" xfId="12688"/>
    <cellStyle name="Normal 8 3 3 2 2 2" xfId="12689"/>
    <cellStyle name="Normal 8 4 3 2 2 2" xfId="12690"/>
    <cellStyle name="Normal 9 11 2 2 2" xfId="12691"/>
    <cellStyle name="Normal 9 2 9 2 2 2" xfId="12692"/>
    <cellStyle name="Normal 9 2 2 3 2 2 2" xfId="12693"/>
    <cellStyle name="Normal 9 3 3 2 2 2" xfId="12694"/>
    <cellStyle name="Normal 9 4 3 2 2 2" xfId="12695"/>
    <cellStyle name="Note 10 3 2 2" xfId="12696"/>
    <cellStyle name="Note 11 3 2 2" xfId="12697"/>
    <cellStyle name="Note 12 3 2 2" xfId="12698"/>
    <cellStyle name="Note 13 3 2 2" xfId="12699"/>
    <cellStyle name="Note 14 3 2 2" xfId="12700"/>
    <cellStyle name="Note 2 22 2 2 2" xfId="12701"/>
    <cellStyle name="Note 2 2 20 2 2 2" xfId="12702"/>
    <cellStyle name="Note 2 3 3 2 2 2" xfId="12703"/>
    <cellStyle name="Note 3 22 2 2 2" xfId="12704"/>
    <cellStyle name="Note 3 2 3 2 2 2" xfId="12705"/>
    <cellStyle name="Note 3 3 3 2 2 2" xfId="12706"/>
    <cellStyle name="Note 4 21 2 2 2" xfId="12707"/>
    <cellStyle name="Note 5 20 2 2 2" xfId="12708"/>
    <cellStyle name="Note 6 3 2 2" xfId="12709"/>
    <cellStyle name="Note 7 3 2 2" xfId="12710"/>
    <cellStyle name="Note 8 3 2 2" xfId="12711"/>
    <cellStyle name="Note 9 3 2 2" xfId="12712"/>
    <cellStyle name="Percent 2 4 2 2 2" xfId="12713"/>
    <cellStyle name="Percent 3 3 2 2" xfId="12714"/>
    <cellStyle name="Normal 2 6 3 2 2" xfId="12715"/>
    <cellStyle name="Normal 55 3 2 2" xfId="12716"/>
    <cellStyle name="Comma 14 3 2 2" xfId="12717"/>
    <cellStyle name="Normal 10 5 3 2 2" xfId="12718"/>
    <cellStyle name="Normal 56 3 2 2" xfId="12719"/>
    <cellStyle name="Comma 15 3 2 2" xfId="12720"/>
    <cellStyle name="Normal 10 6 3 2 2" xfId="12721"/>
    <cellStyle name="Normal 57 3 2 2" xfId="12722"/>
    <cellStyle name="Normal 58 3 2 2" xfId="12723"/>
    <cellStyle name="Comma 16 3 2 2" xfId="12724"/>
    <cellStyle name="Normal 10 7 3 2 2" xfId="12725"/>
    <cellStyle name="Normal 10 2 3 3 2 2" xfId="12726"/>
    <cellStyle name="Normal 11 5 3 2 2" xfId="12727"/>
    <cellStyle name="Normal 11 2 3 3 2 2" xfId="12728"/>
    <cellStyle name="Normal 12 5 3 2 2" xfId="12729"/>
    <cellStyle name="Normal 12 2 3 3 2 2" xfId="12730"/>
    <cellStyle name="Normal 13 5 3 2 2" xfId="12731"/>
    <cellStyle name="Normal 13 2 3 3 2 2" xfId="12732"/>
    <cellStyle name="Normal 14 5 3 2 2" xfId="12733"/>
    <cellStyle name="Normal 14 2 3 3 2 2" xfId="12734"/>
    <cellStyle name="Normal 3 2 4 3 2 2" xfId="12735"/>
    <cellStyle name="Normal 3 2 2 2 3 2 2" xfId="12736"/>
    <cellStyle name="Normal 3 3 4 3 2 2" xfId="12737"/>
    <cellStyle name="Normal 3 3 2 2 3 2 2" xfId="12738"/>
    <cellStyle name="Normal 3 4 3 3 2 2" xfId="12739"/>
    <cellStyle name="Normal 3 4 2 2 3 2 2" xfId="12740"/>
    <cellStyle name="Normal 3 5 3 3 2 2" xfId="12741"/>
    <cellStyle name="Normal 3 5 2 2 3 2 2" xfId="12742"/>
    <cellStyle name="Normal 3 6 3 3 2 2" xfId="12743"/>
    <cellStyle name="Normal 3 6 2 2 3 2 2" xfId="12744"/>
    <cellStyle name="Normal 3 7 3 3 2 2" xfId="12745"/>
    <cellStyle name="Normal 3 7 2 2 3 2 2" xfId="12746"/>
    <cellStyle name="Normal 3 8 3 3 2 2" xfId="12747"/>
    <cellStyle name="Normal 3 8 2 2 3 2 2" xfId="12748"/>
    <cellStyle name="Normal 3 9 3 3 2 2" xfId="12749"/>
    <cellStyle name="Normal 3 9 2 2 3 2 2" xfId="12750"/>
    <cellStyle name="Normal 4 5 3 2 2" xfId="12751"/>
    <cellStyle name="Normal 4 2 3 3 2 2" xfId="12752"/>
    <cellStyle name="Normal 5 5 3 2 2" xfId="12753"/>
    <cellStyle name="Normal 5 2 3 3 2 2" xfId="12754"/>
    <cellStyle name="Normal 6 5 3 2 2" xfId="12755"/>
    <cellStyle name="Normal 6 2 3 3 2 2" xfId="12756"/>
    <cellStyle name="Normal 7 5 3 2 2" xfId="12757"/>
    <cellStyle name="Normal 7 2 3 3 2 2" xfId="12758"/>
    <cellStyle name="Normal 8 5 3 2 2" xfId="12759"/>
    <cellStyle name="Normal 8 2 3 3 2 2" xfId="12760"/>
    <cellStyle name="Normal 9 5 3 2 2" xfId="12761"/>
    <cellStyle name="Normal 9 2 3 3 2 2" xfId="12762"/>
    <cellStyle name="Normal 59 3 2 2" xfId="12763"/>
    <cellStyle name="Comma 17 3 2 2" xfId="12764"/>
    <cellStyle name="Normal 10 8 3 2 2" xfId="12765"/>
    <cellStyle name="Normal 10 2 4 3 2 2" xfId="12766"/>
    <cellStyle name="Normal 11 6 3 2 2" xfId="12767"/>
    <cellStyle name="Normal 11 2 4 3 2 2" xfId="12768"/>
    <cellStyle name="Normal 12 6 3 2 2" xfId="12769"/>
    <cellStyle name="Normal 12 2 4 3 2 2" xfId="12770"/>
    <cellStyle name="Normal 13 6 3 2 2" xfId="12771"/>
    <cellStyle name="Normal 13 2 4 3 2 2" xfId="12772"/>
    <cellStyle name="Normal 14 6 3 2 2" xfId="12773"/>
    <cellStyle name="Normal 14 2 4 3 2 2" xfId="12774"/>
    <cellStyle name="Normal 3 2 5 3 2 2" xfId="12775"/>
    <cellStyle name="Normal 3 2 2 3 3 2 2" xfId="12776"/>
    <cellStyle name="Normal 3 3 5 3 2 2" xfId="12777"/>
    <cellStyle name="Normal 3 3 2 3 3 2 2" xfId="12778"/>
    <cellStyle name="Normal 3 4 4 3 2 2" xfId="12779"/>
    <cellStyle name="Normal 3 4 2 3 3 2 2" xfId="12780"/>
    <cellStyle name="Normal 3 5 4 3 2 2" xfId="12781"/>
    <cellStyle name="Normal 3 5 2 3 3 2 2" xfId="12782"/>
    <cellStyle name="Normal 3 6 4 3 2 2" xfId="12783"/>
    <cellStyle name="Normal 3 6 2 3 3 2 2" xfId="12784"/>
    <cellStyle name="Normal 3 7 4 3 2 2" xfId="12785"/>
    <cellStyle name="Normal 3 7 2 3 3 2 2" xfId="12786"/>
    <cellStyle name="Normal 3 8 4 3 2 2" xfId="12787"/>
    <cellStyle name="Normal 3 8 2 3 3 2 2" xfId="12788"/>
    <cellStyle name="Normal 3 9 4 3 2 2" xfId="12789"/>
    <cellStyle name="Normal 3 9 2 3 3 2 2" xfId="12790"/>
    <cellStyle name="Normal 4 6 3 2 2" xfId="12791"/>
    <cellStyle name="Normal 4 2 4 3 2 2" xfId="12792"/>
    <cellStyle name="Normal 5 6 3 2 2" xfId="12793"/>
    <cellStyle name="Normal 5 2 4 3 2 2" xfId="12794"/>
    <cellStyle name="Normal 6 6 3 2 2" xfId="12795"/>
    <cellStyle name="Normal 6 2 4 3 2 2" xfId="12796"/>
    <cellStyle name="Normal 7 6 3 2 2" xfId="12797"/>
    <cellStyle name="Normal 7 2 4 3 2 2" xfId="12798"/>
    <cellStyle name="Normal 8 6 3 2 2" xfId="12799"/>
    <cellStyle name="Normal 8 2 4 3 2 2" xfId="12800"/>
    <cellStyle name="Normal 9 6 3 2 2" xfId="12801"/>
    <cellStyle name="Normal 9 2 4 3 2 2" xfId="12802"/>
    <cellStyle name="Normal 60 2 2 2" xfId="12803"/>
    <cellStyle name="Comma 18 2 2 2" xfId="12804"/>
    <cellStyle name="Normal 10 9 2 2 2" xfId="12805"/>
    <cellStyle name="Normal 10 2 5 2 2 2" xfId="12806"/>
    <cellStyle name="Normal 11 7 2 2 2" xfId="12807"/>
    <cellStyle name="Normal 11 2 5 2 2 2" xfId="12808"/>
    <cellStyle name="Normal 12 7 2 2 2" xfId="12809"/>
    <cellStyle name="Normal 12 2 5 2 2 2" xfId="12810"/>
    <cellStyle name="Normal 13 7 2 2 2" xfId="12811"/>
    <cellStyle name="Normal 13 2 5 2 2 2" xfId="12812"/>
    <cellStyle name="Normal 14 7 2 2 2" xfId="12813"/>
    <cellStyle name="Normal 14 2 5 2 2 2" xfId="12814"/>
    <cellStyle name="Normal 3 2 6 2 2 2" xfId="12815"/>
    <cellStyle name="Normal 3 2 2 4 2 2 2" xfId="12816"/>
    <cellStyle name="Normal 3 3 6 2 2 2" xfId="12817"/>
    <cellStyle name="Normal 3 3 2 4 2 2 2" xfId="12818"/>
    <cellStyle name="Normal 3 4 5 2 2 2" xfId="12819"/>
    <cellStyle name="Normal 3 4 2 4 2 2 2" xfId="12820"/>
    <cellStyle name="Normal 3 5 5 2 2 2" xfId="12821"/>
    <cellStyle name="Normal 3 5 2 4 2 2 2" xfId="12822"/>
    <cellStyle name="Normal 3 6 5 2 2 2" xfId="12823"/>
    <cellStyle name="Normal 3 6 2 4 2 2 2" xfId="12824"/>
    <cellStyle name="Normal 3 7 5 2 2 2" xfId="12825"/>
    <cellStyle name="Normal 3 7 2 4 2 2 2" xfId="12826"/>
    <cellStyle name="Normal 3 8 5 2 2 2" xfId="12827"/>
    <cellStyle name="Normal 3 8 2 4 2 2 2" xfId="12828"/>
    <cellStyle name="Normal 3 9 5 2 2 2" xfId="12829"/>
    <cellStyle name="Normal 3 9 2 4 2 2 2" xfId="12830"/>
    <cellStyle name="Normal 4 7 2 2 2" xfId="12831"/>
    <cellStyle name="Normal 4 2 5 2 2 2" xfId="12832"/>
    <cellStyle name="Normal 5 7 2 2 2" xfId="12833"/>
    <cellStyle name="Normal 5 2 5 2 2 2" xfId="12834"/>
    <cellStyle name="Normal 6 7 2 2 2" xfId="12835"/>
    <cellStyle name="Normal 6 2 5 2 2 2" xfId="12836"/>
    <cellStyle name="Normal 7 7 2 2 2" xfId="12837"/>
    <cellStyle name="Normal 7 2 5 2 2 2" xfId="12838"/>
    <cellStyle name="Normal 8 7 2 2 2" xfId="12839"/>
    <cellStyle name="Normal 8 2 5 2 2 2" xfId="12840"/>
    <cellStyle name="Normal 9 7 2 2 2" xfId="12841"/>
    <cellStyle name="Normal 9 2 5 2 2 2" xfId="12842"/>
    <cellStyle name="Normal 2 7 2 2 2" xfId="12843"/>
    <cellStyle name="20% - Accent1 10 2 2 2 2" xfId="12844"/>
    <cellStyle name="20% - Accent1 11 2 2 2 2" xfId="12845"/>
    <cellStyle name="20% - Accent1 12 2 2 2 2" xfId="12846"/>
    <cellStyle name="20% - Accent1 13 2 2 2 2" xfId="12847"/>
    <cellStyle name="20% - Accent1 14 2 2 2 2" xfId="12848"/>
    <cellStyle name="20% - Accent1 2 5 2 2 2" xfId="12849"/>
    <cellStyle name="20% - Accent1 2 2 2 2 2 2 2" xfId="12850"/>
    <cellStyle name="20% - Accent1 2 3 2 2 2 2" xfId="12851"/>
    <cellStyle name="20% - Accent1 3 5 2 2 2" xfId="12852"/>
    <cellStyle name="20% - Accent1 3 2 2 2 2 2 2" xfId="12853"/>
    <cellStyle name="20% - Accent1 3 3 2 2 2 2" xfId="12854"/>
    <cellStyle name="20% - Accent1 4 4 2 2 2" xfId="12855"/>
    <cellStyle name="20% - Accent1 5 2 2 2 2 2" xfId="12856"/>
    <cellStyle name="20% - Accent1 6 2 2 2 2" xfId="12857"/>
    <cellStyle name="20% - Accent1 7 2 2 2 2" xfId="12858"/>
    <cellStyle name="20% - Accent1 8 2 2 2 2" xfId="12859"/>
    <cellStyle name="20% - Accent1 9 2 2 2 2" xfId="12860"/>
    <cellStyle name="20% - Accent2 10 2 2 2 2" xfId="12861"/>
    <cellStyle name="20% - Accent2 11 2 2 2 2" xfId="12862"/>
    <cellStyle name="20% - Accent2 12 2 2 2 2" xfId="12863"/>
    <cellStyle name="20% - Accent2 13 2 2 2 2" xfId="12864"/>
    <cellStyle name="20% - Accent2 14 2 2 2 2" xfId="12865"/>
    <cellStyle name="20% - Accent2 2 5 2 2 2" xfId="12866"/>
    <cellStyle name="20% - Accent2 2 2 2 2 2 2 2" xfId="12867"/>
    <cellStyle name="20% - Accent2 2 3 2 2 2 2" xfId="12868"/>
    <cellStyle name="20% - Accent2 3 5 2 2 2" xfId="12869"/>
    <cellStyle name="20% - Accent2 3 2 2 2 2 2 2" xfId="12870"/>
    <cellStyle name="20% - Accent2 3 3 2 2 2 2" xfId="12871"/>
    <cellStyle name="20% - Accent2 4 4 2 2 2" xfId="12872"/>
    <cellStyle name="20% - Accent2 5 2 2 2 2 2" xfId="12873"/>
    <cellStyle name="20% - Accent2 6 2 2 2 2" xfId="12874"/>
    <cellStyle name="20% - Accent2 7 2 2 2 2" xfId="12875"/>
    <cellStyle name="20% - Accent2 8 2 2 2 2" xfId="12876"/>
    <cellStyle name="20% - Accent2 9 2 2 2 2" xfId="12877"/>
    <cellStyle name="20% - Accent3 10 2 2 2 2" xfId="12878"/>
    <cellStyle name="20% - Accent3 11 2 2 2 2" xfId="12879"/>
    <cellStyle name="20% - Accent3 12 2 2 2 2" xfId="12880"/>
    <cellStyle name="20% - Accent3 13 2 2 2 2" xfId="12881"/>
    <cellStyle name="20% - Accent3 14 2 2 2 2" xfId="12882"/>
    <cellStyle name="20% - Accent3 2 5 2 2 2" xfId="12883"/>
    <cellStyle name="20% - Accent3 2 2 2 2 2 2 2" xfId="12884"/>
    <cellStyle name="20% - Accent3 2 3 2 2 2 2" xfId="12885"/>
    <cellStyle name="20% - Accent3 3 5 2 2 2" xfId="12886"/>
    <cellStyle name="20% - Accent3 3 2 2 2 2 2 2" xfId="12887"/>
    <cellStyle name="20% - Accent3 3 3 2 2 2 2" xfId="12888"/>
    <cellStyle name="20% - Accent3 4 4 2 2 2" xfId="12889"/>
    <cellStyle name="20% - Accent3 5 2 2 2 2 2" xfId="12890"/>
    <cellStyle name="20% - Accent3 6 2 2 2 2" xfId="12891"/>
    <cellStyle name="20% - Accent3 7 2 2 2 2" xfId="12892"/>
    <cellStyle name="20% - Accent3 8 2 2 2 2" xfId="12893"/>
    <cellStyle name="20% - Accent3 9 2 2 2 2" xfId="12894"/>
    <cellStyle name="20% - Accent4 10 2 2 2 2" xfId="12895"/>
    <cellStyle name="20% - Accent4 11 2 2 2 2" xfId="12896"/>
    <cellStyle name="20% - Accent4 12 2 2 2 2" xfId="12897"/>
    <cellStyle name="20% - Accent4 13 2 2 2 2" xfId="12898"/>
    <cellStyle name="20% - Accent4 14 2 2 2 2" xfId="12899"/>
    <cellStyle name="20% - Accent4 2 5 2 2 2" xfId="12900"/>
    <cellStyle name="20% - Accent4 2 2 2 2 2 2 2" xfId="12901"/>
    <cellStyle name="20% - Accent4 2 3 2 2 2 2" xfId="12902"/>
    <cellStyle name="20% - Accent4 3 5 2 2 2" xfId="12903"/>
    <cellStyle name="20% - Accent4 3 2 2 2 2 2 2" xfId="12904"/>
    <cellStyle name="20% - Accent4 3 3 2 2 2 2" xfId="12905"/>
    <cellStyle name="20% - Accent4 4 4 2 2 2" xfId="12906"/>
    <cellStyle name="20% - Accent4 5 2 2 2 2 2" xfId="12907"/>
    <cellStyle name="20% - Accent4 6 2 2 2 2" xfId="12908"/>
    <cellStyle name="20% - Accent4 7 2 2 2 2" xfId="12909"/>
    <cellStyle name="20% - Accent4 8 2 2 2 2" xfId="12910"/>
    <cellStyle name="20% - Accent4 9 2 2 2 2" xfId="12911"/>
    <cellStyle name="20% - Accent5 10 2 2 2 2" xfId="12912"/>
    <cellStyle name="20% - Accent5 11 2 2 2 2" xfId="12913"/>
    <cellStyle name="20% - Accent5 12 2 2 2 2" xfId="12914"/>
    <cellStyle name="20% - Accent5 13 2 2 2 2" xfId="12915"/>
    <cellStyle name="20% - Accent5 14 2 2 2 2" xfId="12916"/>
    <cellStyle name="20% - Accent5 2 5 2 2 2" xfId="12917"/>
    <cellStyle name="20% - Accent5 2 2 2 2 2 2 2" xfId="12918"/>
    <cellStyle name="20% - Accent5 2 3 2 2 2 2" xfId="12919"/>
    <cellStyle name="20% - Accent5 3 5 2 2 2" xfId="12920"/>
    <cellStyle name="20% - Accent5 3 2 2 2 2 2 2" xfId="12921"/>
    <cellStyle name="20% - Accent5 3 3 2 2 2 2" xfId="12922"/>
    <cellStyle name="20% - Accent5 4 4 2 2 2" xfId="12923"/>
    <cellStyle name="20% - Accent5 5 2 2 2 2 2" xfId="12924"/>
    <cellStyle name="20% - Accent5 6 2 2 2 2" xfId="12925"/>
    <cellStyle name="20% - Accent5 7 2 2 2 2" xfId="12926"/>
    <cellStyle name="20% - Accent5 8 2 2 2 2" xfId="12927"/>
    <cellStyle name="20% - Accent5 9 2 2 2 2" xfId="12928"/>
    <cellStyle name="20% - Accent6 10 2 2 2 2" xfId="12929"/>
    <cellStyle name="20% - Accent6 11 2 2 2 2" xfId="12930"/>
    <cellStyle name="20% - Accent6 12 2 2 2 2" xfId="12931"/>
    <cellStyle name="20% - Accent6 13 2 2 2 2" xfId="12932"/>
    <cellStyle name="20% - Accent6 14 2 2 2 2" xfId="12933"/>
    <cellStyle name="20% - Accent6 2 5 2 2 2" xfId="12934"/>
    <cellStyle name="20% - Accent6 2 2 2 2 2 2 2" xfId="12935"/>
    <cellStyle name="20% - Accent6 2 3 2 2 2 2" xfId="12936"/>
    <cellStyle name="20% - Accent6 3 5 2 2 2" xfId="12937"/>
    <cellStyle name="20% - Accent6 3 2 2 2 2 2 2" xfId="12938"/>
    <cellStyle name="20% - Accent6 3 3 2 2 2 2" xfId="12939"/>
    <cellStyle name="20% - Accent6 4 4 2 2 2" xfId="12940"/>
    <cellStyle name="20% - Accent6 5 2 2 2 2 2" xfId="12941"/>
    <cellStyle name="20% - Accent6 6 2 2 2 2" xfId="12942"/>
    <cellStyle name="20% - Accent6 7 2 2 2 2" xfId="12943"/>
    <cellStyle name="20% - Accent6 8 2 2 2 2" xfId="12944"/>
    <cellStyle name="20% - Accent6 9 2 2 2 2" xfId="12945"/>
    <cellStyle name="40% - Accent1 10 2 2 2 2" xfId="12946"/>
    <cellStyle name="40% - Accent1 11 2 2 2 2" xfId="12947"/>
    <cellStyle name="40% - Accent1 12 2 2 2 2" xfId="12948"/>
    <cellStyle name="40% - Accent1 13 2 2 2 2" xfId="12949"/>
    <cellStyle name="40% - Accent1 14 2 2 2 2" xfId="12950"/>
    <cellStyle name="40% - Accent1 2 5 2 2 2" xfId="12951"/>
    <cellStyle name="40% - Accent1 2 2 2 2 2 2 2" xfId="12952"/>
    <cellStyle name="40% - Accent1 2 3 2 2 2 2" xfId="12953"/>
    <cellStyle name="40% - Accent1 3 5 2 2 2" xfId="12954"/>
    <cellStyle name="40% - Accent1 3 2 2 2 2 2 2" xfId="12955"/>
    <cellStyle name="40% - Accent1 3 3 2 2 2 2" xfId="12956"/>
    <cellStyle name="40% - Accent1 4 4 2 2 2" xfId="12957"/>
    <cellStyle name="40% - Accent1 5 2 2 2 2 2" xfId="12958"/>
    <cellStyle name="40% - Accent1 6 2 2 2 2" xfId="12959"/>
    <cellStyle name="40% - Accent1 7 2 2 2 2" xfId="12960"/>
    <cellStyle name="40% - Accent1 8 2 2 2 2" xfId="12961"/>
    <cellStyle name="40% - Accent1 9 2 2 2 2" xfId="12962"/>
    <cellStyle name="40% - Accent2 10 2 2 2 2" xfId="12963"/>
    <cellStyle name="40% - Accent2 11 2 2 2 2" xfId="12964"/>
    <cellStyle name="40% - Accent2 12 2 2 2 2" xfId="12965"/>
    <cellStyle name="40% - Accent2 13 2 2 2 2" xfId="12966"/>
    <cellStyle name="40% - Accent2 14 2 2 2 2" xfId="12967"/>
    <cellStyle name="40% - Accent2 2 5 2 2 2" xfId="12968"/>
    <cellStyle name="40% - Accent2 2 2 2 2 2 2 2" xfId="12969"/>
    <cellStyle name="40% - Accent2 2 3 2 2 2 2" xfId="12970"/>
    <cellStyle name="40% - Accent2 3 5 2 2 2" xfId="12971"/>
    <cellStyle name="40% - Accent2 3 2 2 2 2 2 2" xfId="12972"/>
    <cellStyle name="40% - Accent2 3 3 2 2 2 2" xfId="12973"/>
    <cellStyle name="40% - Accent2 4 4 2 2 2" xfId="12974"/>
    <cellStyle name="40% - Accent2 5 2 2 2 2 2" xfId="12975"/>
    <cellStyle name="40% - Accent2 6 2 2 2 2" xfId="12976"/>
    <cellStyle name="40% - Accent2 7 2 2 2 2" xfId="12977"/>
    <cellStyle name="40% - Accent2 8 2 2 2 2" xfId="12978"/>
    <cellStyle name="40% - Accent2 9 2 2 2 2" xfId="12979"/>
    <cellStyle name="40% - Accent3 10 2 2 2 2" xfId="12980"/>
    <cellStyle name="40% - Accent3 11 2 2 2 2" xfId="12981"/>
    <cellStyle name="40% - Accent3 12 2 2 2 2" xfId="12982"/>
    <cellStyle name="40% - Accent3 13 2 2 2 2" xfId="12983"/>
    <cellStyle name="40% - Accent3 14 2 2 2 2" xfId="12984"/>
    <cellStyle name="40% - Accent3 2 5 2 2 2" xfId="12985"/>
    <cellStyle name="40% - Accent3 2 2 2 2 2 2 2" xfId="12986"/>
    <cellStyle name="40% - Accent3 2 3 2 2 2 2" xfId="12987"/>
    <cellStyle name="40% - Accent3 3 5 2 2 2" xfId="12988"/>
    <cellStyle name="40% - Accent3 3 2 2 2 2 2 2" xfId="12989"/>
    <cellStyle name="40% - Accent3 3 3 2 2 2 2" xfId="12990"/>
    <cellStyle name="40% - Accent3 4 4 2 2 2" xfId="12991"/>
    <cellStyle name="40% - Accent3 5 2 2 2 2 2" xfId="12992"/>
    <cellStyle name="40% - Accent3 6 2 2 2 2" xfId="12993"/>
    <cellStyle name="40% - Accent3 7 2 2 2 2" xfId="12994"/>
    <cellStyle name="40% - Accent3 8 2 2 2 2" xfId="12995"/>
    <cellStyle name="40% - Accent3 9 2 2 2 2" xfId="12996"/>
    <cellStyle name="40% - Accent4 10 2 2 2 2" xfId="12997"/>
    <cellStyle name="40% - Accent4 11 2 2 2 2" xfId="12998"/>
    <cellStyle name="40% - Accent4 12 2 2 2 2" xfId="12999"/>
    <cellStyle name="40% - Accent4 13 2 2 2 2" xfId="13000"/>
    <cellStyle name="40% - Accent4 14 2 2 2 2" xfId="13001"/>
    <cellStyle name="40% - Accent4 2 5 2 2 2" xfId="13002"/>
    <cellStyle name="40% - Accent4 2 2 2 2 2 2 2" xfId="13003"/>
    <cellStyle name="40% - Accent4 2 3 2 2 2 2" xfId="13004"/>
    <cellStyle name="40% - Accent4 3 5 2 2 2" xfId="13005"/>
    <cellStyle name="40% - Accent4 3 2 2 2 2 2 2" xfId="13006"/>
    <cellStyle name="40% - Accent4 3 3 2 2 2 2" xfId="13007"/>
    <cellStyle name="40% - Accent4 4 4 2 2 2" xfId="13008"/>
    <cellStyle name="40% - Accent4 5 2 2 2 2 2" xfId="13009"/>
    <cellStyle name="40% - Accent4 6 2 2 2 2" xfId="13010"/>
    <cellStyle name="40% - Accent4 7 2 2 2 2" xfId="13011"/>
    <cellStyle name="40% - Accent4 8 2 2 2 2" xfId="13012"/>
    <cellStyle name="40% - Accent4 9 2 2 2 2" xfId="13013"/>
    <cellStyle name="40% - Accent5 10 2 2 2 2" xfId="13014"/>
    <cellStyle name="40% - Accent5 11 2 2 2 2" xfId="13015"/>
    <cellStyle name="40% - Accent5 12 2 2 2 2" xfId="13016"/>
    <cellStyle name="40% - Accent5 13 2 2 2 2" xfId="13017"/>
    <cellStyle name="40% - Accent5 14 2 2 2 2" xfId="13018"/>
    <cellStyle name="40% - Accent5 2 5 2 2 2" xfId="13019"/>
    <cellStyle name="40% - Accent5 2 2 2 2 2 2 2" xfId="13020"/>
    <cellStyle name="40% - Accent5 2 3 2 2 2 2" xfId="13021"/>
    <cellStyle name="40% - Accent5 3 5 2 2 2" xfId="13022"/>
    <cellStyle name="40% - Accent5 3 2 2 2 2 2 2" xfId="13023"/>
    <cellStyle name="40% - Accent5 3 3 2 2 2 2" xfId="13024"/>
    <cellStyle name="40% - Accent5 4 4 2 2 2" xfId="13025"/>
    <cellStyle name="40% - Accent5 5 2 2 2 2 2" xfId="13026"/>
    <cellStyle name="40% - Accent5 6 2 2 2 2" xfId="13027"/>
    <cellStyle name="40% - Accent5 7 2 2 2 2" xfId="13028"/>
    <cellStyle name="40% - Accent5 8 2 2 2 2" xfId="13029"/>
    <cellStyle name="40% - Accent5 9 2 2 2 2" xfId="13030"/>
    <cellStyle name="40% - Accent6 10 2 2 2 2" xfId="13031"/>
    <cellStyle name="40% - Accent6 11 2 2 2 2" xfId="13032"/>
    <cellStyle name="40% - Accent6 12 2 2 2 2" xfId="13033"/>
    <cellStyle name="40% - Accent6 13 2 2 2 2" xfId="13034"/>
    <cellStyle name="40% - Accent6 14 2 2 2 2" xfId="13035"/>
    <cellStyle name="40% - Accent6 2 5 2 2 2" xfId="13036"/>
    <cellStyle name="40% - Accent6 2 2 2 2 2 2 2" xfId="13037"/>
    <cellStyle name="40% - Accent6 2 3 2 2 2 2" xfId="13038"/>
    <cellStyle name="40% - Accent6 3 5 2 2 2" xfId="13039"/>
    <cellStyle name="40% - Accent6 3 2 2 2 2 2 2" xfId="13040"/>
    <cellStyle name="40% - Accent6 3 3 2 2 2 2" xfId="13041"/>
    <cellStyle name="40% - Accent6 4 4 2 2 2" xfId="13042"/>
    <cellStyle name="40% - Accent6 5 2 2 2 2 2" xfId="13043"/>
    <cellStyle name="40% - Accent6 6 2 2 2 2" xfId="13044"/>
    <cellStyle name="40% - Accent6 7 2 2 2 2" xfId="13045"/>
    <cellStyle name="40% - Accent6 8 2 2 2 2" xfId="13046"/>
    <cellStyle name="40% - Accent6 9 2 2 2 2" xfId="13047"/>
    <cellStyle name="Comma 10 2 2 2 2" xfId="13048"/>
    <cellStyle name="Comma 11 2 2 2 2" xfId="13049"/>
    <cellStyle name="Comma 12 2 2 2 2" xfId="13050"/>
    <cellStyle name="Comma 13 2 2 2 2" xfId="13051"/>
    <cellStyle name="Comma 2 5 2 2 2" xfId="13052"/>
    <cellStyle name="Comma 2 2 2 2 2 2 2" xfId="13053"/>
    <cellStyle name="Comma 2 3 2 2 2 2" xfId="13054"/>
    <cellStyle name="Comma 3 5 2 2 2" xfId="13055"/>
    <cellStyle name="Comma 3 2 2 2 2 2 2" xfId="13056"/>
    <cellStyle name="Comma 3 3 2 2 2 2" xfId="13057"/>
    <cellStyle name="Comma 4 4 2 2 2" xfId="13058"/>
    <cellStyle name="Comma 5 2 2 2 2" xfId="13059"/>
    <cellStyle name="Comma 6 2 2 2 2" xfId="13060"/>
    <cellStyle name="Comma 7 2 2 2 2" xfId="13061"/>
    <cellStyle name="Comma 8 2 2 2 2" xfId="13062"/>
    <cellStyle name="Comma 9 2 2 2 2" xfId="13063"/>
    <cellStyle name="Normal 10 2 2 2 2 2 2" xfId="13064"/>
    <cellStyle name="Normal 10 3 2 2 2 2" xfId="13065"/>
    <cellStyle name="Normal 10 4 2 2 2 2" xfId="13066"/>
    <cellStyle name="Normal 11 2 2 2 2 2 2" xfId="13067"/>
    <cellStyle name="Normal 11 3 2 2 2 2" xfId="13068"/>
    <cellStyle name="Normal 11 4 2 2 2 2" xfId="13069"/>
    <cellStyle name="Normal 12 2 2 2 2 2 2" xfId="13070"/>
    <cellStyle name="Normal 12 3 2 2 2 2" xfId="13071"/>
    <cellStyle name="Normal 12 4 2 2 2 2" xfId="13072"/>
    <cellStyle name="Normal 13 2 2 2 2 2 2" xfId="13073"/>
    <cellStyle name="Normal 13 3 2 2 2 2" xfId="13074"/>
    <cellStyle name="Normal 13 4 2 2 2 2" xfId="13075"/>
    <cellStyle name="Normal 14 2 2 2 2 2 2" xfId="13076"/>
    <cellStyle name="Normal 14 3 2 2 2 2" xfId="13077"/>
    <cellStyle name="Normal 14 4 2 2 2 2" xfId="13078"/>
    <cellStyle name="Normal 15 5 2 2 2" xfId="13079"/>
    <cellStyle name="Normal 15 2 2 2 2 2 2" xfId="13080"/>
    <cellStyle name="Normal 15 3 2 2 2 2" xfId="13081"/>
    <cellStyle name="Normal 16 4 2 2 2" xfId="13082"/>
    <cellStyle name="Normal 17 3 2 2 2" xfId="13083"/>
    <cellStyle name="Normal 18 2 2 2 2 2" xfId="13084"/>
    <cellStyle name="Normal 19 2 2 2 2 2" xfId="13085"/>
    <cellStyle name="Normal 2 3 2 2 2 2 2" xfId="13086"/>
    <cellStyle name="Normal 2 4 2 2 2 2" xfId="13087"/>
    <cellStyle name="Normal 20 2 2 2 2 2" xfId="13088"/>
    <cellStyle name="Normal 21 2 2 2 2 2" xfId="13089"/>
    <cellStyle name="Normal 22 2 2 2 2 2" xfId="13090"/>
    <cellStyle name="Normal 23 2 2 2 2 2" xfId="13091"/>
    <cellStyle name="Normal 24 2 2 2 2 2" xfId="13092"/>
    <cellStyle name="Normal 25 2 2 2 2 2" xfId="13093"/>
    <cellStyle name="Normal 26 2 2 2 2" xfId="13094"/>
    <cellStyle name="Normal 27 2 2 2 2" xfId="13095"/>
    <cellStyle name="Normal 28 2 2 2 2" xfId="13096"/>
    <cellStyle name="Normal 29 2 2 2 2" xfId="13097"/>
    <cellStyle name="Normal 3 2 7 2 2 2" xfId="13098"/>
    <cellStyle name="Normal 3 2 3 2 2 2 2" xfId="13099"/>
    <cellStyle name="Normal 3 3 7 2 2 2" xfId="13100"/>
    <cellStyle name="Normal 3 3 3 2 2 2 2" xfId="13101"/>
    <cellStyle name="Normal 30 2 2 2 2" xfId="13102"/>
    <cellStyle name="Normal 31 2 2 2 2" xfId="13103"/>
    <cellStyle name="Normal 32 2 2 2 2" xfId="13104"/>
    <cellStyle name="Normal 33 2 2 2 2" xfId="13105"/>
    <cellStyle name="Normal 34 2 2 2 2" xfId="13106"/>
    <cellStyle name="Normal 35 2 2 2 2" xfId="13107"/>
    <cellStyle name="Normal 36 2 2 2 2" xfId="13108"/>
    <cellStyle name="Normal 37 2 2 2 2" xfId="13109"/>
    <cellStyle name="Normal 38 2 2 2 2" xfId="13110"/>
    <cellStyle name="Normal 39 2 2 2 2" xfId="13111"/>
    <cellStyle name="Normal 4 2 6 2 2 2" xfId="13112"/>
    <cellStyle name="Normal 4 2 2 2 2 2 2" xfId="13113"/>
    <cellStyle name="Normal 4 3 2 2 2 2" xfId="13114"/>
    <cellStyle name="Normal 4 4 2 2 2 2" xfId="13115"/>
    <cellStyle name="Normal 40 2 2 2 2" xfId="13116"/>
    <cellStyle name="Normal 41 2 2 2 2" xfId="13117"/>
    <cellStyle name="Normal 42 2 2 2 2" xfId="13118"/>
    <cellStyle name="Normal 43 2 2 2 2" xfId="13119"/>
    <cellStyle name="Normal 44 2 2 2 2" xfId="13120"/>
    <cellStyle name="Normal 45 2 2 2 2" xfId="13121"/>
    <cellStyle name="Normal 46 2 2 2 2" xfId="13122"/>
    <cellStyle name="Normal 47 2 2 2 2" xfId="13123"/>
    <cellStyle name="Normal 48 2 2 2 2" xfId="13124"/>
    <cellStyle name="Normal 49 2 2 2 2" xfId="13125"/>
    <cellStyle name="Normal 5 2 2 2 2 2 2" xfId="13126"/>
    <cellStyle name="Normal 5 3 2 2 2 2" xfId="13127"/>
    <cellStyle name="Normal 5 4 2 2 2 2" xfId="13128"/>
    <cellStyle name="Normal 50 2 2 2 2" xfId="13129"/>
    <cellStyle name="Normal 51 2 2 2 2" xfId="13130"/>
    <cellStyle name="Normal 52 2 2 2 2" xfId="13131"/>
    <cellStyle name="Normal 53 2 2 2 2" xfId="13132"/>
    <cellStyle name="Normal 54 2 2 2 2" xfId="13133"/>
    <cellStyle name="Normal 6 2 2 2 2 2 2" xfId="13134"/>
    <cellStyle name="Normal 6 3 2 2 2 2" xfId="13135"/>
    <cellStyle name="Normal 6 4 2 2 2 2" xfId="13136"/>
    <cellStyle name="Normal 7 2 2 2 2 2 2" xfId="13137"/>
    <cellStyle name="Normal 7 3 2 2 2 2" xfId="13138"/>
    <cellStyle name="Normal 7 4 2 2 2 2" xfId="13139"/>
    <cellStyle name="Normal 8 2 2 2 2 2 2" xfId="13140"/>
    <cellStyle name="Normal 8 3 2 2 2 2" xfId="13141"/>
    <cellStyle name="Normal 8 4 2 2 2 2" xfId="13142"/>
    <cellStyle name="Normal 9 2 2 2 2 2 2" xfId="13143"/>
    <cellStyle name="Normal 9 3 2 2 2 2" xfId="13144"/>
    <cellStyle name="Normal 9 4 2 2 2 2" xfId="13145"/>
    <cellStyle name="Note 10 2 2 2 2" xfId="13146"/>
    <cellStyle name="Note 11 2 2 2 2" xfId="13147"/>
    <cellStyle name="Note 12 2 2 2 2" xfId="13148"/>
    <cellStyle name="Note 13 2 2 2 2" xfId="13149"/>
    <cellStyle name="Note 14 2 2 2 2" xfId="13150"/>
    <cellStyle name="Note 2 16 2 2 2" xfId="13151"/>
    <cellStyle name="Note 2 2 14 2 2 2" xfId="13152"/>
    <cellStyle name="Note 2 3 2 2 2 2" xfId="13153"/>
    <cellStyle name="Note 3 16 2 2 2" xfId="13154"/>
    <cellStyle name="Note 3 2 2 2 2 2 2" xfId="13155"/>
    <cellStyle name="Note 3 3 2 2 2 2" xfId="13156"/>
    <cellStyle name="Note 4 15 2 2 2" xfId="13157"/>
    <cellStyle name="Note 5 14 2 2 2" xfId="13158"/>
    <cellStyle name="Note 6 2 2 2 2" xfId="13159"/>
    <cellStyle name="Note 7 2 2 2 2" xfId="13160"/>
    <cellStyle name="Note 8 2 2 2 2" xfId="13161"/>
    <cellStyle name="Note 9 2 2 2 2" xfId="13162"/>
    <cellStyle name="Percent 2 3 2 2 2" xfId="13163"/>
    <cellStyle name="Percent 3 2 2 2 2" xfId="13164"/>
    <cellStyle name="Normal 2 6 2 2 2 2" xfId="13165"/>
    <cellStyle name="Normal 55 2 2 2 2" xfId="13166"/>
    <cellStyle name="Comma 14 2 2 2 2" xfId="13167"/>
    <cellStyle name="Normal 10 5 2 2 2 2" xfId="13168"/>
    <cellStyle name="Normal 56 2 2 2 2" xfId="13169"/>
    <cellStyle name="Comma 15 2 2 2 2" xfId="13170"/>
    <cellStyle name="Normal 10 6 2 2 2 2" xfId="13171"/>
    <cellStyle name="Normal 57 2 2 2 2" xfId="13172"/>
    <cellStyle name="Normal 58 2 2 2 2" xfId="13173"/>
    <cellStyle name="Comma 16 2 2 2 2" xfId="13174"/>
    <cellStyle name="Normal 10 7 2 2 2 2" xfId="13175"/>
    <cellStyle name="Normal 10 2 3 2 2 2 2" xfId="13176"/>
    <cellStyle name="Normal 11 5 2 2 2 2" xfId="13177"/>
    <cellStyle name="Normal 11 2 3 2 2 2 2" xfId="13178"/>
    <cellStyle name="Normal 12 5 2 2 2 2" xfId="13179"/>
    <cellStyle name="Normal 12 2 3 2 2 2 2" xfId="13180"/>
    <cellStyle name="Normal 13 5 2 2 2 2" xfId="13181"/>
    <cellStyle name="Normal 13 2 3 2 2 2 2" xfId="13182"/>
    <cellStyle name="Normal 14 5 2 2 2 2" xfId="13183"/>
    <cellStyle name="Normal 14 2 3 2 2 2 2" xfId="13184"/>
    <cellStyle name="Normal 3 2 4 2 2 2 2" xfId="13185"/>
    <cellStyle name="Normal 3 2 2 2 2 2 2 2" xfId="13186"/>
    <cellStyle name="Normal 3 3 4 2 2 2 2" xfId="13187"/>
    <cellStyle name="Normal 3 3 2 2 2 2 2 2" xfId="13188"/>
    <cellStyle name="Normal 3 4 3 2 2 2 2" xfId="13189"/>
    <cellStyle name="Normal 3 4 2 2 2 2 2 2" xfId="13190"/>
    <cellStyle name="Normal 3 5 3 2 2 2 2" xfId="13191"/>
    <cellStyle name="Normal 3 5 2 2 2 2 2 2" xfId="13192"/>
    <cellStyle name="Normal 3 6 3 2 2 2 2" xfId="13193"/>
    <cellStyle name="Normal 3 6 2 2 2 2 2 2" xfId="13194"/>
    <cellStyle name="Normal 3 7 3 2 2 2 2" xfId="13195"/>
    <cellStyle name="Normal 3 7 2 2 2 2 2 2" xfId="13196"/>
    <cellStyle name="Normal 3 8 3 2 2 2 2" xfId="13197"/>
    <cellStyle name="Normal 3 8 2 2 2 2 2 2" xfId="13198"/>
    <cellStyle name="Normal 3 9 3 2 2 2 2" xfId="13199"/>
    <cellStyle name="Normal 3 9 2 2 2 2 2 2" xfId="13200"/>
    <cellStyle name="Normal 4 5 2 2 2 2" xfId="13201"/>
    <cellStyle name="Normal 4 2 3 2 2 2 2" xfId="13202"/>
    <cellStyle name="Normal 5 5 2 2 2 2" xfId="13203"/>
    <cellStyle name="Normal 5 2 3 2 2 2 2" xfId="13204"/>
    <cellStyle name="Normal 6 5 2 2 2 2" xfId="13205"/>
    <cellStyle name="Normal 6 2 3 2 2 2 2" xfId="13206"/>
    <cellStyle name="Normal 7 5 2 2 2 2" xfId="13207"/>
    <cellStyle name="Normal 7 2 3 2 2 2 2" xfId="13208"/>
    <cellStyle name="Normal 8 5 2 2 2 2" xfId="13209"/>
    <cellStyle name="Normal 8 2 3 2 2 2 2" xfId="13210"/>
    <cellStyle name="Normal 9 5 2 2 2 2" xfId="13211"/>
    <cellStyle name="Normal 9 2 3 2 2 2 2" xfId="13212"/>
    <cellStyle name="Normal 59 2 2 2 2" xfId="13213"/>
    <cellStyle name="Comma 17 2 2 2 2" xfId="13214"/>
    <cellStyle name="Normal 10 8 2 2 2 2" xfId="13215"/>
    <cellStyle name="Normal 10 2 4 2 2 2 2" xfId="13216"/>
    <cellStyle name="Normal 11 6 2 2 2 2" xfId="13217"/>
    <cellStyle name="Normal 11 2 4 2 2 2 2" xfId="13218"/>
    <cellStyle name="Normal 12 6 2 2 2 2" xfId="13219"/>
    <cellStyle name="Normal 12 2 4 2 2 2 2" xfId="13220"/>
    <cellStyle name="Normal 13 6 2 2 2 2" xfId="13221"/>
    <cellStyle name="Normal 13 2 4 2 2 2 2" xfId="13222"/>
    <cellStyle name="Normal 14 6 2 2 2 2" xfId="13223"/>
    <cellStyle name="Normal 14 2 4 2 2 2 2" xfId="13224"/>
    <cellStyle name="Normal 3 2 5 2 2 2 2" xfId="13225"/>
    <cellStyle name="Normal 3 2 2 3 2 2 2 2" xfId="13226"/>
    <cellStyle name="Normal 3 3 5 2 2 2 2" xfId="13227"/>
    <cellStyle name="Normal 3 3 2 3 2 2 2 2" xfId="13228"/>
    <cellStyle name="Normal 3 4 4 2 2 2 2" xfId="13229"/>
    <cellStyle name="Normal 3 4 2 3 2 2 2 2" xfId="13230"/>
    <cellStyle name="Normal 3 5 4 2 2 2 2" xfId="13231"/>
    <cellStyle name="Normal 3 5 2 3 2 2 2 2" xfId="13232"/>
    <cellStyle name="Normal 3 6 4 2 2 2 2" xfId="13233"/>
    <cellStyle name="Normal 3 6 2 3 2 2 2 2" xfId="13234"/>
    <cellStyle name="Normal 3 7 4 2 2 2 2" xfId="13235"/>
    <cellStyle name="Normal 3 7 2 3 2 2 2 2" xfId="13236"/>
    <cellStyle name="Normal 3 8 4 2 2 2 2" xfId="13237"/>
    <cellStyle name="Normal 3 8 2 3 2 2 2 2" xfId="13238"/>
    <cellStyle name="Normal 3 9 4 2 2 2 2" xfId="13239"/>
    <cellStyle name="Normal 3 9 2 3 2 2 2 2" xfId="13240"/>
    <cellStyle name="Normal 4 6 2 2 2 2" xfId="13241"/>
    <cellStyle name="Normal 4 2 4 2 2 2 2" xfId="13242"/>
    <cellStyle name="Normal 5 6 2 2 2 2" xfId="13243"/>
    <cellStyle name="Normal 5 2 4 2 2 2 2" xfId="13244"/>
    <cellStyle name="Normal 6 6 2 2 2 2" xfId="13245"/>
    <cellStyle name="Normal 6 2 4 2 2 2 2" xfId="13246"/>
    <cellStyle name="Normal 7 6 2 2 2 2" xfId="13247"/>
    <cellStyle name="Normal 7 2 4 2 2 2 2" xfId="13248"/>
    <cellStyle name="Normal 8 6 2 2 2 2" xfId="13249"/>
    <cellStyle name="Normal 8 2 4 2 2 2 2" xfId="13250"/>
    <cellStyle name="Normal 9 6 2 2 2 2" xfId="13251"/>
    <cellStyle name="Normal 9 2 4 2 2 2 2" xfId="13252"/>
    <cellStyle name="Normal 62 2 2 2" xfId="13253"/>
    <cellStyle name="Comma 20 2 2 2" xfId="13254"/>
    <cellStyle name="Note 16 2 2 2" xfId="13255"/>
    <cellStyle name="Normal 10 10 2 2 2" xfId="13256"/>
    <cellStyle name="Normal 10 2 6 2 2 2" xfId="13257"/>
    <cellStyle name="Normal 11 8 2 2 2" xfId="13258"/>
    <cellStyle name="Normal 11 2 6 2 2 2" xfId="13259"/>
    <cellStyle name="Normal 12 8 2 2 2" xfId="13260"/>
    <cellStyle name="Normal 12 2 6 2 2 2" xfId="13261"/>
    <cellStyle name="Normal 13 8 2 2 2" xfId="13262"/>
    <cellStyle name="Normal 13 2 6 2 2 2" xfId="13263"/>
    <cellStyle name="Normal 14 8 2 2 2" xfId="13264"/>
    <cellStyle name="Normal 14 2 6 2 2 2" xfId="13265"/>
    <cellStyle name="Normal 3 2 8 2 2 2" xfId="13266"/>
    <cellStyle name="Normal 3 2 2 5 2 2 2" xfId="13267"/>
    <cellStyle name="Normal 3 3 8 2 2 2" xfId="13268"/>
    <cellStyle name="Normal 3 3 2 5 2 2 2" xfId="13269"/>
    <cellStyle name="Normal 3 4 6 2 2 2" xfId="13270"/>
    <cellStyle name="Normal 3 4 2 5 2 2 2" xfId="13271"/>
    <cellStyle name="Normal 3 5 6 2 2 2" xfId="13272"/>
    <cellStyle name="Normal 3 5 2 5 2 2 2" xfId="13273"/>
    <cellStyle name="Normal 3 6 6 2 2 2" xfId="13274"/>
    <cellStyle name="Normal 3 6 2 5 2 2 2" xfId="13275"/>
    <cellStyle name="Normal 3 7 6 2 2 2" xfId="13276"/>
    <cellStyle name="Normal 3 7 2 5 2 2 2" xfId="13277"/>
    <cellStyle name="Normal 3 8 6 2 2 2" xfId="13278"/>
    <cellStyle name="Normal 3 8 2 5 2 2 2" xfId="13279"/>
    <cellStyle name="Normal 3 9 6 2 2 2" xfId="13280"/>
    <cellStyle name="Normal 3 9 2 5 2 2 2" xfId="13281"/>
    <cellStyle name="Normal 4 8 2 2 2" xfId="13282"/>
    <cellStyle name="Normal 4 2 7 2 2 2" xfId="13283"/>
    <cellStyle name="Normal 5 8 2 2 2" xfId="13284"/>
    <cellStyle name="Normal 5 2 6 2 2 2" xfId="13285"/>
    <cellStyle name="Normal 6 8 2 2 2" xfId="13286"/>
    <cellStyle name="Normal 6 2 6 2 2 2" xfId="13287"/>
    <cellStyle name="Normal 7 8 2 2 2" xfId="13288"/>
    <cellStyle name="Normal 7 2 6 2 2 2" xfId="13289"/>
    <cellStyle name="Normal 8 8 2 2 2" xfId="13290"/>
    <cellStyle name="Normal 8 2 6 2 2 2" xfId="13291"/>
    <cellStyle name="Normal 9 8 2 2 2" xfId="13292"/>
    <cellStyle name="Normal 9 2 6 2 2 2" xfId="13293"/>
    <cellStyle name="Normal 63 2 2 2" xfId="13294"/>
    <cellStyle name="Comma 21 2 2 2" xfId="13295"/>
    <cellStyle name="Note 17 2 2 2" xfId="13296"/>
    <cellStyle name="20% - Accent1 16 2 2 2" xfId="13297"/>
    <cellStyle name="40% - Accent1 16 2 2 2" xfId="13298"/>
    <cellStyle name="20% - Accent2 16 2 2 2" xfId="13299"/>
    <cellStyle name="40% - Accent2 16 2 2 2" xfId="13300"/>
    <cellStyle name="20% - Accent3 16 2 2 2" xfId="13301"/>
    <cellStyle name="40% - Accent3 16 2 2 2" xfId="13302"/>
    <cellStyle name="20% - Accent4 16 2 2 2" xfId="13303"/>
    <cellStyle name="40% - Accent4 16 2 2 2" xfId="13304"/>
    <cellStyle name="20% - Accent5 16 2 2 2" xfId="13305"/>
    <cellStyle name="40% - Accent5 16 2 2 2" xfId="13306"/>
    <cellStyle name="20% - Accent6 16 2 2 2" xfId="13307"/>
    <cellStyle name="40% - Accent6 16 2 2 2" xfId="13308"/>
    <cellStyle name="Normal 64 2 2 2" xfId="13309"/>
    <cellStyle name="Comma 22 2 2 2" xfId="13310"/>
    <cellStyle name="Note 18 2 2 2" xfId="13311"/>
    <cellStyle name="20% - Accent1 17 2 2 2" xfId="13312"/>
    <cellStyle name="40% - Accent1 17 2 2 2" xfId="13313"/>
    <cellStyle name="20% - Accent2 17 2 2 2" xfId="13314"/>
    <cellStyle name="40% - Accent2 17 2 2 2" xfId="13315"/>
    <cellStyle name="20% - Accent3 17 2 2 2" xfId="13316"/>
    <cellStyle name="40% - Accent3 17 2 2 2" xfId="13317"/>
    <cellStyle name="20% - Accent4 17 2 2 2" xfId="13318"/>
    <cellStyle name="40% - Accent4 17 2 2 2" xfId="13319"/>
    <cellStyle name="20% - Accent5 17 2 2 2" xfId="13320"/>
    <cellStyle name="40% - Accent5 17 2 2 2" xfId="13321"/>
    <cellStyle name="20% - Accent6 17 2 2 2" xfId="13322"/>
    <cellStyle name="40% - Accent6 17 2 2 2" xfId="13323"/>
    <cellStyle name="Normal 65 2 2 2" xfId="13324"/>
    <cellStyle name="Comma 23 2 2 2" xfId="13325"/>
    <cellStyle name="Normal 10 11 2 2 2" xfId="13326"/>
    <cellStyle name="Normal 10 2 7 2 2 2" xfId="13327"/>
    <cellStyle name="Normal 11 9 2 2 2" xfId="13328"/>
    <cellStyle name="Normal 11 2 7 2 2 2" xfId="13329"/>
    <cellStyle name="Normal 12 9 2 2 2" xfId="13330"/>
    <cellStyle name="Normal 12 2 7 2 2 2" xfId="13331"/>
    <cellStyle name="Normal 13 9 2 2 2" xfId="13332"/>
    <cellStyle name="Normal 13 2 7 2 2 2" xfId="13333"/>
    <cellStyle name="Normal 14 9 2 2 2" xfId="13334"/>
    <cellStyle name="Normal 14 2 7 2 2 2" xfId="13335"/>
    <cellStyle name="Normal 3 2 9 2 2 2" xfId="13336"/>
    <cellStyle name="Normal 3 2 2 6 2 2 2" xfId="13337"/>
    <cellStyle name="Normal 3 3 9 2 2 2" xfId="13338"/>
    <cellStyle name="Normal 3 3 2 6 2 2 2" xfId="13339"/>
    <cellStyle name="Normal 3 4 7 2 2 2" xfId="13340"/>
    <cellStyle name="Normal 3 4 2 6 2 2 2" xfId="13341"/>
    <cellStyle name="Normal 3 5 7 2 2 2" xfId="13342"/>
    <cellStyle name="Normal 3 5 2 6 2 2 2" xfId="13343"/>
    <cellStyle name="Normal 3 6 7 2 2 2" xfId="13344"/>
    <cellStyle name="Normal 3 6 2 6 2 2 2" xfId="13345"/>
    <cellStyle name="Normal 3 7 7 2 2 2" xfId="13346"/>
    <cellStyle name="Normal 3 7 2 6 2 2 2" xfId="13347"/>
    <cellStyle name="Normal 3 8 7 2 2 2" xfId="13348"/>
    <cellStyle name="Normal 3 8 2 6 2 2 2" xfId="13349"/>
    <cellStyle name="Normal 3 9 7 2 2 2" xfId="13350"/>
    <cellStyle name="Normal 3 9 2 6 2 2 2" xfId="13351"/>
    <cellStyle name="Normal 4 9 2 2 2" xfId="13352"/>
    <cellStyle name="Normal 4 2 8 2 2 2" xfId="13353"/>
    <cellStyle name="Normal 5 9 2 2 2" xfId="13354"/>
    <cellStyle name="Normal 5 2 7 2 2 2" xfId="13355"/>
    <cellStyle name="Normal 6 9 2 2 2" xfId="13356"/>
    <cellStyle name="Normal 6 2 7 2 2 2" xfId="13357"/>
    <cellStyle name="Normal 7 9 2 2 2" xfId="13358"/>
    <cellStyle name="Normal 7 2 7 2 2 2" xfId="13359"/>
    <cellStyle name="Normal 8 9 2 2 2" xfId="13360"/>
    <cellStyle name="Normal 8 2 7 2 2 2" xfId="13361"/>
    <cellStyle name="Normal 9 9 2 2 2" xfId="13362"/>
    <cellStyle name="Normal 9 2 7 2 2 2" xfId="13363"/>
    <cellStyle name="Normal 66 2 2 2" xfId="13364"/>
    <cellStyle name="Comma 24 2 2 2" xfId="13365"/>
    <cellStyle name="Normal 10 12 2 2 2" xfId="13366"/>
    <cellStyle name="Normal 67 4 2 2" xfId="13367"/>
    <cellStyle name="Comma 25 4 2 2" xfId="13368"/>
    <cellStyle name="Normal 10 13 2 2 2" xfId="13369"/>
    <cellStyle name="Normal 10 2 8 2 2 2" xfId="13370"/>
    <cellStyle name="Normal 11 10 2 2 2" xfId="13371"/>
    <cellStyle name="Normal 11 2 8 2 2 2" xfId="13372"/>
    <cellStyle name="Normal 12 10 2 2 2" xfId="13373"/>
    <cellStyle name="Normal 12 2 8 2 2 2" xfId="13374"/>
    <cellStyle name="Normal 13 10 2 2 2" xfId="13375"/>
    <cellStyle name="Normal 13 2 8 2 2 2" xfId="13376"/>
    <cellStyle name="Normal 14 10 2 2 2" xfId="13377"/>
    <cellStyle name="Normal 14 2 8 2 2 2" xfId="13378"/>
    <cellStyle name="Normal 3 2 10 2 2 2" xfId="13379"/>
    <cellStyle name="Normal 3 2 2 7 2 2 2" xfId="13380"/>
    <cellStyle name="Normal 3 3 10 2 2 2" xfId="13381"/>
    <cellStyle name="Normal 3 3 2 7 2 2 2" xfId="13382"/>
    <cellStyle name="Normal 3 4 8 2 2 2" xfId="13383"/>
    <cellStyle name="Normal 3 4 2 7 2 2 2" xfId="13384"/>
    <cellStyle name="Normal 3 5 8 2 2 2" xfId="13385"/>
    <cellStyle name="Normal 3 5 2 7 2 2 2" xfId="13386"/>
    <cellStyle name="Normal 3 6 8 2 2 2" xfId="13387"/>
    <cellStyle name="Normal 3 6 2 7 2 2 2" xfId="13388"/>
    <cellStyle name="Normal 3 7 8 2 2 2" xfId="13389"/>
    <cellStyle name="Normal 3 7 2 7 2 2 2" xfId="13390"/>
    <cellStyle name="Normal 3 8 8 2 2 2" xfId="13391"/>
    <cellStyle name="Normal 3 8 2 7 2 2 2" xfId="13392"/>
    <cellStyle name="Normal 3 9 8 2 2 2" xfId="13393"/>
    <cellStyle name="Normal 3 9 2 7 2 2 2" xfId="13394"/>
    <cellStyle name="Normal 4 10 2 2 2" xfId="13395"/>
    <cellStyle name="Normal 4 2 9 2 2 2" xfId="13396"/>
    <cellStyle name="Normal 5 10 2 2 2" xfId="13397"/>
    <cellStyle name="Normal 5 2 8 2 2 2" xfId="13398"/>
    <cellStyle name="Normal 6 10 2 2 2" xfId="13399"/>
    <cellStyle name="Normal 6 2 8 2 2 2" xfId="13400"/>
    <cellStyle name="Normal 7 10 2 2 2" xfId="13401"/>
    <cellStyle name="Normal 7 2 8 2 2 2" xfId="13402"/>
    <cellStyle name="Normal 8 10 2 2 2" xfId="13403"/>
    <cellStyle name="Normal 8 2 8 2 2 2" xfId="13404"/>
    <cellStyle name="Normal 9 10 2 2 2" xfId="13405"/>
    <cellStyle name="Normal 9 2 8 2 2 2" xfId="13406"/>
    <cellStyle name="Normal 67 2 2 2 2" xfId="13407"/>
    <cellStyle name="Comma 25 2 2 2 2" xfId="13408"/>
    <cellStyle name="Normal 70 2 2 2" xfId="13409"/>
    <cellStyle name="Normal 15 4 2" xfId="13410"/>
    <cellStyle name="Normal 2 6 6" xfId="13411"/>
    <cellStyle name="20% - Accent1 10 6" xfId="13412"/>
    <cellStyle name="20% - Accent1 11 6" xfId="13413"/>
    <cellStyle name="20% - Accent1 2 5 5" xfId="13414"/>
    <cellStyle name="20% - Accent1 3 5 5" xfId="13415"/>
    <cellStyle name="20% - Accent1 3 2 3 5" xfId="13416"/>
    <cellStyle name="20% - Accent1 3 3 2 5" xfId="13417"/>
    <cellStyle name="20% - Accent1 4 2 2" xfId="13418"/>
    <cellStyle name="20% - Accent1 5 3 5" xfId="13419"/>
    <cellStyle name="20% - Accent1 6 6" xfId="13420"/>
    <cellStyle name="20% - Accent1 7 6" xfId="13421"/>
    <cellStyle name="20% - Accent1 8 6" xfId="13422"/>
    <cellStyle name="20% - Accent1 9 6" xfId="13423"/>
    <cellStyle name="20% - Accent2 10 6" xfId="13424"/>
    <cellStyle name="20% - Accent2 11 6" xfId="13425"/>
    <cellStyle name="20% - Accent2 2 5 5" xfId="13426"/>
    <cellStyle name="20% - Accent2 3 5 5" xfId="13427"/>
    <cellStyle name="20% - Accent2 3 2 3 5" xfId="13428"/>
    <cellStyle name="20% - Accent2 3 3 2 5" xfId="13429"/>
    <cellStyle name="20% - Accent2 4 2 2" xfId="13430"/>
    <cellStyle name="20% - Accent2 5 3 5" xfId="13431"/>
    <cellStyle name="20% - Accent2 6 6" xfId="13432"/>
    <cellStyle name="20% - Accent2 7 6" xfId="13433"/>
    <cellStyle name="20% - Accent2 8 6" xfId="13434"/>
    <cellStyle name="20% - Accent2 9 6" xfId="13435"/>
    <cellStyle name="20% - Accent3 10 6" xfId="13436"/>
    <cellStyle name="20% - Accent3 11 6" xfId="13437"/>
    <cellStyle name="20% - Accent3 2 5 5" xfId="13438"/>
    <cellStyle name="20% - Accent3 3 5 5" xfId="13439"/>
    <cellStyle name="20% - Accent3 3 2 3 5" xfId="13440"/>
    <cellStyle name="20% - Accent3 3 3 2 5" xfId="13441"/>
    <cellStyle name="20% - Accent3 4 2 2" xfId="13442"/>
    <cellStyle name="20% - Accent3 5 3 5" xfId="13443"/>
    <cellStyle name="20% - Accent3 6 6" xfId="13444"/>
    <cellStyle name="20% - Accent3 7 6" xfId="13445"/>
    <cellStyle name="20% - Accent3 8 6" xfId="13446"/>
    <cellStyle name="20% - Accent3 9 6" xfId="13447"/>
    <cellStyle name="20% - Accent4 10 6" xfId="13448"/>
    <cellStyle name="20% - Accent4 11 6" xfId="13449"/>
    <cellStyle name="20% - Accent4 2 5 5" xfId="13450"/>
    <cellStyle name="20% - Accent4 3 5 5" xfId="13451"/>
    <cellStyle name="20% - Accent4 3 2 3 5" xfId="13452"/>
    <cellStyle name="20% - Accent4 3 3 2 5" xfId="13453"/>
    <cellStyle name="20% - Accent4 4 2 2" xfId="13454"/>
    <cellStyle name="20% - Accent4 5 3 5" xfId="13455"/>
    <cellStyle name="20% - Accent4 6 6" xfId="13456"/>
    <cellStyle name="20% - Accent4 7 6" xfId="13457"/>
    <cellStyle name="20% - Accent4 8 6" xfId="13458"/>
    <cellStyle name="20% - Accent4 9 6" xfId="13459"/>
    <cellStyle name="20% - Accent5 10 6" xfId="13460"/>
    <cellStyle name="20% - Accent5 11 6" xfId="13461"/>
    <cellStyle name="20% - Accent5 2 5 5" xfId="13462"/>
    <cellStyle name="20% - Accent5 3 5 5" xfId="13463"/>
    <cellStyle name="20% - Accent5 3 2 3 5" xfId="13464"/>
    <cellStyle name="20% - Accent5 3 3 2 5" xfId="13465"/>
    <cellStyle name="20% - Accent5 4 2 2" xfId="13466"/>
    <cellStyle name="20% - Accent5 5 3 5" xfId="13467"/>
    <cellStyle name="20% - Accent5 6 6" xfId="13468"/>
    <cellStyle name="20% - Accent5 7 6" xfId="13469"/>
    <cellStyle name="20% - Accent5 8 6" xfId="13470"/>
    <cellStyle name="20% - Accent5 9 6" xfId="13471"/>
    <cellStyle name="20% - Accent6 10 6" xfId="13472"/>
    <cellStyle name="20% - Accent6 11 6" xfId="13473"/>
    <cellStyle name="20% - Accent6 2 5 5" xfId="13474"/>
    <cellStyle name="20% - Accent6 3 5 5" xfId="13475"/>
    <cellStyle name="20% - Accent6 3 2 3 5" xfId="13476"/>
    <cellStyle name="20% - Accent6 3 3 2 5" xfId="13477"/>
    <cellStyle name="20% - Accent6 4 2 2" xfId="13478"/>
    <cellStyle name="20% - Accent6 5 3 5" xfId="13479"/>
    <cellStyle name="20% - Accent6 6 6" xfId="13480"/>
    <cellStyle name="20% - Accent6 7 6" xfId="13481"/>
    <cellStyle name="20% - Accent6 8 6" xfId="13482"/>
    <cellStyle name="20% - Accent6 9 6" xfId="13483"/>
    <cellStyle name="40% - Accent1 10 6" xfId="13484"/>
    <cellStyle name="40% - Accent1 11 6" xfId="13485"/>
    <cellStyle name="40% - Accent1 2 5 5" xfId="13486"/>
    <cellStyle name="40% - Accent1 3 5 5" xfId="13487"/>
    <cellStyle name="40% - Accent1 3 2 3 5" xfId="13488"/>
    <cellStyle name="40% - Accent1 3 3 2 5" xfId="13489"/>
    <cellStyle name="40% - Accent1 4 2 2" xfId="13490"/>
    <cellStyle name="40% - Accent1 5 3 5" xfId="13491"/>
    <cellStyle name="40% - Accent1 6 6" xfId="13492"/>
    <cellStyle name="40% - Accent1 7 6" xfId="13493"/>
    <cellStyle name="40% - Accent1 8 6" xfId="13494"/>
    <cellStyle name="40% - Accent1 9 6" xfId="13495"/>
    <cellStyle name="40% - Accent2 10 6" xfId="13496"/>
    <cellStyle name="40% - Accent2 11 6" xfId="13497"/>
    <cellStyle name="40% - Accent2 2 5 5" xfId="13498"/>
    <cellStyle name="40% - Accent2 3 5 5" xfId="13499"/>
    <cellStyle name="40% - Accent2 3 2 3 5" xfId="13500"/>
    <cellStyle name="40% - Accent2 3 3 2 5" xfId="13501"/>
    <cellStyle name="40% - Accent2 4 2 2" xfId="13502"/>
    <cellStyle name="40% - Accent2 5 3 5" xfId="13503"/>
    <cellStyle name="40% - Accent2 6 6" xfId="13504"/>
    <cellStyle name="40% - Accent2 7 6" xfId="13505"/>
    <cellStyle name="40% - Accent2 8 6" xfId="13506"/>
    <cellStyle name="40% - Accent2 9 6" xfId="13507"/>
    <cellStyle name="40% - Accent3 10 6" xfId="13508"/>
    <cellStyle name="40% - Accent3 11 6" xfId="13509"/>
    <cellStyle name="40% - Accent3 2 5 5" xfId="13510"/>
    <cellStyle name="40% - Accent3 3 5 5" xfId="13511"/>
    <cellStyle name="40% - Accent3 3 2 3 5" xfId="13512"/>
    <cellStyle name="40% - Accent3 3 3 2 5" xfId="13513"/>
    <cellStyle name="40% - Accent3 4 2 2" xfId="13514"/>
    <cellStyle name="40% - Accent3 5 3 5" xfId="13515"/>
    <cellStyle name="40% - Accent3 6 6" xfId="13516"/>
    <cellStyle name="40% - Accent3 7 6" xfId="13517"/>
    <cellStyle name="40% - Accent3 8 6" xfId="13518"/>
    <cellStyle name="40% - Accent3 9 6" xfId="13519"/>
    <cellStyle name="40% - Accent4 10 6" xfId="13520"/>
    <cellStyle name="40% - Accent4 11 6" xfId="13521"/>
    <cellStyle name="40% - Accent4 2 5 5" xfId="13522"/>
    <cellStyle name="40% - Accent4 3 5 5" xfId="13523"/>
    <cellStyle name="40% - Accent4 3 2 3 5" xfId="13524"/>
    <cellStyle name="40% - Accent4 3 3 2 5" xfId="13525"/>
    <cellStyle name="40% - Accent4 4 2 2" xfId="13526"/>
    <cellStyle name="40% - Accent4 5 3 5" xfId="13527"/>
    <cellStyle name="40% - Accent4 6 6" xfId="13528"/>
    <cellStyle name="40% - Accent4 7 6" xfId="13529"/>
    <cellStyle name="40% - Accent4 8 6" xfId="13530"/>
    <cellStyle name="40% - Accent4 9 6" xfId="13531"/>
    <cellStyle name="40% - Accent5 10 6" xfId="13532"/>
    <cellStyle name="40% - Accent5 11 6" xfId="13533"/>
    <cellStyle name="40% - Accent5 2 5 5" xfId="13534"/>
    <cellStyle name="40% - Accent5 3 5 5" xfId="13535"/>
    <cellStyle name="40% - Accent5 3 2 3 5" xfId="13536"/>
    <cellStyle name="40% - Accent5 3 3 2 5" xfId="13537"/>
    <cellStyle name="40% - Accent5 4 2 2" xfId="13538"/>
    <cellStyle name="40% - Accent5 5 3 5" xfId="13539"/>
    <cellStyle name="40% - Accent5 6 6" xfId="13540"/>
    <cellStyle name="40% - Accent5 7 6" xfId="13541"/>
    <cellStyle name="40% - Accent5 8 6" xfId="13542"/>
    <cellStyle name="40% - Accent5 9 6" xfId="13543"/>
    <cellStyle name="40% - Accent6 10 6" xfId="13544"/>
    <cellStyle name="40% - Accent6 11 6" xfId="13545"/>
    <cellStyle name="40% - Accent6 2 5 5" xfId="13546"/>
    <cellStyle name="40% - Accent6 3 5 5" xfId="13547"/>
    <cellStyle name="40% - Accent6 3 2 3 5" xfId="13548"/>
    <cellStyle name="40% - Accent6 3 3 2 5" xfId="13549"/>
    <cellStyle name="40% - Accent6 4 2 2" xfId="13550"/>
    <cellStyle name="40% - Accent6 5 3 5" xfId="13551"/>
    <cellStyle name="40% - Accent6 6 6" xfId="13552"/>
    <cellStyle name="40% - Accent6 7 6" xfId="13553"/>
    <cellStyle name="40% - Accent6 8 6" xfId="13554"/>
    <cellStyle name="40% - Accent6 9 6" xfId="13555"/>
    <cellStyle name="60% - Accent1 3 3 2" xfId="13556"/>
    <cellStyle name="60% - Accent1 3 2 2" xfId="13557"/>
    <cellStyle name="60% - Accent2 3 3 2" xfId="13558"/>
    <cellStyle name="60% - Accent2 3 2 2" xfId="13559"/>
    <cellStyle name="60% - Accent3 3 3 2" xfId="13560"/>
    <cellStyle name="60% - Accent3 3 2 2" xfId="13561"/>
    <cellStyle name="60% - Accent4 3 3 2" xfId="13562"/>
    <cellStyle name="60% - Accent4 3 2 2" xfId="13563"/>
    <cellStyle name="60% - Accent5 3 3 2" xfId="13564"/>
    <cellStyle name="60% - Accent5 3 2 2" xfId="13565"/>
    <cellStyle name="60% - Accent6 3 3 2" xfId="13566"/>
    <cellStyle name="60% - Accent6 3 2 2" xfId="13567"/>
    <cellStyle name="Accent1 3 3 2" xfId="13568"/>
    <cellStyle name="Accent1 3 2 2" xfId="13569"/>
    <cellStyle name="Accent2 3 3 2" xfId="13570"/>
    <cellStyle name="Accent2 3 2 2" xfId="13571"/>
    <cellStyle name="Accent3 3 3 2" xfId="13572"/>
    <cellStyle name="Accent3 3 2 2" xfId="13573"/>
    <cellStyle name="Accent4 3 3 2" xfId="13574"/>
    <cellStyle name="Accent4 3 2 2" xfId="13575"/>
    <cellStyle name="Accent5 3 3 2" xfId="13576"/>
    <cellStyle name="Accent5 3 2 2" xfId="13577"/>
    <cellStyle name="Accent6 3 3 2" xfId="13578"/>
    <cellStyle name="Accent6 3 2 2" xfId="13579"/>
    <cellStyle name="Bad 3 3 2" xfId="13580"/>
    <cellStyle name="Bad 3 2 2" xfId="13581"/>
    <cellStyle name="Calculation 3 3 4" xfId="13582"/>
    <cellStyle name="Calculation 3 2 4" xfId="13583"/>
    <cellStyle name="Check Cell 3 3 2" xfId="13584"/>
    <cellStyle name="Check Cell 3 2 2" xfId="13585"/>
    <cellStyle name="Comma 4 2 2" xfId="13586"/>
    <cellStyle name="Explanatory Text 3 3 2" xfId="13587"/>
    <cellStyle name="Explanatory Text 3 2 2" xfId="13588"/>
    <cellStyle name="Good 3 3 2" xfId="13589"/>
    <cellStyle name="Good 3 2 2" xfId="13590"/>
    <cellStyle name="Heading 1 3 3 2" xfId="13591"/>
    <cellStyle name="Heading 1 3 2 2" xfId="13592"/>
    <cellStyle name="Heading 2 3 3 2" xfId="13593"/>
    <cellStyle name="Heading 2 3 2 2" xfId="13594"/>
    <cellStyle name="Heading 3 3 3 2" xfId="13595"/>
    <cellStyle name="Heading 3 3 2 2" xfId="13596"/>
    <cellStyle name="Heading 4 3 3 2" xfId="13597"/>
    <cellStyle name="Heading 4 3 2 2" xfId="13598"/>
    <cellStyle name="Input 3 3 4" xfId="13599"/>
    <cellStyle name="Input 3 2 4" xfId="13600"/>
    <cellStyle name="Linked Cell 3 3 2" xfId="13601"/>
    <cellStyle name="Linked Cell 3 2 2" xfId="13602"/>
    <cellStyle name="Neutral 3 3 2" xfId="13603"/>
    <cellStyle name="Neutral 3 2 2" xfId="13604"/>
    <cellStyle name="Normal 10 5 6" xfId="13605"/>
    <cellStyle name="Normal 11 5 6" xfId="13606"/>
    <cellStyle name="Normal 12 5 6" xfId="13607"/>
    <cellStyle name="Normal 2 5 2 2" xfId="13608"/>
    <cellStyle name="Normal 3 5 12" xfId="13609"/>
    <cellStyle name="Normal 3 2 3 6" xfId="13610"/>
    <cellStyle name="Normal 3 3 2 11" xfId="13611"/>
    <cellStyle name="Normal 4 5 6" xfId="13612"/>
    <cellStyle name="Normal 4 2 3 6" xfId="13613"/>
    <cellStyle name="Normal 5 5 6" xfId="13614"/>
    <cellStyle name="Normal 5 2 3 6" xfId="13615"/>
    <cellStyle name="Normal 5 3 2 5" xfId="13616"/>
    <cellStyle name="Normal 6 5 6" xfId="13617"/>
    <cellStyle name="Normal 7 5 6" xfId="13618"/>
    <cellStyle name="Normal 8 5 6" xfId="13619"/>
    <cellStyle name="Normal 9 5 6" xfId="13620"/>
    <cellStyle name="Note 10 6" xfId="13621"/>
    <cellStyle name="Note 11 6" xfId="13622"/>
    <cellStyle name="Note 2 5 4" xfId="13623"/>
    <cellStyle name="Note 2 2 3 4" xfId="13624"/>
    <cellStyle name="Note 3 5 4" xfId="13625"/>
    <cellStyle name="Note 3 2 3 5" xfId="13626"/>
    <cellStyle name="Note 3 3 2 5" xfId="13627"/>
    <cellStyle name="Note 4 2 2" xfId="13628"/>
    <cellStyle name="Note 5 3 4" xfId="13629"/>
    <cellStyle name="Note 6 6" xfId="13630"/>
    <cellStyle name="Note 7 6" xfId="13631"/>
    <cellStyle name="Note 8 6" xfId="13632"/>
    <cellStyle name="Note 9 6" xfId="13633"/>
    <cellStyle name="Output 3 3 4" xfId="13634"/>
    <cellStyle name="Output 3 2 4" xfId="13635"/>
    <cellStyle name="Title 2 3 2" xfId="13636"/>
    <cellStyle name="Title 2 2 2" xfId="13637"/>
    <cellStyle name="Hyperlink 35 2" xfId="13638"/>
    <cellStyle name="Total 3 3 4" xfId="13639"/>
    <cellStyle name="Total 3 2 4" xfId="13640"/>
    <cellStyle name="Normal 2 7 5" xfId="13641"/>
    <cellStyle name="Warning Text 3 3 2" xfId="13642"/>
    <cellStyle name="Warning Text 3 2 2" xfId="13643"/>
    <cellStyle name="Normal 16 4 5" xfId="13644"/>
    <cellStyle name="Normal 17 3 5" xfId="13645"/>
    <cellStyle name="Normal 78" xfId="13646"/>
    <cellStyle name="Normal 79" xfId="13647"/>
    <cellStyle name="Normal 80" xfId="13648"/>
    <cellStyle builtinId="3" name="Comma" xfId="13649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412948</colOff>
      <row>3</row>
      <rowOff>73465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6198" cy="67671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kelly.smith@viacom.com" TargetMode="External" Type="http://schemas.openxmlformats.org/officeDocument/2006/relationships/hyperlink" /><Relationship Id="rId3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T1517"/>
  <sheetViews>
    <sheetView showGridLines="0" tabSelected="1" workbookViewId="0" zoomScale="80" zoomScaleNormal="80" zoomScalePageLayoutView="80">
      <selection activeCell="D24" sqref="D24"/>
    </sheetView>
  </sheetViews>
  <sheetFormatPr baseColWidth="8" defaultColWidth="8.77734375" defaultRowHeight="15.6"/>
  <cols>
    <col customWidth="1" max="1" min="1" style="69" width="1.44140625"/>
    <col customWidth="1" max="2" min="2" style="69" width="10.109375"/>
    <col customWidth="1" max="3" min="3" style="69" width="16.33203125"/>
    <col bestFit="1" customWidth="1" max="4" min="4" style="69" width="78.77734375"/>
    <col customWidth="1" max="5" min="5" style="69" width="20.6640625"/>
    <col bestFit="1" customWidth="1" max="6" min="6" style="69" width="13"/>
    <col bestFit="1" customWidth="1" max="8" min="7" style="69" width="24.44140625"/>
    <col bestFit="1" customWidth="1" max="9" min="9" style="69" width="18.44140625"/>
    <col customWidth="1" max="10" min="10" style="69" width="16.44140625"/>
    <col bestFit="1" customWidth="1" max="11" min="11" style="69" width="14.44140625"/>
    <col customWidth="1" max="12" min="12" style="69" width="3.77734375"/>
    <col bestFit="1" customWidth="1" max="13" min="13" style="69" width="15.109375"/>
    <col bestFit="1" customWidth="1" max="14" min="14" style="69" width="17.33203125"/>
    <col bestFit="1" customWidth="1" max="15" min="15" style="69" width="17"/>
    <col bestFit="1" customWidth="1" max="16" min="16" style="69" width="20.109375"/>
    <col bestFit="1" customWidth="1" max="17" min="17" style="69" width="15.6640625"/>
    <col bestFit="1" customWidth="1" max="18" min="18" style="69" width="13.6640625"/>
    <col customWidth="1" max="19" min="19" style="69" width="8.77734375"/>
    <col customWidth="1" max="21" min="20" style="69" width="8.77734375"/>
    <col customWidth="1" max="22" min="22" style="69" width="15.33203125"/>
    <col customWidth="1" max="16384" min="23" style="69" width="8.77734375"/>
  </cols>
  <sheetData>
    <row r="1">
      <c r="A1" s="69" t="n"/>
      <c r="B1" s="6" t="n"/>
      <c r="C1" s="6" t="n"/>
      <c r="D1" s="6" t="n"/>
      <c r="E1" s="6" t="n"/>
      <c r="F1" s="6" t="n"/>
      <c r="G1" s="8" t="n"/>
      <c r="H1" s="8" t="n"/>
      <c r="J1" s="9" t="inlineStr">
        <is>
          <t>Invoice Date:</t>
        </is>
      </c>
      <c r="K1" s="40" t="inlineStr">
        <is>
          <t>05/15/2019</t>
        </is>
      </c>
      <c r="Q1" s="69" t="n"/>
      <c r="S1" s="69" t="n"/>
    </row>
    <row r="2">
      <c r="A2" s="69" t="n"/>
      <c r="B2" s="6" t="n"/>
      <c r="C2" s="6" t="n"/>
      <c r="D2" s="6" t="n"/>
      <c r="E2" s="6" t="n"/>
      <c r="F2" s="6" t="n"/>
      <c r="G2" s="6" t="n"/>
      <c r="H2" s="6" t="n"/>
      <c r="J2" s="9" t="inlineStr">
        <is>
          <t>Invoice Number:</t>
        </is>
      </c>
      <c r="K2" s="57" t="n">
        <v>8491</v>
      </c>
      <c r="Q2" s="69" t="n"/>
      <c r="S2" s="69" t="n"/>
    </row>
    <row r="3">
      <c r="A3" s="69" t="n"/>
      <c r="B3" s="6" t="n"/>
      <c r="C3" s="6" t="n"/>
      <c r="D3" s="6" t="n"/>
      <c r="E3" s="6" t="n"/>
      <c r="F3" s="6" t="n"/>
      <c r="G3" s="11" t="n"/>
      <c r="H3" s="11" t="n"/>
      <c r="I3" s="11" t="n"/>
      <c r="J3" s="11" t="n"/>
      <c r="K3" s="11" t="n"/>
      <c r="Q3" s="69" t="n"/>
      <c r="S3" s="69" t="n"/>
    </row>
    <row r="4">
      <c r="A4" s="69" t="n"/>
      <c r="B4" s="6" t="n"/>
      <c r="C4" s="6" t="n"/>
      <c r="D4" s="6" t="n"/>
      <c r="E4" s="6" t="n"/>
      <c r="F4" s="6" t="n"/>
      <c r="G4" s="114" t="inlineStr">
        <is>
          <t>INVOICE</t>
        </is>
      </c>
      <c r="H4" s="117" t="n"/>
      <c r="I4" s="117" t="n"/>
      <c r="J4" s="117" t="n"/>
      <c r="K4" s="117" t="n"/>
      <c r="Q4" s="69" t="n"/>
      <c r="S4" s="69" t="n"/>
    </row>
    <row r="5">
      <c r="A5" s="69" t="n"/>
      <c r="C5" s="10" t="n"/>
      <c r="D5" s="10" t="n"/>
      <c r="E5" s="10" t="n"/>
      <c r="F5" s="6" t="n"/>
      <c r="G5" s="109" t="inlineStr">
        <is>
          <t>PLEASE REMIT TO:</t>
        </is>
      </c>
      <c r="H5" s="118" t="n"/>
      <c r="I5" s="118" t="n"/>
      <c r="J5" s="118" t="n"/>
      <c r="K5" s="118" t="n"/>
      <c r="Q5" s="69" t="n"/>
      <c r="S5" s="69" t="n"/>
    </row>
    <row r="6">
      <c r="A6" s="69" t="n"/>
      <c r="B6" s="3" t="inlineStr">
        <is>
          <t>Canoe Ventures, LLC</t>
        </is>
      </c>
      <c r="C6" s="6" t="n"/>
      <c r="D6" s="6" t="n"/>
      <c r="E6" s="6" t="n"/>
      <c r="F6" s="6" t="n"/>
      <c r="G6" s="110" t="inlineStr">
        <is>
          <t>Canoe Ventures, LLC</t>
        </is>
      </c>
      <c r="Q6" s="69" t="n"/>
      <c r="S6" s="69" t="n"/>
    </row>
    <row r="7">
      <c r="A7" s="69" t="n"/>
      <c r="B7" s="1" t="inlineStr">
        <is>
          <t>200 Union Boulevard, Suite 201</t>
        </is>
      </c>
      <c r="C7" s="6" t="n"/>
      <c r="D7" s="6" t="n"/>
      <c r="E7" s="6" t="n"/>
      <c r="F7" s="6" t="n"/>
      <c r="G7" s="111" t="inlineStr">
        <is>
          <t>Attention: Accounting Department</t>
        </is>
      </c>
      <c r="Q7" s="69" t="n"/>
      <c r="S7" s="69" t="n"/>
    </row>
    <row r="8">
      <c r="A8" s="69" t="n"/>
      <c r="B8" s="1" t="inlineStr">
        <is>
          <t>Lakewood, CO  80228</t>
        </is>
      </c>
      <c r="C8" s="6" t="n"/>
      <c r="D8" s="11" t="n"/>
      <c r="E8" s="11" t="n"/>
      <c r="F8" s="11" t="n"/>
      <c r="G8" s="110" t="inlineStr">
        <is>
          <t>200 Union Boulevard, Suite 201</t>
        </is>
      </c>
      <c r="Q8" s="69" t="n"/>
      <c r="S8" s="69" t="n"/>
    </row>
    <row r="9">
      <c r="A9" s="69" t="n"/>
      <c r="B9" s="2" t="inlineStr">
        <is>
          <t>303-224-3000</t>
        </is>
      </c>
      <c r="C9" s="11" t="n"/>
      <c r="D9" s="6" t="n"/>
      <c r="E9" s="6" t="n"/>
      <c r="F9" s="6" t="n"/>
      <c r="G9" s="110" t="inlineStr">
        <is>
          <t>Lakewood, CO  80228</t>
        </is>
      </c>
      <c r="Q9" s="69" t="n"/>
      <c r="S9" s="69" t="n"/>
    </row>
    <row r="10">
      <c r="A10" s="69" t="n"/>
      <c r="B10" s="4" t="inlineStr">
        <is>
          <t>invoices@canoeventures.com</t>
        </is>
      </c>
      <c r="C10" s="11" t="n"/>
      <c r="D10" s="6" t="n"/>
      <c r="E10" s="6" t="n"/>
      <c r="F10" s="6" t="n"/>
      <c r="G10" s="69" t="n"/>
      <c r="H10" s="69" t="n"/>
      <c r="I10" s="69" t="n"/>
      <c r="J10" s="69" t="n"/>
      <c r="K10" s="69" t="n"/>
      <c r="Q10" s="69" t="n"/>
      <c r="S10" s="69" t="n"/>
    </row>
    <row r="11">
      <c r="A11" s="69" t="n"/>
      <c r="C11" s="12" t="n"/>
      <c r="D11" s="13" t="n"/>
      <c r="E11" s="13" t="n"/>
      <c r="F11" s="13" t="n"/>
      <c r="G11" s="115" t="inlineStr">
        <is>
          <t xml:space="preserve">TERMS                 : NET 60 DAYS      </t>
        </is>
      </c>
      <c r="N11" s="81" t="n"/>
      <c r="O11" s="69" t="n"/>
      <c r="Q11" s="69" t="n"/>
      <c r="S11" s="69" t="n"/>
    </row>
    <row r="12">
      <c r="A12" s="69" t="n"/>
      <c r="B12" s="14" t="inlineStr">
        <is>
          <t>Bill To:</t>
        </is>
      </c>
      <c r="C12" s="13" t="n"/>
      <c r="D12" s="71" t="inlineStr">
        <is>
          <t>Viacom</t>
        </is>
      </c>
      <c r="E12" s="13" t="n"/>
      <c r="F12" s="13" t="n"/>
      <c r="G12" s="116" t="inlineStr">
        <is>
          <t>FEDERAL TAX ID : 26-2372059</t>
        </is>
      </c>
      <c r="N12" s="70" t="n"/>
      <c r="O12" s="69" t="n"/>
      <c r="Q12" s="69" t="n"/>
      <c r="S12" s="69" t="n"/>
    </row>
    <row r="13">
      <c r="A13" s="69" t="n"/>
      <c r="C13" s="13" t="n"/>
      <c r="D13" s="71" t="inlineStr">
        <is>
          <t>Attention: Kelly Smith</t>
        </is>
      </c>
      <c r="E13" s="13" t="n"/>
      <c r="F13" s="13" t="n"/>
      <c r="G13" s="112" t="inlineStr">
        <is>
          <t>Invoice # is required on all remittances</t>
        </is>
      </c>
      <c r="O13" s="69" t="n"/>
      <c r="Q13" s="69" t="n"/>
      <c r="S13" s="69" t="n"/>
    </row>
    <row r="14">
      <c r="A14" s="69" t="n"/>
      <c r="C14" s="13" t="n"/>
      <c r="D14" s="71" t="n"/>
      <c r="E14" s="8" t="n"/>
      <c r="F14" s="8" t="n"/>
      <c r="G14" s="11" t="n"/>
      <c r="H14" s="11" t="n"/>
      <c r="I14" s="11" t="n"/>
      <c r="J14" s="11" t="n"/>
      <c r="K14" s="11" t="n"/>
      <c r="M14" s="77" t="n"/>
      <c r="N14" s="119" t="n"/>
      <c r="O14" s="120" t="n"/>
      <c r="Q14" s="69" t="n"/>
      <c r="S14" s="69" t="n"/>
    </row>
    <row r="15">
      <c r="A15" s="69" t="inlineStr">
        <is>
          <t xml:space="preserve"> </t>
        </is>
      </c>
      <c r="C15" s="8" t="n"/>
      <c r="D15" s="71" t="inlineStr">
        <is>
          <t>PO: 4500011856</t>
        </is>
      </c>
      <c r="E15" s="8" t="n"/>
      <c r="F15" s="8" t="n"/>
      <c r="G15" s="113" t="inlineStr">
        <is>
          <t>RATE CARD (current Tier in yellow)</t>
        </is>
      </c>
      <c r="O15" s="69" t="n"/>
      <c r="Q15" s="69" t="n"/>
      <c r="S15" s="69" t="n"/>
    </row>
    <row r="16">
      <c r="A16" s="69" t="n"/>
      <c r="D16" s="73" t="inlineStr">
        <is>
          <t>kelly.smith@viacom.com</t>
        </is>
      </c>
      <c r="E16" s="8" t="n"/>
      <c r="F16" s="8" t="n"/>
      <c r="G16" s="19" t="n"/>
      <c r="H16" s="20" t="inlineStr">
        <is>
          <t>Tier</t>
        </is>
      </c>
      <c r="I16" s="20" t="inlineStr">
        <is>
          <t>CPM</t>
        </is>
      </c>
      <c r="J16" s="21" t="inlineStr">
        <is>
          <t>YTD Impressions</t>
        </is>
      </c>
      <c r="K16" s="20" t="n"/>
      <c r="M16" s="83" t="n"/>
      <c r="O16" s="69" t="n"/>
      <c r="Q16" s="69" t="n"/>
      <c r="S16" s="69" t="n"/>
    </row>
    <row r="17">
      <c r="A17" s="69" t="n"/>
      <c r="C17" s="8" t="n"/>
      <c r="E17" s="8" t="n"/>
      <c r="F17" s="8" t="n"/>
      <c r="G17" s="87" t="n"/>
      <c r="H17" s="84" t="inlineStr">
        <is>
          <t xml:space="preserve">    0M - 200M</t>
        </is>
      </c>
      <c r="I17" s="121" t="n">
        <v>1.28</v>
      </c>
      <c r="J17" s="122" t="n"/>
      <c r="K17" s="89" t="n"/>
      <c r="M17" s="83" t="n"/>
      <c r="N17" s="77" t="n"/>
      <c r="O17" s="69" t="n"/>
      <c r="Q17" s="69" t="n"/>
      <c r="S17" s="69" t="n"/>
    </row>
    <row r="18">
      <c r="A18" s="69" t="n"/>
      <c r="B18" s="15" t="inlineStr">
        <is>
          <t>Invoice Period Start:</t>
        </is>
      </c>
      <c r="D18" s="38" t="inlineStr">
        <is>
          <t>04/01/2019</t>
        </is>
      </c>
      <c r="E18" s="8" t="n"/>
      <c r="F18" s="8" t="n"/>
      <c r="G18" s="87" t="n"/>
      <c r="H18" s="84" t="inlineStr">
        <is>
          <t>200M - 400M</t>
        </is>
      </c>
      <c r="I18" s="121" t="n">
        <v>1.13</v>
      </c>
      <c r="J18" s="122" t="n"/>
      <c r="K18" s="89" t="n"/>
      <c r="O18" s="77" t="n"/>
      <c r="Q18" s="69" t="n"/>
      <c r="S18" s="69" t="n"/>
    </row>
    <row r="19">
      <c r="A19" s="69" t="n"/>
      <c r="B19" s="15" t="inlineStr">
        <is>
          <t>Invoice Period End:</t>
        </is>
      </c>
      <c r="D19" s="38" t="inlineStr">
        <is>
          <t>04/30/2019</t>
        </is>
      </c>
      <c r="E19" s="8" t="n"/>
      <c r="F19" s="8" t="n"/>
      <c r="G19" s="87" t="n"/>
      <c r="H19" s="84" t="inlineStr">
        <is>
          <t>400M - 600M</t>
        </is>
      </c>
      <c r="I19" s="121" t="n">
        <v>0.9900000000000001</v>
      </c>
      <c r="J19" s="122" t="n"/>
      <c r="K19" s="89" t="n"/>
      <c r="M19" s="83" t="n"/>
      <c r="N19" s="77" t="n"/>
      <c r="O19" s="70" t="n"/>
      <c r="P19" s="83" t="n"/>
      <c r="Q19" s="69" t="n"/>
      <c r="S19" s="69" t="n"/>
    </row>
    <row r="20">
      <c r="A20" s="69" t="n"/>
      <c r="B20" s="14" t="inlineStr">
        <is>
          <t>Programming Group:</t>
        </is>
      </c>
      <c r="D20" s="107" t="inlineStr">
        <is>
          <t>Viacom</t>
        </is>
      </c>
      <c r="E20" s="8" t="n"/>
      <c r="F20" s="8" t="n"/>
      <c r="G20" s="49" t="n"/>
      <c r="H20" s="104" t="inlineStr">
        <is>
          <t>600M - 800M</t>
        </is>
      </c>
      <c r="I20" s="123" t="n">
        <v>0.8500000000000001</v>
      </c>
      <c r="J20" s="124">
        <f>D22+I576</f>
        <v/>
      </c>
      <c r="K20" s="41" t="n"/>
      <c r="M20" s="70" t="n"/>
      <c r="N20" s="77" t="n"/>
      <c r="O20" s="70" t="n"/>
      <c r="P20" s="70" t="n"/>
      <c r="Q20" s="69" t="n"/>
      <c r="S20" s="69" t="n"/>
    </row>
    <row r="21">
      <c r="A21" s="69" t="n"/>
      <c r="B21" s="14" t="inlineStr">
        <is>
          <t>Network(s):</t>
        </is>
      </c>
      <c r="D21" s="107" t="inlineStr">
        <is>
          <t>Nick Mom, Nick Jr, Nickelodeon, TeenNick, CMT, BET, Paramount, MTV, MTV2, Comedy Central, VH1 Classic</t>
        </is>
      </c>
      <c r="F21" s="8" t="n"/>
      <c r="G21" s="87" t="n"/>
      <c r="H21" s="84" t="inlineStr">
        <is>
          <t xml:space="preserve">  800M - 2B        </t>
        </is>
      </c>
      <c r="I21" s="121" t="n">
        <v>0.7100000000000001</v>
      </c>
      <c r="J21" s="122" t="n"/>
      <c r="K21" s="89" t="n"/>
      <c r="M21" s="83" t="n"/>
      <c r="N21" s="70" t="n"/>
      <c r="O21" s="70" t="n"/>
      <c r="P21" s="70" t="n"/>
      <c r="Q21" s="69" t="n"/>
      <c r="S21" s="69" t="n"/>
    </row>
    <row r="22">
      <c r="A22" s="69" t="n"/>
      <c r="B22" s="87" t="inlineStr">
        <is>
          <t>Previous YTD Impressions:</t>
        </is>
      </c>
      <c r="D22" s="50" t="n">
        <v>716752172</v>
      </c>
      <c r="E22" s="8" t="n"/>
      <c r="F22" s="8" t="n"/>
      <c r="G22" s="87" t="n"/>
      <c r="H22" s="84" t="inlineStr">
        <is>
          <t>2B - 3B</t>
        </is>
      </c>
      <c r="I22" s="121" t="n">
        <v>0.6100000000000001</v>
      </c>
      <c r="J22" s="122" t="n"/>
      <c r="K22" s="89" t="n"/>
      <c r="M22" s="83" t="n"/>
      <c r="N22" s="77" t="n"/>
      <c r="O22" s="70" t="n"/>
      <c r="Q22" s="69" t="n"/>
      <c r="S22" s="69" t="n"/>
    </row>
    <row r="23">
      <c r="A23" s="69" t="n"/>
      <c r="B23" s="87" t="n"/>
      <c r="D23" s="50" t="n"/>
      <c r="E23" s="8" t="n"/>
      <c r="F23" s="8" t="n"/>
      <c r="G23" s="45" t="n"/>
      <c r="H23" s="46" t="inlineStr">
        <is>
          <t>3B - 4B</t>
        </is>
      </c>
      <c r="I23" s="125" t="n">
        <v>0.5800000000000001</v>
      </c>
      <c r="J23" s="48" t="n"/>
      <c r="K23" s="37" t="n"/>
      <c r="M23" s="83" t="n"/>
      <c r="N23" s="126" t="n"/>
      <c r="O23" s="126" t="n"/>
      <c r="S23" s="69" t="n"/>
    </row>
    <row customFormat="1" r="24" s="69">
      <c r="A24" s="69" t="n"/>
      <c r="B24" s="87" t="n"/>
      <c r="D24" s="50" t="n"/>
      <c r="E24" s="8" t="n"/>
      <c r="F24" s="8" t="n"/>
      <c r="G24" s="45" t="n"/>
      <c r="H24" s="46" t="inlineStr">
        <is>
          <t>4B - 5B</t>
        </is>
      </c>
      <c r="I24" s="125" t="n">
        <v>0.55</v>
      </c>
      <c r="J24" s="48" t="n"/>
      <c r="K24" s="37" t="n"/>
      <c r="N24" s="78" t="n"/>
      <c r="P24" s="70" t="n"/>
      <c r="Q24" s="70" t="n"/>
    </row>
    <row r="25">
      <c r="A25" s="69" t="n"/>
      <c r="B25" s="8" t="n"/>
      <c r="C25" s="8" t="n"/>
      <c r="D25" s="8" t="n"/>
      <c r="E25" s="8" t="n"/>
      <c r="F25" s="8" t="n"/>
      <c r="G25" s="8" t="n"/>
      <c r="H25" s="46" t="inlineStr">
        <is>
          <t>5B +</t>
        </is>
      </c>
      <c r="I25" s="125" t="n">
        <v>0.5</v>
      </c>
      <c r="J25" s="11" t="n"/>
      <c r="K25" s="11" t="n"/>
      <c r="L25" s="11" t="n"/>
      <c r="M25" s="11" t="n"/>
      <c r="N25" s="79" t="n"/>
      <c r="Q25" s="50" t="n"/>
      <c r="S25" s="69" t="n"/>
    </row>
    <row customFormat="1" r="26" s="69">
      <c r="A26" s="69" t="n"/>
      <c r="B26" s="8" t="n"/>
      <c r="C26" s="8" t="n"/>
      <c r="D26" s="8" t="n"/>
      <c r="E26" s="8" t="n"/>
      <c r="F26" s="8" t="n"/>
      <c r="G26" s="8" t="n"/>
      <c r="H26" s="8" t="n"/>
      <c r="J26" s="11" t="n"/>
      <c r="K26" s="11" t="n"/>
      <c r="L26" s="11" t="n"/>
      <c r="M26" s="11" t="n"/>
      <c r="N26" s="79" t="n"/>
      <c r="Q26" s="50" t="n"/>
    </row>
    <row customHeight="1" ht="31.2" r="27" s="74">
      <c r="B27" s="18" t="inlineStr">
        <is>
          <t>Invoice Line #</t>
        </is>
      </c>
      <c r="C27" s="18" t="inlineStr">
        <is>
          <t>Campaign Reference ID</t>
        </is>
      </c>
      <c r="D27" s="18" t="inlineStr">
        <is>
          <t>Campaign Name</t>
        </is>
      </c>
      <c r="E27" s="18" t="inlineStr">
        <is>
          <t>Network</t>
        </is>
      </c>
      <c r="F27" s="22" t="inlineStr">
        <is>
          <t>Start Date</t>
        </is>
      </c>
      <c r="G27" s="22" t="inlineStr">
        <is>
          <t>End Date</t>
        </is>
      </c>
      <c r="H27" s="22" t="inlineStr">
        <is>
          <t>Total Impressions Delivered</t>
        </is>
      </c>
      <c r="I27" s="22" t="inlineStr">
        <is>
          <t>Current Billed Impressions</t>
        </is>
      </c>
      <c r="J27" s="22" t="inlineStr">
        <is>
          <t>CPM</t>
        </is>
      </c>
      <c r="K27" s="22" t="inlineStr">
        <is>
          <t>Total</t>
        </is>
      </c>
      <c r="O27" s="70" t="n"/>
      <c r="P27" s="119" t="n"/>
      <c r="Q27" s="120" t="n"/>
      <c r="R27" s="69" t="n"/>
      <c r="S27" s="69" t="n"/>
    </row>
    <row customFormat="1" r="28" s="69">
      <c r="B28" s="127">
        <f>B27+1</f>
        <v/>
      </c>
      <c r="C28" s="63" t="n">
        <v>7228740</v>
      </c>
      <c r="D28" s="69" t="inlineStr">
        <is>
          <t>Nick VOD DAI PROMO Campaign</t>
        </is>
      </c>
      <c r="E28" s="27" t="inlineStr">
        <is>
          <t>Nickelodeon</t>
        </is>
      </c>
      <c r="F28" s="128" t="n">
        <v>43549</v>
      </c>
      <c r="G28" s="128" t="n">
        <v>43592</v>
      </c>
      <c r="H28" s="70" t="n">
        <v>307963194</v>
      </c>
      <c r="I28" s="70" t="n">
        <v>5287762</v>
      </c>
      <c r="J28" s="119" t="n">
        <v>0.99</v>
      </c>
      <c r="K28" s="120">
        <f>ROUND(I28*(J28/1000),2)</f>
        <v/>
      </c>
      <c r="N28" s="119" t="n"/>
      <c r="O28" s="120" t="n"/>
      <c r="P28" s="82" t="n"/>
      <c r="Q28" s="70" t="n"/>
    </row>
    <row customFormat="1" r="29" s="69">
      <c r="B29" s="127">
        <f>B28+1</f>
        <v/>
      </c>
      <c r="C29" s="63" t="n">
        <v>16171827</v>
      </c>
      <c r="D29" s="69" t="inlineStr">
        <is>
          <t>Nick Jr. DAI VOD Promos</t>
        </is>
      </c>
      <c r="E29" s="27" t="inlineStr">
        <is>
          <t>Nick Jr (Noggin)</t>
        </is>
      </c>
      <c r="F29" s="128" t="n">
        <v>43554</v>
      </c>
      <c r="G29" s="128" t="n">
        <v>43586</v>
      </c>
      <c r="H29" s="70" t="n">
        <v>230420562</v>
      </c>
      <c r="I29" s="70" t="n">
        <v>11619012</v>
      </c>
      <c r="J29" s="119" t="n">
        <v>0.99</v>
      </c>
      <c r="K29" s="120">
        <f>ROUND(I29*(J29/1000),2)</f>
        <v/>
      </c>
      <c r="N29" s="83" t="n"/>
      <c r="P29" s="82" t="n"/>
      <c r="Q29" s="70" t="n"/>
    </row>
    <row customFormat="1" r="30" s="69">
      <c r="B30" s="127">
        <f>B29+1</f>
        <v/>
      </c>
      <c r="C30" s="63" t="n">
        <v>20692127</v>
      </c>
      <c r="D30" s="69" t="inlineStr">
        <is>
          <t>Nick VOD/DAI</t>
        </is>
      </c>
      <c r="E30" s="27" t="inlineStr">
        <is>
          <t>Nickelodeon</t>
        </is>
      </c>
      <c r="F30" s="128" t="n">
        <v>43508</v>
      </c>
      <c r="G30" s="128" t="inlineStr">
        <is>
          <t>(blank)</t>
        </is>
      </c>
      <c r="H30" s="70" t="n">
        <v>75312070</v>
      </c>
      <c r="I30" s="70" t="n">
        <v>562610</v>
      </c>
      <c r="J30" s="119" t="n">
        <v>0.99</v>
      </c>
      <c r="K30" s="120">
        <f>ROUND(I30*(J30/1000),2)</f>
        <v/>
      </c>
      <c r="N30" s="78" t="n"/>
    </row>
    <row customFormat="1" r="31" s="69">
      <c r="B31" s="127">
        <f>B30+1</f>
        <v/>
      </c>
      <c r="C31" s="63" t="n">
        <v>20692141</v>
      </c>
      <c r="D31" s="69" t="inlineStr">
        <is>
          <t>NickJr VOD/DAI</t>
        </is>
      </c>
      <c r="E31" s="27" t="inlineStr">
        <is>
          <t>Nick Jr (Noggin)</t>
        </is>
      </c>
      <c r="F31" s="128" t="n">
        <v>43531</v>
      </c>
      <c r="G31" s="128" t="inlineStr">
        <is>
          <t>(blank)</t>
        </is>
      </c>
      <c r="H31" s="70" t="n">
        <v>152437982</v>
      </c>
      <c r="I31" s="70" t="n">
        <v>5679767</v>
      </c>
      <c r="J31" s="119" t="n">
        <v>0.99</v>
      </c>
      <c r="K31" s="120">
        <f>ROUND(I31*(J31/1000),2)</f>
        <v/>
      </c>
      <c r="M31" s="70" t="n"/>
      <c r="Q31" s="70" t="n"/>
    </row>
    <row customFormat="1" r="32" s="69">
      <c r="B32" s="127">
        <f>B31+1</f>
        <v/>
      </c>
      <c r="C32" s="63" t="n">
        <v>25156592</v>
      </c>
      <c r="D32" s="69" t="inlineStr">
        <is>
          <t>#13480_NICKJR._AGE OF LEARNING_AGE OF LEARNING_2Q18_2Q19_VOD_DAI</t>
        </is>
      </c>
      <c r="E32" s="27" t="inlineStr">
        <is>
          <t>Nick Jr (Noggin)</t>
        </is>
      </c>
      <c r="F32" s="128" t="n">
        <v>43556</v>
      </c>
      <c r="G32" s="128" t="n">
        <v>43646</v>
      </c>
      <c r="H32" s="70" t="n">
        <v>22667812</v>
      </c>
      <c r="I32" s="70" t="n">
        <v>2955629</v>
      </c>
      <c r="J32" s="119" t="n">
        <v>0.99</v>
      </c>
      <c r="K32" s="120">
        <f>ROUND(I32*(J32/1000),2)</f>
        <v/>
      </c>
      <c r="M32" s="70" t="n"/>
      <c r="Q32" s="70" t="n"/>
    </row>
    <row customFormat="1" r="33" s="69">
      <c r="B33" s="127">
        <f>B32+1</f>
        <v/>
      </c>
      <c r="C33" s="63" t="n">
        <v>27365379</v>
      </c>
      <c r="D33" s="69" t="inlineStr">
        <is>
          <t>#14229_NICK_McDonalds_McDonalds_UF_3Q18_3Q19</t>
        </is>
      </c>
      <c r="E33" s="27" t="inlineStr">
        <is>
          <t>Nickelodeon</t>
        </is>
      </c>
      <c r="F33" s="128" t="n">
        <v>43550</v>
      </c>
      <c r="G33" s="128" t="n">
        <v>43577</v>
      </c>
      <c r="H33" s="70" t="n">
        <v>26381370</v>
      </c>
      <c r="I33" s="70" t="n">
        <v>1983113</v>
      </c>
      <c r="J33" s="119" t="n">
        <v>0.99</v>
      </c>
      <c r="K33" s="120">
        <f>ROUND(I33*(J33/1000),2)</f>
        <v/>
      </c>
      <c r="N33" s="70" t="n"/>
      <c r="O33" s="119" t="n"/>
      <c r="P33" s="120" t="n"/>
    </row>
    <row customFormat="1" r="34" s="69">
      <c r="B34" s="127">
        <f>B33+1</f>
        <v/>
      </c>
      <c r="C34" s="63" t="n">
        <v>27725198</v>
      </c>
      <c r="D34" s="69" t="inlineStr">
        <is>
          <t>13973_M&amp;E_CARMAX_4Q18-3Q19_Upfront</t>
        </is>
      </c>
      <c r="E34" s="27" t="inlineStr">
        <is>
          <t>CMT</t>
        </is>
      </c>
      <c r="F34" s="128" t="n">
        <v>43563</v>
      </c>
      <c r="G34" s="128" t="n">
        <v>43583</v>
      </c>
      <c r="H34" s="70" t="n">
        <v>13192</v>
      </c>
      <c r="I34" s="70" t="n">
        <v>13192</v>
      </c>
      <c r="J34" s="119" t="n">
        <v>0.99</v>
      </c>
      <c r="K34" s="120">
        <f>ROUND(I34*(J34/1000),2)</f>
        <v/>
      </c>
      <c r="N34" s="81" t="n"/>
      <c r="P34" s="119" t="n"/>
      <c r="Q34" s="120" t="n"/>
    </row>
    <row customFormat="1" r="35" s="69">
      <c r="B35" s="127">
        <f>B34+1</f>
        <v/>
      </c>
      <c r="C35" s="63" t="n">
        <v>27725198</v>
      </c>
      <c r="D35" s="69" t="inlineStr">
        <is>
          <t>13973_M&amp;E_CARMAX_4Q18-3Q19_Upfront</t>
        </is>
      </c>
      <c r="E35" s="27" t="inlineStr">
        <is>
          <t>Comedy Central</t>
        </is>
      </c>
      <c r="F35" s="128" t="n">
        <v>43563</v>
      </c>
      <c r="G35" s="128" t="n">
        <v>43583</v>
      </c>
      <c r="H35" s="70" t="n">
        <v>3050063</v>
      </c>
      <c r="I35" s="70" t="n">
        <v>246910</v>
      </c>
      <c r="J35" s="119" t="n">
        <v>0.99</v>
      </c>
      <c r="K35" s="120">
        <f>ROUND(I35*(J35/1000),2)</f>
        <v/>
      </c>
      <c r="N35" s="70" t="n"/>
    </row>
    <row customFormat="1" r="36" s="69">
      <c r="B36" s="127">
        <f>B35+1</f>
        <v/>
      </c>
      <c r="C36" s="63" t="n">
        <v>27725198</v>
      </c>
      <c r="D36" s="69" t="inlineStr">
        <is>
          <t>13973_M&amp;E_CARMAX_4Q18-3Q19_Upfront</t>
        </is>
      </c>
      <c r="E36" s="27" t="inlineStr">
        <is>
          <t>MTV</t>
        </is>
      </c>
      <c r="F36" s="128" t="n">
        <v>43563</v>
      </c>
      <c r="G36" s="128" t="n">
        <v>43583</v>
      </c>
      <c r="H36" s="70" t="n">
        <v>6045761</v>
      </c>
      <c r="I36" s="70" t="n">
        <v>645236</v>
      </c>
      <c r="J36" s="119" t="n">
        <v>0.99</v>
      </c>
      <c r="K36" s="120">
        <f>ROUND(I36*(J36/1000),2)</f>
        <v/>
      </c>
      <c r="N36" s="70" t="n"/>
    </row>
    <row customFormat="1" r="37" s="69">
      <c r="B37" s="127">
        <f>B36+1</f>
        <v/>
      </c>
      <c r="C37" s="63" t="n">
        <v>27725198</v>
      </c>
      <c r="D37" s="69" t="inlineStr">
        <is>
          <t>13973_M&amp;E_CARMAX_4Q18-3Q19_Upfront</t>
        </is>
      </c>
      <c r="E37" s="27" t="inlineStr">
        <is>
          <t>Paramount</t>
        </is>
      </c>
      <c r="F37" s="128" t="n">
        <v>43563</v>
      </c>
      <c r="G37" s="128" t="n">
        <v>43583</v>
      </c>
      <c r="H37" s="70" t="n">
        <v>214132</v>
      </c>
      <c r="I37" s="70" t="n">
        <v>214132</v>
      </c>
      <c r="J37" s="119" t="n">
        <v>0.99</v>
      </c>
      <c r="K37" s="120">
        <f>ROUND(I37*(J37/1000),2)</f>
        <v/>
      </c>
      <c r="N37" s="70" t="n"/>
    </row>
    <row customFormat="1" r="38" s="69">
      <c r="B38" s="127">
        <f>B37+1</f>
        <v/>
      </c>
      <c r="C38" s="63" t="n">
        <v>27725198</v>
      </c>
      <c r="D38" s="69" t="inlineStr">
        <is>
          <t>13973_M&amp;E_CARMAX_4Q18-3Q19_Upfront</t>
        </is>
      </c>
      <c r="E38" s="27" t="inlineStr">
        <is>
          <t>TV Land</t>
        </is>
      </c>
      <c r="F38" s="128" t="n">
        <v>43563</v>
      </c>
      <c r="G38" s="128" t="n">
        <v>43583</v>
      </c>
      <c r="H38" s="70" t="n">
        <v>31949</v>
      </c>
      <c r="I38" s="70" t="n">
        <v>31949</v>
      </c>
      <c r="J38" s="119" t="n">
        <v>0.99</v>
      </c>
      <c r="K38" s="120">
        <f>ROUND(I38*(J38/1000),2)</f>
        <v/>
      </c>
      <c r="N38" s="70" t="n"/>
    </row>
    <row customFormat="1" r="39" s="69">
      <c r="B39" s="127">
        <f>B38+1</f>
        <v/>
      </c>
      <c r="C39" s="63" t="n">
        <v>27725198</v>
      </c>
      <c r="D39" s="69" t="inlineStr">
        <is>
          <t>13973_M&amp;E_CARMAX_4Q18-3Q19_Upfront</t>
        </is>
      </c>
      <c r="E39" s="27" t="inlineStr">
        <is>
          <t>VH1</t>
        </is>
      </c>
      <c r="F39" s="128" t="n">
        <v>43563</v>
      </c>
      <c r="G39" s="128" t="n">
        <v>43583</v>
      </c>
      <c r="H39" s="70" t="n">
        <v>3595391</v>
      </c>
      <c r="I39" s="70" t="n">
        <v>649349</v>
      </c>
      <c r="J39" s="119" t="n">
        <v>0.99</v>
      </c>
      <c r="K39" s="120">
        <f>ROUND(I39*(J39/1000),2)</f>
        <v/>
      </c>
      <c r="N39" s="70" t="n"/>
    </row>
    <row customFormat="1" r="40" s="69">
      <c r="B40" s="127">
        <f>B39+1</f>
        <v/>
      </c>
      <c r="C40" s="63" t="n">
        <v>27768987</v>
      </c>
      <c r="D40" s="69" t="inlineStr">
        <is>
          <t>13940_M&amp;E_SONIC INDUSTRIES_4Q18-3Q19_Upfront</t>
        </is>
      </c>
      <c r="E40" s="27" t="inlineStr">
        <is>
          <t>CMT</t>
        </is>
      </c>
      <c r="F40" s="128" t="n">
        <v>43566</v>
      </c>
      <c r="G40" s="128" t="n">
        <v>43646</v>
      </c>
      <c r="H40" s="70" t="n">
        <v>734</v>
      </c>
      <c r="I40" s="70" t="n">
        <v>734</v>
      </c>
      <c r="J40" s="119" t="n">
        <v>0.99</v>
      </c>
      <c r="K40" s="120">
        <f>ROUND(I40*(J40/1000),2)</f>
        <v/>
      </c>
    </row>
    <row customFormat="1" r="41" s="69">
      <c r="B41" s="127">
        <f>B40+1</f>
        <v/>
      </c>
      <c r="C41" s="63" t="n">
        <v>27768987</v>
      </c>
      <c r="D41" s="69" t="inlineStr">
        <is>
          <t>13940_M&amp;E_SONIC INDUSTRIES_4Q18-3Q19_Upfront</t>
        </is>
      </c>
      <c r="E41" s="27" t="inlineStr">
        <is>
          <t>Comedy Central</t>
        </is>
      </c>
      <c r="F41" s="128" t="n">
        <v>43556</v>
      </c>
      <c r="G41" s="128" t="n">
        <v>43646</v>
      </c>
      <c r="H41" s="70" t="n">
        <v>445661</v>
      </c>
      <c r="I41" s="70" t="n">
        <v>71840</v>
      </c>
      <c r="J41" s="119" t="n">
        <v>0.99</v>
      </c>
      <c r="K41" s="120">
        <f>ROUND(I41*(J41/1000),2)</f>
        <v/>
      </c>
    </row>
    <row customFormat="1" r="42" s="69">
      <c r="B42" s="127">
        <f>B41+1</f>
        <v/>
      </c>
      <c r="C42" s="63" t="n">
        <v>27768987</v>
      </c>
      <c r="D42" s="69" t="inlineStr">
        <is>
          <t>13940_M&amp;E_SONIC INDUSTRIES_4Q18-3Q19_Upfront</t>
        </is>
      </c>
      <c r="E42" s="27" t="inlineStr">
        <is>
          <t>MTV</t>
        </is>
      </c>
      <c r="F42" s="128" t="n">
        <v>43556</v>
      </c>
      <c r="G42" s="128" t="n">
        <v>43646</v>
      </c>
      <c r="H42" s="70" t="n">
        <v>1831251</v>
      </c>
      <c r="I42" s="70" t="n">
        <v>339037</v>
      </c>
      <c r="J42" s="119" t="n">
        <v>0.99</v>
      </c>
      <c r="K42" s="120">
        <f>ROUND(I42*(J42/1000),2)</f>
        <v/>
      </c>
    </row>
    <row customFormat="1" r="43" s="69">
      <c r="B43" s="127">
        <f>B42+1</f>
        <v/>
      </c>
      <c r="C43" s="63" t="n">
        <v>27768987</v>
      </c>
      <c r="D43" s="69" t="inlineStr">
        <is>
          <t>13940_M&amp;E_SONIC INDUSTRIES_4Q18-3Q19_Upfront</t>
        </is>
      </c>
      <c r="E43" s="27" t="inlineStr">
        <is>
          <t>Paramount</t>
        </is>
      </c>
      <c r="F43" s="128" t="n">
        <v>43566</v>
      </c>
      <c r="G43" s="128" t="n">
        <v>43646</v>
      </c>
      <c r="H43" s="70" t="n">
        <v>33984</v>
      </c>
      <c r="I43" s="70" t="n">
        <v>33984</v>
      </c>
      <c r="J43" s="119" t="n">
        <v>0.99</v>
      </c>
      <c r="K43" s="120">
        <f>ROUND(I43*(J43/1000),2)</f>
        <v/>
      </c>
    </row>
    <row customFormat="1" r="44" s="69">
      <c r="B44" s="127">
        <f>B43+1</f>
        <v/>
      </c>
      <c r="C44" s="63" t="n">
        <v>27768987</v>
      </c>
      <c r="D44" s="69" t="inlineStr">
        <is>
          <t>13940_M&amp;E_SONIC INDUSTRIES_4Q18-3Q19_Upfront</t>
        </is>
      </c>
      <c r="E44" s="27" t="inlineStr">
        <is>
          <t>TV Land</t>
        </is>
      </c>
      <c r="F44" s="128" t="n">
        <v>43566</v>
      </c>
      <c r="G44" s="128" t="n">
        <v>43646</v>
      </c>
      <c r="H44" s="70" t="n">
        <v>4809</v>
      </c>
      <c r="I44" s="70" t="n">
        <v>4809</v>
      </c>
      <c r="J44" s="119" t="n">
        <v>0.99</v>
      </c>
      <c r="K44" s="120">
        <f>ROUND(I44*(J44/1000),2)</f>
        <v/>
      </c>
    </row>
    <row customFormat="1" r="45" s="69">
      <c r="B45" s="127">
        <f>B44+1</f>
        <v/>
      </c>
      <c r="C45" s="63" t="n">
        <v>27768987</v>
      </c>
      <c r="D45" s="69" t="inlineStr">
        <is>
          <t>13940_M&amp;E_SONIC INDUSTRIES_4Q18-3Q19_Upfront</t>
        </is>
      </c>
      <c r="E45" s="27" t="inlineStr">
        <is>
          <t>VH1</t>
        </is>
      </c>
      <c r="F45" s="128" t="n">
        <v>43556</v>
      </c>
      <c r="G45" s="128" t="n">
        <v>43646</v>
      </c>
      <c r="H45" s="70" t="n">
        <v>1333859</v>
      </c>
      <c r="I45" s="70" t="n">
        <v>306042</v>
      </c>
      <c r="J45" s="119" t="n">
        <v>0.99</v>
      </c>
      <c r="K45" s="120">
        <f>ROUND(I45*(J45/1000),2)</f>
        <v/>
      </c>
    </row>
    <row customFormat="1" r="46" s="69">
      <c r="B46" s="127">
        <f>B45+1</f>
        <v/>
      </c>
      <c r="C46" s="63" t="n">
        <v>27965321</v>
      </c>
      <c r="D46" s="69" t="inlineStr">
        <is>
          <t>13812_M&amp;E_BOOST MOBILE_VOD UF_FY 19</t>
        </is>
      </c>
      <c r="E46" s="27" t="inlineStr">
        <is>
          <t>CMT</t>
        </is>
      </c>
      <c r="F46" s="128" t="n">
        <v>43556</v>
      </c>
      <c r="G46" s="128" t="n">
        <v>43646</v>
      </c>
      <c r="H46" s="70" t="n">
        <v>1462</v>
      </c>
      <c r="I46" s="70" t="n">
        <v>1462</v>
      </c>
      <c r="J46" s="119" t="n">
        <v>0.99</v>
      </c>
      <c r="K46" s="120">
        <f>ROUND(I46*(J46/1000),2)</f>
        <v/>
      </c>
    </row>
    <row customFormat="1" r="47" s="69">
      <c r="B47" s="127">
        <f>B46+1</f>
        <v/>
      </c>
      <c r="C47" s="63" t="n">
        <v>27965321</v>
      </c>
      <c r="D47" s="69" t="inlineStr">
        <is>
          <t>13812_M&amp;E_BOOST MOBILE_VOD UF_FY 19</t>
        </is>
      </c>
      <c r="E47" s="27" t="inlineStr">
        <is>
          <t>Comedy Central</t>
        </is>
      </c>
      <c r="F47" s="128" t="n">
        <v>43508</v>
      </c>
      <c r="G47" s="128" t="n">
        <v>43646</v>
      </c>
      <c r="H47" s="70" t="n">
        <v>235043</v>
      </c>
      <c r="I47" s="70" t="n">
        <v>20162</v>
      </c>
      <c r="J47" s="119" t="n">
        <v>0.99</v>
      </c>
      <c r="K47" s="120">
        <f>ROUND(I47*(J47/1000),2)</f>
        <v/>
      </c>
    </row>
    <row customFormat="1" r="48" s="69">
      <c r="B48" s="127">
        <f>B47+1</f>
        <v/>
      </c>
      <c r="C48" s="63" t="n">
        <v>27965321</v>
      </c>
      <c r="D48" s="69" t="inlineStr">
        <is>
          <t>13812_M&amp;E_BOOST MOBILE_VOD UF_FY 19</t>
        </is>
      </c>
      <c r="E48" s="27" t="inlineStr">
        <is>
          <t>MTV</t>
        </is>
      </c>
      <c r="F48" s="128" t="n">
        <v>43466</v>
      </c>
      <c r="G48" s="128" t="n">
        <v>43646</v>
      </c>
      <c r="H48" s="70" t="n">
        <v>1441279</v>
      </c>
      <c r="I48" s="70" t="n">
        <v>151597</v>
      </c>
      <c r="J48" s="119" t="n">
        <v>0.99</v>
      </c>
      <c r="K48" s="120">
        <f>ROUND(I48*(J48/1000),2)</f>
        <v/>
      </c>
    </row>
    <row customFormat="1" r="49" s="69">
      <c r="B49" s="127">
        <f>B48+1</f>
        <v/>
      </c>
      <c r="C49" s="63" t="n">
        <v>27965321</v>
      </c>
      <c r="D49" s="69" t="inlineStr">
        <is>
          <t>13812_M&amp;E_BOOST MOBILE_VOD UF_FY 19</t>
        </is>
      </c>
      <c r="E49" s="27" t="inlineStr">
        <is>
          <t>MTV2</t>
        </is>
      </c>
      <c r="F49" s="128" t="n">
        <v>43556</v>
      </c>
      <c r="G49" s="128" t="n">
        <v>43646</v>
      </c>
      <c r="H49" s="70" t="n">
        <v>34</v>
      </c>
      <c r="I49" s="70" t="n">
        <v>34</v>
      </c>
      <c r="J49" s="119" t="n">
        <v>0.99</v>
      </c>
      <c r="K49" s="120">
        <f>ROUND(I49*(J49/1000),2)</f>
        <v/>
      </c>
    </row>
    <row customFormat="1" r="50" s="69">
      <c r="B50" s="127">
        <f>B49+1</f>
        <v/>
      </c>
      <c r="C50" s="63" t="n">
        <v>27965321</v>
      </c>
      <c r="D50" s="69" t="inlineStr">
        <is>
          <t>13812_M&amp;E_BOOST MOBILE_VOD UF_FY 19</t>
        </is>
      </c>
      <c r="E50" s="27" t="inlineStr">
        <is>
          <t>Paramount</t>
        </is>
      </c>
      <c r="F50" s="128" t="n">
        <v>43508</v>
      </c>
      <c r="G50" s="128" t="n">
        <v>43646</v>
      </c>
      <c r="H50" s="70" t="n">
        <v>251916</v>
      </c>
      <c r="I50" s="70" t="n">
        <v>37599</v>
      </c>
      <c r="J50" s="119" t="n">
        <v>0.99</v>
      </c>
      <c r="K50" s="120">
        <f>ROUND(I50*(J50/1000),2)</f>
        <v/>
      </c>
    </row>
    <row customFormat="1" r="51" s="69">
      <c r="B51" s="127">
        <f>B50+1</f>
        <v/>
      </c>
      <c r="C51" s="63" t="n">
        <v>27965321</v>
      </c>
      <c r="D51" s="69" t="inlineStr">
        <is>
          <t>13812_M&amp;E_BOOST MOBILE_VOD UF_FY 19</t>
        </is>
      </c>
      <c r="E51" s="27" t="inlineStr">
        <is>
          <t>TV Land</t>
        </is>
      </c>
      <c r="F51" s="128" t="n">
        <v>43556</v>
      </c>
      <c r="G51" s="128" t="n">
        <v>43646</v>
      </c>
      <c r="H51" s="70" t="n">
        <v>4070</v>
      </c>
      <c r="I51" s="70" t="n">
        <v>4070</v>
      </c>
      <c r="J51" s="119" t="n">
        <v>0.99</v>
      </c>
      <c r="K51" s="120">
        <f>ROUND(I51*(J51/1000),2)</f>
        <v/>
      </c>
    </row>
    <row customFormat="1" r="52" s="69">
      <c r="B52" s="127">
        <f>B51+1</f>
        <v/>
      </c>
      <c r="C52" s="63" t="n">
        <v>27965321</v>
      </c>
      <c r="D52" s="69" t="inlineStr">
        <is>
          <t>13812_M&amp;E_BOOST MOBILE_VOD UF_FY 19</t>
        </is>
      </c>
      <c r="E52" s="27" t="inlineStr">
        <is>
          <t>VH1</t>
        </is>
      </c>
      <c r="F52" s="128" t="n">
        <v>43556</v>
      </c>
      <c r="G52" s="128" t="n">
        <v>43646</v>
      </c>
      <c r="H52" s="70" t="n">
        <v>1218892</v>
      </c>
      <c r="I52" s="70" t="n">
        <v>183360</v>
      </c>
      <c r="J52" s="119" t="n">
        <v>0.99</v>
      </c>
      <c r="K52" s="120">
        <f>ROUND(I52*(J52/1000),2)</f>
        <v/>
      </c>
    </row>
    <row customFormat="1" r="53" s="69">
      <c r="B53" s="127">
        <f>B52+1</f>
        <v/>
      </c>
      <c r="C53" s="63" t="n">
        <v>28075081</v>
      </c>
      <c r="D53" s="69" t="inlineStr">
        <is>
          <t>14370_NICK_MILK PROCESSORS EDCT_MILK_4Q18-3Q19_VOD_DAI_Upfront</t>
        </is>
      </c>
      <c r="E53" s="27" t="inlineStr">
        <is>
          <t>Nickelodeon</t>
        </is>
      </c>
      <c r="F53" s="128" t="n">
        <v>43535</v>
      </c>
      <c r="G53" s="128" t="n">
        <v>43585</v>
      </c>
      <c r="H53" s="70" t="n">
        <v>3886993</v>
      </c>
      <c r="I53" s="70" t="n">
        <v>321148</v>
      </c>
      <c r="J53" s="119" t="n">
        <v>0.99</v>
      </c>
      <c r="K53" s="120">
        <f>ROUND(I53*(J53/1000),2)</f>
        <v/>
      </c>
    </row>
    <row customFormat="1" r="54" s="69">
      <c r="B54" s="127">
        <f>B53+1</f>
        <v/>
      </c>
      <c r="C54" s="63" t="n">
        <v>28162076</v>
      </c>
      <c r="D54" s="69" t="inlineStr">
        <is>
          <t>14299_Zing_Glove A Bubble_Upfront 1Q19-2Q19</t>
        </is>
      </c>
      <c r="E54" s="27" t="inlineStr">
        <is>
          <t>Nickelodeon</t>
        </is>
      </c>
      <c r="F54" s="128" t="n">
        <v>43542</v>
      </c>
      <c r="G54" s="128" t="n">
        <v>43576</v>
      </c>
      <c r="H54" s="70" t="n">
        <v>161109</v>
      </c>
      <c r="I54" s="70" t="n">
        <v>9392</v>
      </c>
      <c r="J54" s="119" t="n">
        <v>0.99</v>
      </c>
      <c r="K54" s="120">
        <f>ROUND(I54*(J54/1000),2)</f>
        <v/>
      </c>
    </row>
    <row customFormat="1" r="55" s="69">
      <c r="B55" s="127">
        <f>B54+1</f>
        <v/>
      </c>
      <c r="C55" s="63" t="n">
        <v>28162101</v>
      </c>
      <c r="D55" s="69" t="inlineStr">
        <is>
          <t>14365_Zing_Glove A Bubble_Nick Jr_Upfront 1Q19-2Q19</t>
        </is>
      </c>
      <c r="E55" s="27" t="inlineStr">
        <is>
          <t>Nick Jr (Noggin)</t>
        </is>
      </c>
      <c r="F55" s="128" t="n">
        <v>43542</v>
      </c>
      <c r="G55" s="128" t="n">
        <v>43576</v>
      </c>
      <c r="H55" s="70" t="n">
        <v>835266</v>
      </c>
      <c r="I55" s="70" t="n">
        <v>116852</v>
      </c>
      <c r="J55" s="119" t="n">
        <v>0.99</v>
      </c>
      <c r="K55" s="120">
        <f>ROUND(I55*(J55/1000),2)</f>
        <v/>
      </c>
    </row>
    <row customFormat="1" r="56" s="69">
      <c r="B56" s="127">
        <f>B55+1</f>
        <v/>
      </c>
      <c r="C56" s="63" t="n">
        <v>28390212</v>
      </c>
      <c r="D56" s="69" t="inlineStr">
        <is>
          <t>14369_Nick_Yulu_SnapStars_Upfront 1Q19</t>
        </is>
      </c>
      <c r="E56" s="27" t="inlineStr">
        <is>
          <t>Nickelodeon</t>
        </is>
      </c>
      <c r="F56" s="128" t="n">
        <v>43556</v>
      </c>
      <c r="G56" s="128" t="n">
        <v>43569</v>
      </c>
      <c r="H56" s="70" t="n">
        <v>393444</v>
      </c>
      <c r="I56" s="70" t="n">
        <v>235875</v>
      </c>
      <c r="J56" s="119" t="n">
        <v>0.99</v>
      </c>
      <c r="K56" s="120">
        <f>ROUND(I56*(J56/1000),2)</f>
        <v/>
      </c>
    </row>
    <row customFormat="1" r="57" s="69">
      <c r="B57" s="127">
        <f>B56+1</f>
        <v/>
      </c>
      <c r="C57" s="63" t="n">
        <v>28411339</v>
      </c>
      <c r="D57" s="69" t="inlineStr">
        <is>
          <t>BET VOD</t>
        </is>
      </c>
      <c r="E57" s="27" t="inlineStr">
        <is>
          <t>BET</t>
        </is>
      </c>
      <c r="F57" s="128" t="n">
        <v>43395</v>
      </c>
      <c r="G57" s="128" t="n">
        <v>43646</v>
      </c>
      <c r="H57" s="70" t="n">
        <v>53630281</v>
      </c>
      <c r="I57" s="70" t="n">
        <v>2514361</v>
      </c>
      <c r="J57" s="119" t="n">
        <v>0.99</v>
      </c>
      <c r="K57" s="120">
        <f>ROUND(I57*(J57/1000),2)</f>
        <v/>
      </c>
    </row>
    <row customFormat="1" r="58" s="69">
      <c r="B58" s="127">
        <f>B57+1</f>
        <v/>
      </c>
      <c r="C58" s="63" t="n">
        <v>28411339</v>
      </c>
      <c r="D58" s="69" t="inlineStr">
        <is>
          <t>BET VOD</t>
        </is>
      </c>
      <c r="E58" s="27" t="inlineStr">
        <is>
          <t>BET Her</t>
        </is>
      </c>
      <c r="F58" s="128" t="n">
        <v>43496</v>
      </c>
      <c r="G58" s="128" t="n">
        <v>43646</v>
      </c>
      <c r="H58" s="70" t="n">
        <v>844017</v>
      </c>
      <c r="I58" s="70" t="n">
        <v>206949</v>
      </c>
      <c r="J58" s="119" t="n">
        <v>0.99</v>
      </c>
      <c r="K58" s="120">
        <f>ROUND(I58*(J58/1000),2)</f>
        <v/>
      </c>
    </row>
    <row customFormat="1" r="59" s="69">
      <c r="B59" s="127">
        <f>B58+1</f>
        <v/>
      </c>
      <c r="C59" s="63" t="n">
        <v>28418928</v>
      </c>
      <c r="D59" s="69" t="inlineStr">
        <is>
          <t>13630_Nick_DISNEY_4Q18-3Q19_DISNEY PARKS AND CRUISES-PRESCHOOL PARENTS</t>
        </is>
      </c>
      <c r="E59" s="27" t="inlineStr">
        <is>
          <t>Nick Jr (Noggin)</t>
        </is>
      </c>
      <c r="F59" s="128" t="n">
        <v>43571</v>
      </c>
      <c r="G59" s="128" t="n">
        <v>43646</v>
      </c>
      <c r="H59" s="70" t="n">
        <v>89200</v>
      </c>
      <c r="I59" s="70" t="n">
        <v>89200</v>
      </c>
      <c r="J59" s="119" t="n">
        <v>0.99</v>
      </c>
      <c r="K59" s="120">
        <f>ROUND(I59*(J59/1000),2)</f>
        <v/>
      </c>
    </row>
    <row customFormat="1" r="60" s="69">
      <c r="B60" s="127">
        <f>B59+1</f>
        <v/>
      </c>
      <c r="C60" s="63" t="n">
        <v>28418928</v>
      </c>
      <c r="D60" s="69" t="inlineStr">
        <is>
          <t>13630_Nick_DISNEY_4Q18-3Q19_DISNEY PARKS AND CRUISES-PRESCHOOL PARENTS</t>
        </is>
      </c>
      <c r="E60" s="27" t="inlineStr">
        <is>
          <t>Nickelodeon</t>
        </is>
      </c>
      <c r="F60" s="128" t="n">
        <v>43556</v>
      </c>
      <c r="G60" s="128" t="n">
        <v>43646</v>
      </c>
      <c r="H60" s="70" t="n">
        <v>2601836</v>
      </c>
      <c r="I60" s="70" t="n">
        <v>146833</v>
      </c>
      <c r="J60" s="119" t="n">
        <v>0.99</v>
      </c>
      <c r="K60" s="120">
        <f>ROUND(I60*(J60/1000),2)</f>
        <v/>
      </c>
    </row>
    <row customFormat="1" r="61" s="69">
      <c r="B61" s="127">
        <f>B60+1</f>
        <v/>
      </c>
      <c r="C61" s="63" t="n">
        <v>28480780</v>
      </c>
      <c r="D61" s="69" t="inlineStr">
        <is>
          <t>14738_M&amp;E_PHE INC. - ADAM &amp; EVE_4Q18-1Q19_DR</t>
        </is>
      </c>
      <c r="E61" s="27" t="inlineStr">
        <is>
          <t>Comedy Central</t>
        </is>
      </c>
      <c r="F61" s="128" t="n">
        <v>43549</v>
      </c>
      <c r="G61" s="128" t="n">
        <v>43555</v>
      </c>
      <c r="H61" s="70" t="n">
        <v>2422661</v>
      </c>
      <c r="I61" s="70" t="n">
        <v>1154</v>
      </c>
      <c r="J61" s="119" t="n">
        <v>0.99</v>
      </c>
      <c r="K61" s="120">
        <f>ROUND(I61*(J61/1000),2)</f>
        <v/>
      </c>
    </row>
    <row customFormat="1" r="62" s="69">
      <c r="B62" s="127">
        <f>B61+1</f>
        <v/>
      </c>
      <c r="C62" s="63" t="n">
        <v>28480780</v>
      </c>
      <c r="D62" s="69" t="inlineStr">
        <is>
          <t>14738_M&amp;E_PHE INC. - ADAM &amp; EVE_4Q18-1Q19_DR</t>
        </is>
      </c>
      <c r="E62" s="27" t="inlineStr">
        <is>
          <t>Paramount</t>
        </is>
      </c>
      <c r="F62" s="128" t="n">
        <v>43549</v>
      </c>
      <c r="G62" s="128" t="n">
        <v>43555</v>
      </c>
      <c r="H62" s="70" t="n">
        <v>89376</v>
      </c>
      <c r="I62" s="70" t="n">
        <v>1150</v>
      </c>
      <c r="J62" s="119" t="n">
        <v>0.99</v>
      </c>
      <c r="K62" s="120">
        <f>ROUND(I62*(J62/1000),2)</f>
        <v/>
      </c>
    </row>
    <row customFormat="1" r="63" s="69">
      <c r="B63" s="127">
        <f>B62+1</f>
        <v/>
      </c>
      <c r="C63" s="63" t="n">
        <v>28480780</v>
      </c>
      <c r="D63" s="69" t="inlineStr">
        <is>
          <t>14738_M&amp;E_PHE INC. - ADAM &amp; EVE_4Q18-1Q19_DR</t>
        </is>
      </c>
      <c r="E63" s="27" t="inlineStr">
        <is>
          <t>VH1</t>
        </is>
      </c>
      <c r="F63" s="128" t="n">
        <v>43549</v>
      </c>
      <c r="G63" s="128" t="n">
        <v>43555</v>
      </c>
      <c r="H63" s="70" t="n">
        <v>2935255</v>
      </c>
      <c r="I63" s="70" t="n">
        <v>7</v>
      </c>
      <c r="J63" s="119" t="n">
        <v>0.99</v>
      </c>
      <c r="K63" s="120">
        <f>ROUND(I63*(J63/1000),2)</f>
        <v/>
      </c>
    </row>
    <row customFormat="1" r="64" s="69">
      <c r="B64" s="127">
        <f>B63+1</f>
        <v/>
      </c>
      <c r="C64" s="63" t="n">
        <v>29445630</v>
      </c>
      <c r="D64" s="69" t="inlineStr">
        <is>
          <t>14906_BET Digital_Straight Talk _UF_VOD DAI ONLY_4Q18_A1849</t>
        </is>
      </c>
      <c r="E64" s="27" t="inlineStr">
        <is>
          <t>BET</t>
        </is>
      </c>
      <c r="F64" s="128" t="n">
        <v>43472</v>
      </c>
      <c r="G64" s="128" t="n">
        <v>43555</v>
      </c>
      <c r="H64" s="70" t="n">
        <v>6759055</v>
      </c>
      <c r="I64" s="70" t="n">
        <v>2139</v>
      </c>
      <c r="J64" s="119" t="n">
        <v>0.99</v>
      </c>
      <c r="K64" s="120">
        <f>ROUND(I64*(J64/1000),2)</f>
        <v/>
      </c>
    </row>
    <row customFormat="1" r="65" s="69">
      <c r="B65" s="127">
        <f>B64+1</f>
        <v/>
      </c>
      <c r="C65" s="63" t="n">
        <v>29588064</v>
      </c>
      <c r="D65" s="69" t="inlineStr">
        <is>
          <t>14759_Nick_WowWee_Buttheads_1Q-2Q19</t>
        </is>
      </c>
      <c r="E65" s="27" t="inlineStr">
        <is>
          <t>Nickelodeon</t>
        </is>
      </c>
      <c r="F65" s="128" t="n">
        <v>43549</v>
      </c>
      <c r="G65" s="128" t="n">
        <v>43562</v>
      </c>
      <c r="H65" s="70" t="n">
        <v>59010</v>
      </c>
      <c r="I65" s="70" t="n">
        <v>10669</v>
      </c>
      <c r="J65" s="119" t="n">
        <v>0.99</v>
      </c>
      <c r="K65" s="120">
        <f>ROUND(I65*(J65/1000),2)</f>
        <v/>
      </c>
    </row>
    <row customFormat="1" r="66" s="69">
      <c r="B66" s="127">
        <f>B65+1</f>
        <v/>
      </c>
      <c r="C66" s="63" t="n">
        <v>29625425</v>
      </c>
      <c r="D66" s="69" t="inlineStr">
        <is>
          <t>14775_Nick_WowWee_Fingerlings Narwal_1Q-2Q19</t>
        </is>
      </c>
      <c r="E66" s="27" t="inlineStr">
        <is>
          <t>Nickelodeon</t>
        </is>
      </c>
      <c r="F66" s="128" t="n">
        <v>43549</v>
      </c>
      <c r="G66" s="128" t="n">
        <v>43569</v>
      </c>
      <c r="H66" s="70" t="n">
        <v>249546</v>
      </c>
      <c r="I66" s="70" t="n">
        <v>132903</v>
      </c>
      <c r="J66" s="119" t="n">
        <v>0.99</v>
      </c>
      <c r="K66" s="120">
        <f>ROUND(I66*(J66/1000),2)</f>
        <v/>
      </c>
    </row>
    <row customFormat="1" r="67" s="69">
      <c r="B67" s="127">
        <f>B66+1</f>
        <v/>
      </c>
      <c r="C67" s="63" t="n">
        <v>29746789</v>
      </c>
      <c r="D67" s="69" t="inlineStr">
        <is>
          <t>(14876) M&amp;E_ INTUIT - TURBOTAX_Q418-Q219_UPFRONT</t>
        </is>
      </c>
      <c r="E67" s="27" t="inlineStr">
        <is>
          <t>CMT</t>
        </is>
      </c>
      <c r="F67" s="128" t="n">
        <v>43565</v>
      </c>
      <c r="G67" s="128" t="n">
        <v>43570</v>
      </c>
      <c r="H67" s="70" t="n">
        <v>2023</v>
      </c>
      <c r="I67" s="70" t="n">
        <v>2023</v>
      </c>
      <c r="J67" s="119" t="n">
        <v>0.99</v>
      </c>
      <c r="K67" s="120">
        <f>ROUND(I67*(J67/1000),2)</f>
        <v/>
      </c>
    </row>
    <row customFormat="1" r="68" s="69">
      <c r="B68" s="127">
        <f>B67+1</f>
        <v/>
      </c>
      <c r="C68" s="63" t="n">
        <v>29746789</v>
      </c>
      <c r="D68" s="69" t="inlineStr">
        <is>
          <t>(14876) M&amp;E_ INTUIT - TURBOTAX_Q418-Q219_UPFRONT</t>
        </is>
      </c>
      <c r="E68" s="27" t="inlineStr">
        <is>
          <t>Comedy Central</t>
        </is>
      </c>
      <c r="F68" s="128" t="n">
        <v>43565</v>
      </c>
      <c r="G68" s="128" t="n">
        <v>43570</v>
      </c>
      <c r="H68" s="70" t="n">
        <v>84406</v>
      </c>
      <c r="I68" s="70" t="n">
        <v>35927</v>
      </c>
      <c r="J68" s="119" t="n">
        <v>0.99</v>
      </c>
      <c r="K68" s="120">
        <f>ROUND(I68*(J68/1000),2)</f>
        <v/>
      </c>
    </row>
    <row customFormat="1" r="69" s="69">
      <c r="B69" s="127">
        <f>B68+1</f>
        <v/>
      </c>
      <c r="C69" s="63" t="n">
        <v>29746789</v>
      </c>
      <c r="D69" s="69" t="inlineStr">
        <is>
          <t>(14876) M&amp;E_ INTUIT - TURBOTAX_Q418-Q219_UPFRONT</t>
        </is>
      </c>
      <c r="E69" s="27" t="inlineStr">
        <is>
          <t>MTV</t>
        </is>
      </c>
      <c r="F69" s="128" t="n">
        <v>43565</v>
      </c>
      <c r="G69" s="128" t="n">
        <v>43570</v>
      </c>
      <c r="H69" s="70" t="n">
        <v>1623859</v>
      </c>
      <c r="I69" s="70" t="n">
        <v>93704</v>
      </c>
      <c r="J69" s="119" t="n">
        <v>0.99</v>
      </c>
      <c r="K69" s="120">
        <f>ROUND(I69*(J69/1000),2)</f>
        <v/>
      </c>
    </row>
    <row customFormat="1" r="70" s="69">
      <c r="B70" s="127">
        <f>B69+1</f>
        <v/>
      </c>
      <c r="C70" s="63" t="n">
        <v>29746789</v>
      </c>
      <c r="D70" s="69" t="inlineStr">
        <is>
          <t>(14876) M&amp;E_ INTUIT - TURBOTAX_Q418-Q219_UPFRONT</t>
        </is>
      </c>
      <c r="E70" s="27" t="inlineStr">
        <is>
          <t>Paramount</t>
        </is>
      </c>
      <c r="F70" s="128" t="n">
        <v>43565</v>
      </c>
      <c r="G70" s="128" t="n">
        <v>43570</v>
      </c>
      <c r="H70" s="70" t="n">
        <v>105554</v>
      </c>
      <c r="I70" s="70" t="n">
        <v>41009</v>
      </c>
      <c r="J70" s="119" t="n">
        <v>0.99</v>
      </c>
      <c r="K70" s="120">
        <f>ROUND(I70*(J70/1000),2)</f>
        <v/>
      </c>
    </row>
    <row customFormat="1" r="71" s="69">
      <c r="B71" s="127">
        <f>B70+1</f>
        <v/>
      </c>
      <c r="C71" s="63" t="n">
        <v>29746789</v>
      </c>
      <c r="D71" s="69" t="inlineStr">
        <is>
          <t>(14876) M&amp;E_ INTUIT - TURBOTAX_Q418-Q219_UPFRONT</t>
        </is>
      </c>
      <c r="E71" s="27" t="inlineStr">
        <is>
          <t>TV Land</t>
        </is>
      </c>
      <c r="F71" s="128" t="n">
        <v>43565</v>
      </c>
      <c r="G71" s="128" t="n">
        <v>43570</v>
      </c>
      <c r="H71" s="70" t="n">
        <v>4641</v>
      </c>
      <c r="I71" s="70" t="n">
        <v>4641</v>
      </c>
      <c r="J71" s="119" t="n">
        <v>0.99</v>
      </c>
      <c r="K71" s="120">
        <f>ROUND(I71*(J71/1000),2)</f>
        <v/>
      </c>
    </row>
    <row customFormat="1" r="72" s="69">
      <c r="B72" s="127">
        <f>B71+1</f>
        <v/>
      </c>
      <c r="C72" s="63" t="n">
        <v>29746789</v>
      </c>
      <c r="D72" s="69" t="inlineStr">
        <is>
          <t>(14876) M&amp;E_ INTUIT - TURBOTAX_Q418-Q219_UPFRONT</t>
        </is>
      </c>
      <c r="E72" s="27" t="inlineStr">
        <is>
          <t>VH1</t>
        </is>
      </c>
      <c r="F72" s="128" t="n">
        <v>43542</v>
      </c>
      <c r="G72" s="128" t="n">
        <v>43570</v>
      </c>
      <c r="H72" s="70" t="n">
        <v>1220584</v>
      </c>
      <c r="I72" s="70" t="n">
        <v>177556</v>
      </c>
      <c r="J72" s="119" t="n">
        <v>0.99</v>
      </c>
      <c r="K72" s="120">
        <f>ROUND(I72*(J72/1000),2)</f>
        <v/>
      </c>
    </row>
    <row customFormat="1" r="73" s="69">
      <c r="B73" s="127">
        <f>B72+1</f>
        <v/>
      </c>
      <c r="C73" s="63" t="n">
        <v>29882721</v>
      </c>
      <c r="D73" s="69" t="inlineStr">
        <is>
          <t>(14278) BET_Verizon_VM1 C/O Resources_OLV_VOD DAI_A1849_1Q19</t>
        </is>
      </c>
      <c r="E73" s="27" t="inlineStr">
        <is>
          <t>BET</t>
        </is>
      </c>
      <c r="F73" s="128" t="n">
        <v>43468</v>
      </c>
      <c r="G73" s="128" t="n">
        <v>43555</v>
      </c>
      <c r="H73" s="70" t="n">
        <v>1408897</v>
      </c>
      <c r="I73" s="70" t="n">
        <v>1</v>
      </c>
      <c r="J73" s="119" t="n">
        <v>0.99</v>
      </c>
      <c r="K73" s="120">
        <f>ROUND(I73*(J73/1000),2)</f>
        <v/>
      </c>
    </row>
    <row customFormat="1" r="74" s="69">
      <c r="B74" s="127">
        <f>B73+1</f>
        <v/>
      </c>
      <c r="C74" s="63" t="n">
        <v>29933112</v>
      </c>
      <c r="D74" s="69" t="inlineStr">
        <is>
          <t>#15100 PROCTER &amp; GAMBLE_LIABILITY_WIPE_UPFRONT_Q119</t>
        </is>
      </c>
      <c r="E74" s="27" t="inlineStr">
        <is>
          <t>MTV</t>
        </is>
      </c>
      <c r="F74" s="128" t="n">
        <v>43466</v>
      </c>
      <c r="G74" s="128" t="n">
        <v>43555</v>
      </c>
      <c r="H74" s="70" t="n">
        <v>9942288</v>
      </c>
      <c r="I74" s="70" t="n">
        <v>2996</v>
      </c>
      <c r="J74" s="119" t="n">
        <v>0.99</v>
      </c>
      <c r="K74" s="120">
        <f>ROUND(I74*(J74/1000),2)</f>
        <v/>
      </c>
    </row>
    <row customFormat="1" r="75" s="69">
      <c r="B75" s="127">
        <f>B74+1</f>
        <v/>
      </c>
      <c r="C75" s="63" t="n">
        <v>29933112</v>
      </c>
      <c r="D75" s="69" t="inlineStr">
        <is>
          <t>#15100 PROCTER &amp; GAMBLE_LIABILITY_WIPE_UPFRONT_Q119</t>
        </is>
      </c>
      <c r="E75" s="27" t="inlineStr">
        <is>
          <t>VH1</t>
        </is>
      </c>
      <c r="F75" s="128" t="n">
        <v>43466</v>
      </c>
      <c r="G75" s="128" t="n">
        <v>43555</v>
      </c>
      <c r="H75" s="70" t="n">
        <v>9873491</v>
      </c>
      <c r="I75" s="70" t="n">
        <v>3940</v>
      </c>
      <c r="J75" s="119" t="n">
        <v>0.99</v>
      </c>
      <c r="K75" s="120">
        <f>ROUND(I75*(J75/1000),2)</f>
        <v/>
      </c>
    </row>
    <row customFormat="1" r="76" s="69">
      <c r="B76" s="127">
        <f>B75+1</f>
        <v/>
      </c>
      <c r="C76" s="63" t="n">
        <v>30303409</v>
      </c>
      <c r="D76" s="69" t="inlineStr">
        <is>
          <t>#15052_PROCTOR &amp; GAMBLE_DOWNY_FABRIC_ENHANCER_DY_UPFRONT_Q119</t>
        </is>
      </c>
      <c r="E76" s="27" t="inlineStr">
        <is>
          <t>MTV</t>
        </is>
      </c>
      <c r="F76" s="128" t="n">
        <v>43465</v>
      </c>
      <c r="G76" s="128" t="n">
        <v>43555</v>
      </c>
      <c r="H76" s="70" t="n">
        <v>3245775</v>
      </c>
      <c r="I76" s="70" t="n">
        <v>1225</v>
      </c>
      <c r="J76" s="119" t="n">
        <v>0.99</v>
      </c>
      <c r="K76" s="120">
        <f>ROUND(I76*(J76/1000),2)</f>
        <v/>
      </c>
    </row>
    <row customFormat="1" r="77" s="69">
      <c r="B77" s="127">
        <f>B76+1</f>
        <v/>
      </c>
      <c r="C77" s="63" t="n">
        <v>30303409</v>
      </c>
      <c r="D77" s="69" t="inlineStr">
        <is>
          <t>#15052_PROCTOR &amp; GAMBLE_DOWNY_FABRIC_ENHANCER_DY_UPFRONT_Q119</t>
        </is>
      </c>
      <c r="E77" s="27" t="inlineStr">
        <is>
          <t>VH1</t>
        </is>
      </c>
      <c r="F77" s="128" t="n">
        <v>43465</v>
      </c>
      <c r="G77" s="128" t="n">
        <v>43555</v>
      </c>
      <c r="H77" s="70" t="n">
        <v>3040950</v>
      </c>
      <c r="I77" s="70" t="n">
        <v>1688</v>
      </c>
      <c r="J77" s="119" t="n">
        <v>0.99</v>
      </c>
      <c r="K77" s="120">
        <f>ROUND(I77*(J77/1000),2)</f>
        <v/>
      </c>
    </row>
    <row customFormat="1" r="78" s="69">
      <c r="B78" s="127">
        <f>B77+1</f>
        <v/>
      </c>
      <c r="C78" s="63" t="n">
        <v>30303432</v>
      </c>
      <c r="D78" s="69" t="inlineStr">
        <is>
          <t>#15053_PROCTOR &amp; GAMBLE_GAIN_SCENT_BOOSTER_BEADS_UPFRONT_Q119_G4K</t>
        </is>
      </c>
      <c r="E78" s="27" t="inlineStr">
        <is>
          <t>MTV</t>
        </is>
      </c>
      <c r="F78" s="128" t="n">
        <v>43465</v>
      </c>
      <c r="G78" s="128" t="n">
        <v>43555</v>
      </c>
      <c r="H78" s="70" t="n">
        <v>2190734</v>
      </c>
      <c r="I78" s="70" t="n">
        <v>644</v>
      </c>
      <c r="J78" s="119" t="n">
        <v>0.99</v>
      </c>
      <c r="K78" s="120">
        <f>ROUND(I78*(J78/1000),2)</f>
        <v/>
      </c>
    </row>
    <row customFormat="1" r="79" s="69">
      <c r="B79" s="127">
        <f>B78+1</f>
        <v/>
      </c>
      <c r="C79" s="63" t="n">
        <v>30303432</v>
      </c>
      <c r="D79" s="69" t="inlineStr">
        <is>
          <t>#15053_PROCTOR &amp; GAMBLE_GAIN_SCENT_BOOSTER_BEADS_UPFRONT_Q119_G4K</t>
        </is>
      </c>
      <c r="E79" s="27" t="inlineStr">
        <is>
          <t>VH1</t>
        </is>
      </c>
      <c r="F79" s="128" t="n">
        <v>43465</v>
      </c>
      <c r="G79" s="128" t="n">
        <v>43555</v>
      </c>
      <c r="H79" s="70" t="n">
        <v>2053548</v>
      </c>
      <c r="I79" s="70" t="n">
        <v>794</v>
      </c>
      <c r="J79" s="119" t="n">
        <v>0.99</v>
      </c>
      <c r="K79" s="120">
        <f>ROUND(I79*(J79/1000),2)</f>
        <v/>
      </c>
    </row>
    <row customFormat="1" r="80" s="69">
      <c r="B80" s="127">
        <f>B79+1</f>
        <v/>
      </c>
      <c r="C80" s="63" t="n">
        <v>30303539</v>
      </c>
      <c r="D80" s="69" t="inlineStr">
        <is>
          <t>#15057_PROCTOR &amp; GAMBLE_TIDE_LAUNDRY_TB_UPFRONT_Q119</t>
        </is>
      </c>
      <c r="E80" s="27" t="inlineStr">
        <is>
          <t>CMT</t>
        </is>
      </c>
      <c r="F80" s="128" t="n">
        <v>43509</v>
      </c>
      <c r="G80" s="128" t="n">
        <v>43555</v>
      </c>
      <c r="H80" s="70" t="n">
        <v>35859</v>
      </c>
      <c r="I80" s="70" t="n">
        <v>41</v>
      </c>
      <c r="J80" s="119" t="n">
        <v>0.99</v>
      </c>
      <c r="K80" s="120">
        <f>ROUND(I80*(J80/1000),2)</f>
        <v/>
      </c>
    </row>
    <row customFormat="1" r="81" s="69">
      <c r="B81" s="127">
        <f>B80+1</f>
        <v/>
      </c>
      <c r="C81" s="63" t="n">
        <v>30303539</v>
      </c>
      <c r="D81" s="69" t="inlineStr">
        <is>
          <t>#15057_PROCTOR &amp; GAMBLE_TIDE_LAUNDRY_TB_UPFRONT_Q119</t>
        </is>
      </c>
      <c r="E81" s="27" t="inlineStr">
        <is>
          <t>VH1</t>
        </is>
      </c>
      <c r="F81" s="128" t="n">
        <v>43465</v>
      </c>
      <c r="G81" s="128" t="n">
        <v>43555</v>
      </c>
      <c r="H81" s="70" t="n">
        <v>3310210</v>
      </c>
      <c r="I81" s="70" t="n">
        <v>2082</v>
      </c>
      <c r="J81" s="119" t="n">
        <v>0.99</v>
      </c>
      <c r="K81" s="120">
        <f>ROUND(I81*(J81/1000),2)</f>
        <v/>
      </c>
    </row>
    <row customFormat="1" r="82" s="69">
      <c r="B82" s="127">
        <f>B81+1</f>
        <v/>
      </c>
      <c r="C82" s="63" t="n">
        <v>30306692</v>
      </c>
      <c r="D82" s="69" t="inlineStr">
        <is>
          <t>15232_K&amp;F_Mattel_HW Monster Truck Diescast_HMTD_1Q19 Upfront</t>
        </is>
      </c>
      <c r="E82" s="27" t="inlineStr">
        <is>
          <t>Nick Jr (Noggin)</t>
        </is>
      </c>
      <c r="F82" s="128" t="n">
        <v>43556</v>
      </c>
      <c r="G82" s="128" t="n">
        <v>43583</v>
      </c>
      <c r="H82" s="70" t="n">
        <v>4434028</v>
      </c>
      <c r="I82" s="70" t="n">
        <v>538440</v>
      </c>
      <c r="J82" s="119" t="n">
        <v>0.99</v>
      </c>
      <c r="K82" s="120">
        <f>ROUND(I82*(J82/1000),2)</f>
        <v/>
      </c>
    </row>
    <row customFormat="1" r="83" s="69">
      <c r="B83" s="127">
        <f>B82+1</f>
        <v/>
      </c>
      <c r="C83" s="63" t="n">
        <v>30306692</v>
      </c>
      <c r="D83" s="69" t="inlineStr">
        <is>
          <t>15232_K&amp;F_Mattel_HW Monster Truck Diescast_HMTD_1Q19 Upfront</t>
        </is>
      </c>
      <c r="E83" s="27" t="inlineStr">
        <is>
          <t>Nickelodeon</t>
        </is>
      </c>
      <c r="F83" s="128" t="n">
        <v>43556</v>
      </c>
      <c r="G83" s="128" t="n">
        <v>43583</v>
      </c>
      <c r="H83" s="70" t="n">
        <v>2266170</v>
      </c>
      <c r="I83" s="70" t="n">
        <v>318064</v>
      </c>
      <c r="J83" s="119" t="n">
        <v>0.99</v>
      </c>
      <c r="K83" s="120">
        <f>ROUND(I83*(J83/1000),2)</f>
        <v/>
      </c>
    </row>
    <row customFormat="1" r="84" s="69">
      <c r="B84" s="127">
        <f>B83+1</f>
        <v/>
      </c>
      <c r="C84" s="63" t="n">
        <v>30476821</v>
      </c>
      <c r="D84" s="69" t="inlineStr">
        <is>
          <t>14105_M&amp;E_AT&amp;T_VOD_1Q19_Upfront</t>
        </is>
      </c>
      <c r="E84" s="27" t="inlineStr">
        <is>
          <t>CMT</t>
        </is>
      </c>
      <c r="F84" s="128" t="n">
        <v>43503</v>
      </c>
      <c r="G84" s="128" t="n">
        <v>43555</v>
      </c>
      <c r="H84" s="70" t="n">
        <v>98929</v>
      </c>
      <c r="I84" s="70" t="n">
        <v>48</v>
      </c>
      <c r="J84" s="119" t="n">
        <v>0.99</v>
      </c>
      <c r="K84" s="120">
        <f>ROUND(I84*(J84/1000),2)</f>
        <v/>
      </c>
    </row>
    <row customFormat="1" r="85" s="69">
      <c r="B85" s="127">
        <f>B84+1</f>
        <v/>
      </c>
      <c r="C85" s="63" t="n">
        <v>30476821</v>
      </c>
      <c r="D85" s="69" t="inlineStr">
        <is>
          <t>14105_M&amp;E_AT&amp;T_VOD_1Q19_Upfront</t>
        </is>
      </c>
      <c r="E85" s="27" t="inlineStr">
        <is>
          <t>Comedy Central</t>
        </is>
      </c>
      <c r="F85" s="128" t="n">
        <v>43466</v>
      </c>
      <c r="G85" s="128" t="n">
        <v>43555</v>
      </c>
      <c r="H85" s="70" t="n">
        <v>3242793</v>
      </c>
      <c r="I85" s="70" t="n">
        <v>1396</v>
      </c>
      <c r="J85" s="119" t="n">
        <v>0.99</v>
      </c>
      <c r="K85" s="120">
        <f>ROUND(I85*(J85/1000),2)</f>
        <v/>
      </c>
    </row>
    <row customFormat="1" r="86" s="69">
      <c r="B86" s="127">
        <f>B85+1</f>
        <v/>
      </c>
      <c r="C86" s="63" t="n">
        <v>30476821</v>
      </c>
      <c r="D86" s="69" t="inlineStr">
        <is>
          <t>14105_M&amp;E_AT&amp;T_VOD_1Q19_Upfront</t>
        </is>
      </c>
      <c r="E86" s="27" t="inlineStr">
        <is>
          <t>MTV</t>
        </is>
      </c>
      <c r="F86" s="128" t="n">
        <v>43466</v>
      </c>
      <c r="G86" s="128" t="n">
        <v>43555</v>
      </c>
      <c r="H86" s="70" t="n">
        <v>3989498</v>
      </c>
      <c r="I86" s="70" t="n">
        <v>38</v>
      </c>
      <c r="J86" s="119" t="n">
        <v>0.99</v>
      </c>
      <c r="K86" s="120">
        <f>ROUND(I86*(J86/1000),2)</f>
        <v/>
      </c>
    </row>
    <row customFormat="1" r="87" s="69">
      <c r="B87" s="127">
        <f>B86+1</f>
        <v/>
      </c>
      <c r="C87" s="63" t="n">
        <v>30476821</v>
      </c>
      <c r="D87" s="69" t="inlineStr">
        <is>
          <t>14105_M&amp;E_AT&amp;T_VOD_1Q19_Upfront</t>
        </is>
      </c>
      <c r="E87" s="27" t="inlineStr">
        <is>
          <t>Paramount</t>
        </is>
      </c>
      <c r="F87" s="128" t="n">
        <v>43496</v>
      </c>
      <c r="G87" s="128" t="n">
        <v>43555</v>
      </c>
      <c r="H87" s="70" t="n">
        <v>972253</v>
      </c>
      <c r="I87" s="70" t="n">
        <v>1204</v>
      </c>
      <c r="J87" s="119" t="n">
        <v>0.99</v>
      </c>
      <c r="K87" s="120">
        <f>ROUND(I87*(J87/1000),2)</f>
        <v/>
      </c>
    </row>
    <row customFormat="1" r="88" s="69">
      <c r="B88" s="127">
        <f>B87+1</f>
        <v/>
      </c>
      <c r="C88" s="63" t="n">
        <v>30476821</v>
      </c>
      <c r="D88" s="69" t="inlineStr">
        <is>
          <t>14105_M&amp;E_AT&amp;T_VOD_1Q19_Upfront</t>
        </is>
      </c>
      <c r="E88" s="27" t="inlineStr">
        <is>
          <t>TV Land</t>
        </is>
      </c>
      <c r="F88" s="128" t="n">
        <v>43503</v>
      </c>
      <c r="G88" s="128" t="n">
        <v>43555</v>
      </c>
      <c r="H88" s="70" t="n">
        <v>187786</v>
      </c>
      <c r="I88" s="70" t="n">
        <v>86</v>
      </c>
      <c r="J88" s="119" t="n">
        <v>0.99</v>
      </c>
      <c r="K88" s="120">
        <f>ROUND(I88*(J88/1000),2)</f>
        <v/>
      </c>
    </row>
    <row customFormat="1" r="89" s="69">
      <c r="B89" s="127">
        <f>B88+1</f>
        <v/>
      </c>
      <c r="C89" s="63" t="n">
        <v>30476821</v>
      </c>
      <c r="D89" s="69" t="inlineStr">
        <is>
          <t>14105_M&amp;E_AT&amp;T_VOD_1Q19_Upfront</t>
        </is>
      </c>
      <c r="E89" s="27" t="inlineStr">
        <is>
          <t>VH1</t>
        </is>
      </c>
      <c r="F89" s="128" t="n">
        <v>43466</v>
      </c>
      <c r="G89" s="128" t="n">
        <v>43555</v>
      </c>
      <c r="H89" s="70" t="n">
        <v>4112203</v>
      </c>
      <c r="I89" s="70" t="n">
        <v>3733</v>
      </c>
      <c r="J89" s="119" t="n">
        <v>0.99</v>
      </c>
      <c r="K89" s="120">
        <f>ROUND(I89*(J89/1000),2)</f>
        <v/>
      </c>
    </row>
    <row customFormat="1" r="90" s="69">
      <c r="B90" s="127">
        <f>B89+1</f>
        <v/>
      </c>
      <c r="C90" s="63" t="n">
        <v>30544196</v>
      </c>
      <c r="D90" s="69" t="inlineStr">
        <is>
          <t>15271_BET_AT&amp;T MOBILITY_H&amp;S_VOD-DAI_A1849_1Q19</t>
        </is>
      </c>
      <c r="E90" s="27" t="inlineStr">
        <is>
          <t>BET</t>
        </is>
      </c>
      <c r="F90" s="128" t="n">
        <v>43466</v>
      </c>
      <c r="G90" s="128" t="n">
        <v>43555</v>
      </c>
      <c r="H90" s="70" t="n">
        <v>3757133</v>
      </c>
      <c r="I90" s="70" t="n">
        <v>3</v>
      </c>
      <c r="J90" s="119" t="n">
        <v>0.99</v>
      </c>
      <c r="K90" s="120">
        <f>ROUND(I90*(J90/1000),2)</f>
        <v/>
      </c>
    </row>
    <row customFormat="1" r="91" s="69">
      <c r="B91" s="127">
        <f>B90+1</f>
        <v/>
      </c>
      <c r="C91" s="63" t="n">
        <v>30549885</v>
      </c>
      <c r="D91" s="69" t="inlineStr">
        <is>
          <t>(14358) BET_Geico_HM_VOD_ A25-49_Jan-Dec 19</t>
        </is>
      </c>
      <c r="E91" s="27" t="inlineStr">
        <is>
          <t>BET</t>
        </is>
      </c>
      <c r="F91" s="128" t="n">
        <v>43466</v>
      </c>
      <c r="G91" s="128" t="n">
        <v>43646</v>
      </c>
      <c r="H91" s="70" t="n">
        <v>7002468</v>
      </c>
      <c r="I91" s="70" t="n">
        <v>955989</v>
      </c>
      <c r="J91" s="119" t="n">
        <v>0.99</v>
      </c>
      <c r="K91" s="120">
        <f>ROUND(I91*(J91/1000),2)</f>
        <v/>
      </c>
    </row>
    <row customFormat="1" r="92" s="69">
      <c r="B92" s="127">
        <f>B91+1</f>
        <v/>
      </c>
      <c r="C92" s="63" t="n">
        <v>30549885</v>
      </c>
      <c r="D92" s="69" t="inlineStr">
        <is>
          <t>(14358) BET_Geico_HM_VOD_ A25-49_Jan-Dec 19</t>
        </is>
      </c>
      <c r="E92" s="27" t="inlineStr">
        <is>
          <t>BET Her</t>
        </is>
      </c>
      <c r="F92" s="128" t="n">
        <v>43466</v>
      </c>
      <c r="G92" s="128" t="n">
        <v>43646</v>
      </c>
      <c r="H92" s="70" t="n">
        <v>192004</v>
      </c>
      <c r="I92" s="70" t="n">
        <v>37401</v>
      </c>
      <c r="J92" s="119" t="n">
        <v>0.99</v>
      </c>
      <c r="K92" s="120">
        <f>ROUND(I92*(J92/1000),2)</f>
        <v/>
      </c>
    </row>
    <row customFormat="1" r="93" s="69">
      <c r="B93" s="127">
        <f>B92+1</f>
        <v/>
      </c>
      <c r="C93" s="63" t="n">
        <v>30560162</v>
      </c>
      <c r="D93" s="69" t="inlineStr">
        <is>
          <t>15015_M&amp;E_HERSHEY_REESES_OLV/VOD Campaign_Upfront_Q119</t>
        </is>
      </c>
      <c r="E93" s="27" t="inlineStr">
        <is>
          <t>CMT</t>
        </is>
      </c>
      <c r="F93" s="128" t="n">
        <v>43556</v>
      </c>
      <c r="G93" s="128" t="n">
        <v>43585</v>
      </c>
      <c r="H93" s="70" t="n">
        <v>2788</v>
      </c>
      <c r="I93" s="70" t="n">
        <v>2788</v>
      </c>
      <c r="J93" s="119" t="n">
        <v>0.99</v>
      </c>
      <c r="K93" s="120">
        <f>ROUND(I93*(J93/1000),2)</f>
        <v/>
      </c>
    </row>
    <row customFormat="1" r="94" s="69">
      <c r="B94" s="127">
        <f>B93+1</f>
        <v/>
      </c>
      <c r="C94" s="63" t="n">
        <v>30560162</v>
      </c>
      <c r="D94" s="69" t="inlineStr">
        <is>
          <t>15015_M&amp;E_HERSHEY_REESES_OLV/VOD Campaign_Upfront_Q119</t>
        </is>
      </c>
      <c r="E94" s="27" t="inlineStr">
        <is>
          <t>Comedy Central</t>
        </is>
      </c>
      <c r="F94" s="128" t="n">
        <v>43556</v>
      </c>
      <c r="G94" s="128" t="n">
        <v>43585</v>
      </c>
      <c r="H94" s="70" t="n">
        <v>40528</v>
      </c>
      <c r="I94" s="70" t="n">
        <v>40528</v>
      </c>
      <c r="J94" s="119" t="n">
        <v>0.99</v>
      </c>
      <c r="K94" s="120">
        <f>ROUND(I94*(J94/1000),2)</f>
        <v/>
      </c>
    </row>
    <row customFormat="1" r="95" s="69">
      <c r="B95" s="127">
        <f>B94+1</f>
        <v/>
      </c>
      <c r="C95" s="63" t="n">
        <v>30560162</v>
      </c>
      <c r="D95" s="69" t="inlineStr">
        <is>
          <t>15015_M&amp;E_HERSHEY_REESES_OLV/VOD Campaign_Upfront_Q119</t>
        </is>
      </c>
      <c r="E95" s="27" t="inlineStr">
        <is>
          <t>MTV</t>
        </is>
      </c>
      <c r="F95" s="128" t="n">
        <v>43525</v>
      </c>
      <c r="G95" s="128" t="n">
        <v>43585</v>
      </c>
      <c r="H95" s="70" t="n">
        <v>827313</v>
      </c>
      <c r="I95" s="70" t="n">
        <v>199028</v>
      </c>
      <c r="J95" s="119" t="n">
        <v>0.99</v>
      </c>
      <c r="K95" s="120">
        <f>ROUND(I95*(J95/1000),2)</f>
        <v/>
      </c>
    </row>
    <row customFormat="1" r="96" s="69">
      <c r="B96" s="127">
        <f>B95+1</f>
        <v/>
      </c>
      <c r="C96" s="63" t="n">
        <v>30560162</v>
      </c>
      <c r="D96" s="69" t="inlineStr">
        <is>
          <t>15015_M&amp;E_HERSHEY_REESES_OLV/VOD Campaign_Upfront_Q119</t>
        </is>
      </c>
      <c r="E96" s="27" t="inlineStr">
        <is>
          <t>Paramount</t>
        </is>
      </c>
      <c r="F96" s="128" t="n">
        <v>43556</v>
      </c>
      <c r="G96" s="128" t="n">
        <v>43585</v>
      </c>
      <c r="H96" s="70" t="n">
        <v>80674</v>
      </c>
      <c r="I96" s="70" t="n">
        <v>80674</v>
      </c>
      <c r="J96" s="119" t="n">
        <v>0.99</v>
      </c>
      <c r="K96" s="120">
        <f>ROUND(I96*(J96/1000),2)</f>
        <v/>
      </c>
    </row>
    <row customFormat="1" r="97" s="69">
      <c r="B97" s="127">
        <f>B96+1</f>
        <v/>
      </c>
      <c r="C97" s="63" t="n">
        <v>30560162</v>
      </c>
      <c r="D97" s="69" t="inlineStr">
        <is>
          <t>15015_M&amp;E_HERSHEY_REESES_OLV/VOD Campaign_Upfront_Q119</t>
        </is>
      </c>
      <c r="E97" s="27" t="inlineStr">
        <is>
          <t>TV Land</t>
        </is>
      </c>
      <c r="F97" s="128" t="n">
        <v>43556</v>
      </c>
      <c r="G97" s="128" t="n">
        <v>43585</v>
      </c>
      <c r="H97" s="70" t="n">
        <v>10751</v>
      </c>
      <c r="I97" s="70" t="n">
        <v>10751</v>
      </c>
      <c r="J97" s="119" t="n">
        <v>0.99</v>
      </c>
      <c r="K97" s="120">
        <f>ROUND(I97*(J97/1000),2)</f>
        <v/>
      </c>
    </row>
    <row customFormat="1" r="98" s="69">
      <c r="B98" s="127">
        <f>B97+1</f>
        <v/>
      </c>
      <c r="C98" s="63" t="n">
        <v>30560162</v>
      </c>
      <c r="D98" s="69" t="inlineStr">
        <is>
          <t>15015_M&amp;E_HERSHEY_REESES_OLV/VOD Campaign_Upfront_Q119</t>
        </is>
      </c>
      <c r="E98" s="27" t="inlineStr">
        <is>
          <t>VH1</t>
        </is>
      </c>
      <c r="F98" s="128" t="n">
        <v>43556</v>
      </c>
      <c r="G98" s="128" t="n">
        <v>43585</v>
      </c>
      <c r="H98" s="70" t="n">
        <v>504492</v>
      </c>
      <c r="I98" s="70" t="n">
        <v>168333</v>
      </c>
      <c r="J98" s="119" t="n">
        <v>0.99</v>
      </c>
      <c r="K98" s="120">
        <f>ROUND(I98*(J98/1000),2)</f>
        <v/>
      </c>
    </row>
    <row customFormat="1" r="99" s="69">
      <c r="B99" s="127">
        <f>B98+1</f>
        <v/>
      </c>
      <c r="C99" s="63" t="n">
        <v>30565933</v>
      </c>
      <c r="D99" s="69" t="inlineStr">
        <is>
          <t>15014_M&amp;E_HERSHEY_KIT KAT_Upfront_Q119</t>
        </is>
      </c>
      <c r="E99" s="27" t="inlineStr">
        <is>
          <t>CMT</t>
        </is>
      </c>
      <c r="F99" s="128" t="n">
        <v>43556</v>
      </c>
      <c r="G99" s="128" t="n">
        <v>43585</v>
      </c>
      <c r="H99" s="70" t="n">
        <v>652</v>
      </c>
      <c r="I99" s="70" t="n">
        <v>652</v>
      </c>
      <c r="J99" s="119" t="n">
        <v>0.99</v>
      </c>
      <c r="K99" s="120">
        <f>ROUND(I99*(J99/1000),2)</f>
        <v/>
      </c>
    </row>
    <row customFormat="1" r="100" s="69">
      <c r="B100" s="127">
        <f>B99+1</f>
        <v/>
      </c>
      <c r="C100" s="63" t="n">
        <v>30565933</v>
      </c>
      <c r="D100" s="69" t="inlineStr">
        <is>
          <t>15014_M&amp;E_HERSHEY_KIT KAT_Upfront_Q119</t>
        </is>
      </c>
      <c r="E100" s="27" t="inlineStr">
        <is>
          <t>Comedy Central</t>
        </is>
      </c>
      <c r="F100" s="128" t="n">
        <v>43556</v>
      </c>
      <c r="G100" s="128" t="n">
        <v>43585</v>
      </c>
      <c r="H100" s="70" t="n">
        <v>8475</v>
      </c>
      <c r="I100" s="70" t="n">
        <v>8475</v>
      </c>
      <c r="J100" s="119" t="n">
        <v>0.99</v>
      </c>
      <c r="K100" s="120">
        <f>ROUND(I100*(J100/1000),2)</f>
        <v/>
      </c>
    </row>
    <row customFormat="1" r="101" s="69">
      <c r="B101" s="127">
        <f>B100+1</f>
        <v/>
      </c>
      <c r="C101" s="63" t="n">
        <v>30565933</v>
      </c>
      <c r="D101" s="69" t="inlineStr">
        <is>
          <t>15014_M&amp;E_HERSHEY_KIT KAT_Upfront_Q119</t>
        </is>
      </c>
      <c r="E101" s="27" t="inlineStr">
        <is>
          <t>MTV</t>
        </is>
      </c>
      <c r="F101" s="128" t="n">
        <v>43525</v>
      </c>
      <c r="G101" s="128" t="n">
        <v>43585</v>
      </c>
      <c r="H101" s="70" t="n">
        <v>381084</v>
      </c>
      <c r="I101" s="70" t="n">
        <v>34627</v>
      </c>
      <c r="J101" s="119" t="n">
        <v>0.99</v>
      </c>
      <c r="K101" s="120">
        <f>ROUND(I101*(J101/1000),2)</f>
        <v/>
      </c>
    </row>
    <row customFormat="1" r="102" s="69">
      <c r="B102" s="127">
        <f>B101+1</f>
        <v/>
      </c>
      <c r="C102" s="63" t="n">
        <v>30565933</v>
      </c>
      <c r="D102" s="69" t="inlineStr">
        <is>
          <t>15014_M&amp;E_HERSHEY_KIT KAT_Upfront_Q119</t>
        </is>
      </c>
      <c r="E102" s="27" t="inlineStr">
        <is>
          <t>Paramount</t>
        </is>
      </c>
      <c r="F102" s="128" t="n">
        <v>43556</v>
      </c>
      <c r="G102" s="128" t="n">
        <v>43585</v>
      </c>
      <c r="H102" s="70" t="n">
        <v>16447</v>
      </c>
      <c r="I102" s="70" t="n">
        <v>16447</v>
      </c>
      <c r="J102" s="119" t="n">
        <v>0.99</v>
      </c>
      <c r="K102" s="120">
        <f>ROUND(I102*(J102/1000),2)</f>
        <v/>
      </c>
    </row>
    <row customFormat="1" r="103" s="69">
      <c r="B103" s="127">
        <f>B102+1</f>
        <v/>
      </c>
      <c r="C103" s="63" t="n">
        <v>30565933</v>
      </c>
      <c r="D103" s="69" t="inlineStr">
        <is>
          <t>15014_M&amp;E_HERSHEY_KIT KAT_Upfront_Q119</t>
        </is>
      </c>
      <c r="E103" s="27" t="inlineStr">
        <is>
          <t>TV Land</t>
        </is>
      </c>
      <c r="F103" s="128" t="n">
        <v>43556</v>
      </c>
      <c r="G103" s="128" t="n">
        <v>43585</v>
      </c>
      <c r="H103" s="70" t="n">
        <v>3077</v>
      </c>
      <c r="I103" s="70" t="n">
        <v>3077</v>
      </c>
      <c r="J103" s="119" t="n">
        <v>0.99</v>
      </c>
      <c r="K103" s="120">
        <f>ROUND(I103*(J103/1000),2)</f>
        <v/>
      </c>
    </row>
    <row customFormat="1" r="104" s="69">
      <c r="B104" s="127">
        <f>B103+1</f>
        <v/>
      </c>
      <c r="C104" s="63" t="n">
        <v>30565933</v>
      </c>
      <c r="D104" s="69" t="inlineStr">
        <is>
          <t>15014_M&amp;E_HERSHEY_KIT KAT_Upfront_Q119</t>
        </is>
      </c>
      <c r="E104" s="27" t="inlineStr">
        <is>
          <t>VH1</t>
        </is>
      </c>
      <c r="F104" s="128" t="n">
        <v>43525</v>
      </c>
      <c r="G104" s="128" t="n">
        <v>43585</v>
      </c>
      <c r="H104" s="70" t="n">
        <v>237789</v>
      </c>
      <c r="I104" s="70" t="n">
        <v>26140</v>
      </c>
      <c r="J104" s="119" t="n">
        <v>0.99</v>
      </c>
      <c r="K104" s="120">
        <f>ROUND(I104*(J104/1000),2)</f>
        <v/>
      </c>
    </row>
    <row customFormat="1" r="105" s="69">
      <c r="B105" s="127">
        <f>B104+1</f>
        <v/>
      </c>
      <c r="C105" s="63" t="n">
        <v>30577483</v>
      </c>
      <c r="D105" s="69" t="inlineStr">
        <is>
          <t>15228_CONAGRA_MARIE CALENDAR_1Q19_UPFRONT_W25-54</t>
        </is>
      </c>
      <c r="E105" s="27" t="inlineStr">
        <is>
          <t>Comedy Central</t>
        </is>
      </c>
      <c r="F105" s="128" t="n">
        <v>43482</v>
      </c>
      <c r="G105" s="128" t="n">
        <v>43555</v>
      </c>
      <c r="H105" s="70" t="n">
        <v>46677</v>
      </c>
      <c r="I105" s="70" t="n">
        <v>27</v>
      </c>
      <c r="J105" s="119" t="n">
        <v>0.99</v>
      </c>
      <c r="K105" s="120">
        <f>ROUND(I105*(J105/1000),2)</f>
        <v/>
      </c>
    </row>
    <row customFormat="1" r="106" s="69">
      <c r="B106" s="127">
        <f>B105+1</f>
        <v/>
      </c>
      <c r="C106" s="63" t="n">
        <v>30577483</v>
      </c>
      <c r="D106" s="69" t="inlineStr">
        <is>
          <t>15228_CONAGRA_MARIE CALENDAR_1Q19_UPFRONT_W25-54</t>
        </is>
      </c>
      <c r="E106" s="27" t="inlineStr">
        <is>
          <t>MTV</t>
        </is>
      </c>
      <c r="F106" s="128" t="n">
        <v>43482</v>
      </c>
      <c r="G106" s="128" t="n">
        <v>43555</v>
      </c>
      <c r="H106" s="70" t="n">
        <v>64625</v>
      </c>
      <c r="I106" s="70" t="n">
        <v>61</v>
      </c>
      <c r="J106" s="119" t="n">
        <v>0.99</v>
      </c>
      <c r="K106" s="120">
        <f>ROUND(I106*(J106/1000),2)</f>
        <v/>
      </c>
    </row>
    <row customFormat="1" r="107" s="69">
      <c r="B107" s="127">
        <f>B106+1</f>
        <v/>
      </c>
      <c r="C107" s="63" t="n">
        <v>30577483</v>
      </c>
      <c r="D107" s="69" t="inlineStr">
        <is>
          <t>15228_CONAGRA_MARIE CALENDAR_1Q19_UPFRONT_W25-54</t>
        </is>
      </c>
      <c r="E107" s="27" t="inlineStr">
        <is>
          <t>VH1</t>
        </is>
      </c>
      <c r="F107" s="128" t="n">
        <v>43482</v>
      </c>
      <c r="G107" s="128" t="n">
        <v>43555</v>
      </c>
      <c r="H107" s="70" t="n">
        <v>45573</v>
      </c>
      <c r="I107" s="70" t="n">
        <v>32</v>
      </c>
      <c r="J107" s="119" t="n">
        <v>0.99</v>
      </c>
      <c r="K107" s="120">
        <f>ROUND(I107*(J107/1000),2)</f>
        <v/>
      </c>
    </row>
    <row customFormat="1" r="108" s="69">
      <c r="B108" s="127">
        <f>B107+1</f>
        <v/>
      </c>
      <c r="C108" s="63" t="n">
        <v>30582668</v>
      </c>
      <c r="D108" s="69" t="inlineStr">
        <is>
          <t>(15233)_NICK_TOPPS_RING POP GUMMY_1Q19_2Q19_UF</t>
        </is>
      </c>
      <c r="E108" s="27" t="inlineStr">
        <is>
          <t>Nickelodeon</t>
        </is>
      </c>
      <c r="F108" s="128" t="n">
        <v>43549</v>
      </c>
      <c r="G108" s="128" t="n">
        <v>43576</v>
      </c>
      <c r="H108" s="70" t="n">
        <v>3133960</v>
      </c>
      <c r="I108" s="70" t="n">
        <v>536925</v>
      </c>
      <c r="J108" s="119" t="n">
        <v>0.99</v>
      </c>
      <c r="K108" s="120">
        <f>ROUND(I108*(J108/1000),2)</f>
        <v/>
      </c>
    </row>
    <row customFormat="1" r="109" s="69">
      <c r="B109" s="127">
        <f>B108+1</f>
        <v/>
      </c>
      <c r="C109" s="63" t="n">
        <v>30582954</v>
      </c>
      <c r="D109" s="69" t="inlineStr">
        <is>
          <t>#15242_NICK_TOPPS_JUICY DROP POP_1Q19_2Q19</t>
        </is>
      </c>
      <c r="E109" s="27" t="inlineStr">
        <is>
          <t>Nickelodeon</t>
        </is>
      </c>
      <c r="F109" s="128" t="n">
        <v>43549</v>
      </c>
      <c r="G109" s="128" t="n">
        <v>43569</v>
      </c>
      <c r="H109" s="70" t="n">
        <v>1735028</v>
      </c>
      <c r="I109" s="70" t="n">
        <v>115066</v>
      </c>
      <c r="J109" s="119" t="n">
        <v>0.99</v>
      </c>
      <c r="K109" s="120">
        <f>ROUND(I109*(J109/1000),2)</f>
        <v/>
      </c>
    </row>
    <row customFormat="1" r="110" s="69">
      <c r="B110" s="127">
        <f>B109+1</f>
        <v/>
      </c>
      <c r="C110" s="63" t="n">
        <v>30716575</v>
      </c>
      <c r="D110" s="69" t="inlineStr">
        <is>
          <t>15253_M&amp;E_DENNYS RESTAURANT_DENNYS_FY19_A25-54</t>
        </is>
      </c>
      <c r="E110" s="27" t="inlineStr">
        <is>
          <t>Comedy Central</t>
        </is>
      </c>
      <c r="F110" s="128" t="n">
        <v>43556</v>
      </c>
      <c r="G110" s="128" t="n">
        <v>43646</v>
      </c>
      <c r="H110" s="70" t="n">
        <v>422453</v>
      </c>
      <c r="I110" s="70" t="n">
        <v>51495</v>
      </c>
      <c r="J110" s="119" t="n">
        <v>0.99</v>
      </c>
      <c r="K110" s="120">
        <f>ROUND(I110*(J110/1000),2)</f>
        <v/>
      </c>
    </row>
    <row customFormat="1" r="111" s="69">
      <c r="B111" s="127">
        <f>B110+1</f>
        <v/>
      </c>
      <c r="C111" s="63" t="n">
        <v>30716575</v>
      </c>
      <c r="D111" s="69" t="inlineStr">
        <is>
          <t>15253_M&amp;E_DENNYS RESTAURANT_DENNYS_FY19_A25-54</t>
        </is>
      </c>
      <c r="E111" s="27" t="inlineStr">
        <is>
          <t>MTV</t>
        </is>
      </c>
      <c r="F111" s="128" t="n">
        <v>43556</v>
      </c>
      <c r="G111" s="128" t="n">
        <v>43646</v>
      </c>
      <c r="H111" s="70" t="n">
        <v>856850</v>
      </c>
      <c r="I111" s="70" t="n">
        <v>117799</v>
      </c>
      <c r="J111" s="119" t="n">
        <v>0.99</v>
      </c>
      <c r="K111" s="120">
        <f>ROUND(I111*(J111/1000),2)</f>
        <v/>
      </c>
    </row>
    <row customFormat="1" r="112" s="69">
      <c r="B112" s="127">
        <f>B111+1</f>
        <v/>
      </c>
      <c r="C112" s="63" t="n">
        <v>30716575</v>
      </c>
      <c r="D112" s="69" t="inlineStr">
        <is>
          <t>15253_M&amp;E_DENNYS RESTAURANT_DENNYS_FY19_A25-54</t>
        </is>
      </c>
      <c r="E112" s="27" t="inlineStr">
        <is>
          <t>VH1</t>
        </is>
      </c>
      <c r="F112" s="128" t="n">
        <v>43556</v>
      </c>
      <c r="G112" s="128" t="n">
        <v>43646</v>
      </c>
      <c r="H112" s="70" t="n">
        <v>859802</v>
      </c>
      <c r="I112" s="70" t="n">
        <v>120505</v>
      </c>
      <c r="J112" s="119" t="n">
        <v>0.99</v>
      </c>
      <c r="K112" s="120">
        <f>ROUND(I112*(J112/1000),2)</f>
        <v/>
      </c>
    </row>
    <row customFormat="1" r="113" s="69">
      <c r="B113" s="127">
        <f>B112+1</f>
        <v/>
      </c>
      <c r="C113" s="63" t="n">
        <v>30829893</v>
      </c>
      <c r="D113" s="69" t="inlineStr">
        <is>
          <t>2Q19_DISNEY PICTURES_PENGUINS_K&amp;F_UF_#14981</t>
        </is>
      </c>
      <c r="E113" s="27" t="inlineStr">
        <is>
          <t>Nickelodeon</t>
        </is>
      </c>
      <c r="F113" s="128" t="n">
        <v>43553</v>
      </c>
      <c r="G113" s="128" t="n">
        <v>43576</v>
      </c>
      <c r="H113" s="70" t="n">
        <v>68276</v>
      </c>
      <c r="I113" s="70" t="n">
        <v>41594</v>
      </c>
      <c r="J113" s="119" t="n">
        <v>0.99</v>
      </c>
      <c r="K113" s="120">
        <f>ROUND(I113*(J113/1000),2)</f>
        <v/>
      </c>
    </row>
    <row customFormat="1" r="114" s="69">
      <c r="B114" s="127">
        <f>B113+1</f>
        <v/>
      </c>
      <c r="C114" s="63" t="n">
        <v>30831493</v>
      </c>
      <c r="D114" s="69" t="inlineStr">
        <is>
          <t>15017_M&amp;E_QUICKEN LOANS_OLV Campaign_Q1-Q419</t>
        </is>
      </c>
      <c r="E114" s="27" t="inlineStr">
        <is>
          <t>Comedy Central</t>
        </is>
      </c>
      <c r="F114" s="128" t="n">
        <v>43525</v>
      </c>
      <c r="G114" s="128" t="n">
        <v>43585</v>
      </c>
      <c r="H114" s="70" t="n">
        <v>119549</v>
      </c>
      <c r="I114" s="70" t="n">
        <v>33962</v>
      </c>
      <c r="J114" s="119" t="n">
        <v>0.99</v>
      </c>
      <c r="K114" s="120">
        <f>ROUND(I114*(J114/1000),2)</f>
        <v/>
      </c>
    </row>
    <row customFormat="1" r="115" s="69">
      <c r="B115" s="127">
        <f>B114+1</f>
        <v/>
      </c>
      <c r="C115" s="63" t="n">
        <v>30831493</v>
      </c>
      <c r="D115" s="69" t="inlineStr">
        <is>
          <t>15017_M&amp;E_QUICKEN LOANS_OLV Campaign_Q1-Q419</t>
        </is>
      </c>
      <c r="E115" s="27" t="inlineStr">
        <is>
          <t>MTV</t>
        </is>
      </c>
      <c r="F115" s="128" t="n">
        <v>43525</v>
      </c>
      <c r="G115" s="128" t="n">
        <v>43585</v>
      </c>
      <c r="H115" s="70" t="n">
        <v>587268</v>
      </c>
      <c r="I115" s="70" t="n">
        <v>73576</v>
      </c>
      <c r="J115" s="119" t="n">
        <v>0.99</v>
      </c>
      <c r="K115" s="120">
        <f>ROUND(I115*(J115/1000),2)</f>
        <v/>
      </c>
    </row>
    <row customFormat="1" r="116" s="69">
      <c r="B116" s="127">
        <f>B115+1</f>
        <v/>
      </c>
      <c r="C116" s="63" t="n">
        <v>30831493</v>
      </c>
      <c r="D116" s="69" t="inlineStr">
        <is>
          <t>15017_M&amp;E_QUICKEN LOANS_OLV Campaign_Q1-Q419</t>
        </is>
      </c>
      <c r="E116" s="27" t="inlineStr">
        <is>
          <t>VH1</t>
        </is>
      </c>
      <c r="F116" s="128" t="n">
        <v>43556</v>
      </c>
      <c r="G116" s="128" t="n">
        <v>43585</v>
      </c>
      <c r="H116" s="70" t="n">
        <v>347195</v>
      </c>
      <c r="I116" s="70" t="n">
        <v>103710</v>
      </c>
      <c r="J116" s="119" t="n">
        <v>0.99</v>
      </c>
      <c r="K116" s="120">
        <f>ROUND(I116*(J116/1000),2)</f>
        <v/>
      </c>
    </row>
    <row customFormat="1" r="117" s="69">
      <c r="B117" s="127">
        <f>B116+1</f>
        <v/>
      </c>
      <c r="C117" s="63" t="n">
        <v>30888250</v>
      </c>
      <c r="D117" s="69" t="inlineStr">
        <is>
          <t>(14884) M&amp;E_ TRACFONE_SIMPLE MOBILE_Q119-Q319_VOD DAI_Upfront</t>
        </is>
      </c>
      <c r="E117" s="27" t="inlineStr">
        <is>
          <t>CMT</t>
        </is>
      </c>
      <c r="F117" s="128" t="n">
        <v>43531</v>
      </c>
      <c r="G117" s="128" t="n">
        <v>43646</v>
      </c>
      <c r="H117" s="70" t="n">
        <v>77295</v>
      </c>
      <c r="I117" s="70" t="n">
        <v>7387</v>
      </c>
      <c r="J117" s="119" t="n">
        <v>0.99</v>
      </c>
      <c r="K117" s="120">
        <f>ROUND(I117*(J117/1000),2)</f>
        <v/>
      </c>
    </row>
    <row customFormat="1" r="118" s="69">
      <c r="B118" s="127">
        <f>B117+1</f>
        <v/>
      </c>
      <c r="C118" s="63" t="n">
        <v>30888250</v>
      </c>
      <c r="D118" s="69" t="inlineStr">
        <is>
          <t>(14884) M&amp;E_ TRACFONE_SIMPLE MOBILE_Q119-Q319_VOD DAI_Upfront</t>
        </is>
      </c>
      <c r="E118" s="27" t="inlineStr">
        <is>
          <t>Comedy Central</t>
        </is>
      </c>
      <c r="F118" s="128" t="n">
        <v>43531</v>
      </c>
      <c r="G118" s="128" t="n">
        <v>43646</v>
      </c>
      <c r="H118" s="70" t="n">
        <v>913808</v>
      </c>
      <c r="I118" s="70" t="n">
        <v>40718</v>
      </c>
      <c r="J118" s="119" t="n">
        <v>0.99</v>
      </c>
      <c r="K118" s="120">
        <f>ROUND(I118*(J118/1000),2)</f>
        <v/>
      </c>
    </row>
    <row customFormat="1" r="119" s="69">
      <c r="B119" s="127">
        <f>B118+1</f>
        <v/>
      </c>
      <c r="C119" s="63" t="n">
        <v>30888250</v>
      </c>
      <c r="D119" s="69" t="inlineStr">
        <is>
          <t>(14884) M&amp;E_ TRACFONE_SIMPLE MOBILE_Q119-Q319_VOD DAI_Upfront</t>
        </is>
      </c>
      <c r="E119" s="27" t="inlineStr">
        <is>
          <t>MTV</t>
        </is>
      </c>
      <c r="F119" s="128" t="n">
        <v>43531</v>
      </c>
      <c r="G119" s="128" t="n">
        <v>43646</v>
      </c>
      <c r="H119" s="70" t="n">
        <v>4874841</v>
      </c>
      <c r="I119" s="70" t="n">
        <v>715518</v>
      </c>
      <c r="J119" s="119" t="n">
        <v>0.99</v>
      </c>
      <c r="K119" s="120">
        <f>ROUND(I119*(J119/1000),2)</f>
        <v/>
      </c>
    </row>
    <row customFormat="1" r="120" s="69">
      <c r="B120" s="127">
        <f>B119+1</f>
        <v/>
      </c>
      <c r="C120" s="63" t="n">
        <v>30888250</v>
      </c>
      <c r="D120" s="69" t="inlineStr">
        <is>
          <t>(14884) M&amp;E_ TRACFONE_SIMPLE MOBILE_Q119-Q319_VOD DAI_Upfront</t>
        </is>
      </c>
      <c r="E120" s="27" t="inlineStr">
        <is>
          <t>Paramount</t>
        </is>
      </c>
      <c r="F120" s="128" t="n">
        <v>43531</v>
      </c>
      <c r="G120" s="128" t="n">
        <v>43646</v>
      </c>
      <c r="H120" s="70" t="n">
        <v>1157932</v>
      </c>
      <c r="I120" s="70" t="n">
        <v>227430</v>
      </c>
      <c r="J120" s="119" t="n">
        <v>0.99</v>
      </c>
      <c r="K120" s="120">
        <f>ROUND(I120*(J120/1000),2)</f>
        <v/>
      </c>
    </row>
    <row customFormat="1" r="121" s="69">
      <c r="B121" s="127">
        <f>B120+1</f>
        <v/>
      </c>
      <c r="C121" s="63" t="n">
        <v>30888250</v>
      </c>
      <c r="D121" s="69" t="inlineStr">
        <is>
          <t>(14884) M&amp;E_ TRACFONE_SIMPLE MOBILE_Q119-Q319_VOD DAI_Upfront</t>
        </is>
      </c>
      <c r="E121" s="27" t="inlineStr">
        <is>
          <t>TV Land</t>
        </is>
      </c>
      <c r="F121" s="128" t="n">
        <v>43556</v>
      </c>
      <c r="G121" s="128" t="n">
        <v>43646</v>
      </c>
      <c r="H121" s="70" t="n">
        <v>158037</v>
      </c>
      <c r="I121" s="70" t="n">
        <v>16035</v>
      </c>
      <c r="J121" s="119" t="n">
        <v>0.99</v>
      </c>
      <c r="K121" s="120">
        <f>ROUND(I121*(J121/1000),2)</f>
        <v/>
      </c>
    </row>
    <row customFormat="1" r="122" s="69">
      <c r="B122" s="127">
        <f>B121+1</f>
        <v/>
      </c>
      <c r="C122" s="63" t="n">
        <v>30888250</v>
      </c>
      <c r="D122" s="69" t="inlineStr">
        <is>
          <t>(14884) M&amp;E_ TRACFONE_SIMPLE MOBILE_Q119-Q319_VOD DAI_Upfront</t>
        </is>
      </c>
      <c r="E122" s="27" t="inlineStr">
        <is>
          <t>VH1</t>
        </is>
      </c>
      <c r="F122" s="128" t="n">
        <v>43531</v>
      </c>
      <c r="G122" s="128" t="n">
        <v>43646</v>
      </c>
      <c r="H122" s="70" t="n">
        <v>3075863</v>
      </c>
      <c r="I122" s="70" t="n">
        <v>896296</v>
      </c>
      <c r="J122" s="119" t="n">
        <v>0.99</v>
      </c>
      <c r="K122" s="120">
        <f>ROUND(I122*(J122/1000),2)</f>
        <v/>
      </c>
    </row>
    <row customFormat="1" r="123" s="69">
      <c r="B123" s="127">
        <f>B122+1</f>
        <v/>
      </c>
      <c r="C123" s="63" t="n">
        <v>30930967</v>
      </c>
      <c r="D123" s="69" t="inlineStr">
        <is>
          <t>#15238_NICK_TOPPS_BABY BOTTLE POPS_1Q19_2Q19</t>
        </is>
      </c>
      <c r="E123" s="27" t="inlineStr">
        <is>
          <t>Nickelodeon</t>
        </is>
      </c>
      <c r="F123" s="128" t="n">
        <v>43563</v>
      </c>
      <c r="G123" s="128" t="n">
        <v>43569</v>
      </c>
      <c r="H123" s="70" t="n">
        <v>1555188</v>
      </c>
      <c r="I123" s="70" t="n">
        <v>174857</v>
      </c>
      <c r="J123" s="119" t="n">
        <v>0.99</v>
      </c>
      <c r="K123" s="120">
        <f>ROUND(I123*(J123/1000),2)</f>
        <v/>
      </c>
    </row>
    <row customFormat="1" r="124" s="69">
      <c r="B124" s="127">
        <f>B123+1</f>
        <v/>
      </c>
      <c r="C124" s="63" t="n">
        <v>30932313</v>
      </c>
      <c r="D124" s="69" t="inlineStr">
        <is>
          <t>#15240_NICK_TOPPS_JUICY DROP GUMMIES_1Q19_2Q19</t>
        </is>
      </c>
      <c r="E124" s="27" t="inlineStr">
        <is>
          <t>Nickelodeon</t>
        </is>
      </c>
      <c r="F124" s="128" t="n">
        <v>43556</v>
      </c>
      <c r="G124" s="128" t="n">
        <v>43576</v>
      </c>
      <c r="H124" s="70" t="n">
        <v>1851651</v>
      </c>
      <c r="I124" s="70" t="n">
        <v>182435</v>
      </c>
      <c r="J124" s="119" t="n">
        <v>0.99</v>
      </c>
      <c r="K124" s="120">
        <f>ROUND(I124*(J124/1000),2)</f>
        <v/>
      </c>
    </row>
    <row customFormat="1" r="125" s="69">
      <c r="B125" s="127">
        <f>B124+1</f>
        <v/>
      </c>
      <c r="C125" s="63" t="n">
        <v>30932469</v>
      </c>
      <c r="D125" s="69" t="inlineStr">
        <is>
          <t>#15244_NICK_TOPPS_MATCH-EMS_1Q19_2Q19</t>
        </is>
      </c>
      <c r="E125" s="27" t="inlineStr">
        <is>
          <t>Nickelodeon</t>
        </is>
      </c>
      <c r="F125" s="128" t="n">
        <v>43556</v>
      </c>
      <c r="G125" s="128" t="n">
        <v>43576</v>
      </c>
      <c r="H125" s="70" t="n">
        <v>2324537</v>
      </c>
      <c r="I125" s="70" t="n">
        <v>471840</v>
      </c>
      <c r="J125" s="119" t="n">
        <v>0.99</v>
      </c>
      <c r="K125" s="120">
        <f>ROUND(I125*(J125/1000),2)</f>
        <v/>
      </c>
    </row>
    <row customFormat="1" r="126" s="69">
      <c r="B126" s="127">
        <f>B125+1</f>
        <v/>
      </c>
      <c r="C126" s="63" t="n">
        <v>30932685</v>
      </c>
      <c r="D126" s="69" t="inlineStr">
        <is>
          <t>(15256)_NICK_TOPPS_JUICY DROP GUM_1Q19_2Q19</t>
        </is>
      </c>
      <c r="E126" s="27" t="inlineStr">
        <is>
          <t>Nickelodeon</t>
        </is>
      </c>
      <c r="F126" s="128" t="n">
        <v>43549</v>
      </c>
      <c r="G126" s="128" t="n">
        <v>43569</v>
      </c>
      <c r="H126" s="70" t="n">
        <v>1393614</v>
      </c>
      <c r="I126" s="70" t="n">
        <v>80776</v>
      </c>
      <c r="J126" s="119" t="n">
        <v>0.99</v>
      </c>
      <c r="K126" s="120">
        <f>ROUND(I126*(J126/1000),2)</f>
        <v/>
      </c>
    </row>
    <row customFormat="1" r="127" s="69">
      <c r="B127" s="127">
        <f>B126+1</f>
        <v/>
      </c>
      <c r="C127" s="63" t="n">
        <v>30933597</v>
      </c>
      <c r="D127" s="69" t="inlineStr">
        <is>
          <t>15270_M&amp;E_UNILEVER - TRESEMME PINEAPPLE (TRE)_1Q19</t>
        </is>
      </c>
      <c r="E127" s="27" t="inlineStr">
        <is>
          <t>MTV</t>
        </is>
      </c>
      <c r="F127" s="128" t="n">
        <v>43472</v>
      </c>
      <c r="G127" s="128" t="n">
        <v>43555</v>
      </c>
      <c r="H127" s="70" t="n">
        <v>2381774</v>
      </c>
      <c r="I127" s="70" t="n">
        <v>1623</v>
      </c>
      <c r="J127" s="119" t="n">
        <v>0.99</v>
      </c>
      <c r="K127" s="120">
        <f>ROUND(I127*(J127/1000),2)</f>
        <v/>
      </c>
    </row>
    <row customFormat="1" r="128" s="69">
      <c r="B128" s="127">
        <f>B127+1</f>
        <v/>
      </c>
      <c r="C128" s="63" t="n">
        <v>30933597</v>
      </c>
      <c r="D128" s="69" t="inlineStr">
        <is>
          <t>15270_M&amp;E_UNILEVER - TRESEMME PINEAPPLE (TRE)_1Q19</t>
        </is>
      </c>
      <c r="E128" s="27" t="inlineStr">
        <is>
          <t>VH1</t>
        </is>
      </c>
      <c r="F128" s="128" t="n">
        <v>43472</v>
      </c>
      <c r="G128" s="128" t="n">
        <v>43555</v>
      </c>
      <c r="H128" s="70" t="n">
        <v>1436568</v>
      </c>
      <c r="I128" s="70" t="n">
        <v>1418</v>
      </c>
      <c r="J128" s="119" t="n">
        <v>0.99</v>
      </c>
      <c r="K128" s="120">
        <f>ROUND(I128*(J128/1000),2)</f>
        <v/>
      </c>
    </row>
    <row customFormat="1" r="129" s="69">
      <c r="B129" s="127">
        <f>B128+1</f>
        <v/>
      </c>
      <c r="C129" s="63" t="n">
        <v>30939793</v>
      </c>
      <c r="D129" s="69" t="inlineStr">
        <is>
          <t>15205_M&amp;E_GENERAL MOTORS CORP_CHEVY_1Q19_UPFRONT</t>
        </is>
      </c>
      <c r="E129" s="27" t="inlineStr">
        <is>
          <t>Comedy Central</t>
        </is>
      </c>
      <c r="F129" s="128" t="n">
        <v>43469</v>
      </c>
      <c r="G129" s="128" t="n">
        <v>43555</v>
      </c>
      <c r="H129" s="70" t="n">
        <v>143132</v>
      </c>
      <c r="I129" s="70" t="n">
        <v>12</v>
      </c>
      <c r="J129" s="119" t="n">
        <v>0.99</v>
      </c>
      <c r="K129" s="120">
        <f>ROUND(I129*(J129/1000),2)</f>
        <v/>
      </c>
    </row>
    <row customFormat="1" r="130" s="69">
      <c r="B130" s="127">
        <f>B129+1</f>
        <v/>
      </c>
      <c r="C130" s="63" t="n">
        <v>30939793</v>
      </c>
      <c r="D130" s="69" t="inlineStr">
        <is>
          <t>15205_M&amp;E_GENERAL MOTORS CORP_CHEVY_1Q19_UPFRONT</t>
        </is>
      </c>
      <c r="E130" s="27" t="inlineStr">
        <is>
          <t>MTV</t>
        </is>
      </c>
      <c r="F130" s="128" t="n">
        <v>43469</v>
      </c>
      <c r="G130" s="128" t="n">
        <v>43555</v>
      </c>
      <c r="H130" s="70" t="n">
        <v>322409</v>
      </c>
      <c r="I130" s="70" t="n">
        <v>1</v>
      </c>
      <c r="J130" s="119" t="n">
        <v>0.99</v>
      </c>
      <c r="K130" s="120">
        <f>ROUND(I130*(J130/1000),2)</f>
        <v/>
      </c>
    </row>
    <row customFormat="1" r="131" s="69">
      <c r="B131" s="127">
        <f>B130+1</f>
        <v/>
      </c>
      <c r="C131" s="63" t="n">
        <v>30939793</v>
      </c>
      <c r="D131" s="69" t="inlineStr">
        <is>
          <t>15205_M&amp;E_GENERAL MOTORS CORP_CHEVY_1Q19_UPFRONT</t>
        </is>
      </c>
      <c r="E131" s="27" t="inlineStr">
        <is>
          <t>VH1</t>
        </is>
      </c>
      <c r="F131" s="128" t="n">
        <v>43469</v>
      </c>
      <c r="G131" s="128" t="n">
        <v>43555</v>
      </c>
      <c r="H131" s="70" t="n">
        <v>199282</v>
      </c>
      <c r="I131" s="70" t="n">
        <v>2</v>
      </c>
      <c r="J131" s="119" t="n">
        <v>0.99</v>
      </c>
      <c r="K131" s="120">
        <f>ROUND(I131*(J131/1000),2)</f>
        <v/>
      </c>
    </row>
    <row customFormat="1" r="132" s="69">
      <c r="B132" s="127">
        <f>B131+1</f>
        <v/>
      </c>
      <c r="C132" s="63" t="n">
        <v>30940085</v>
      </c>
      <c r="D132" s="69" t="inlineStr">
        <is>
          <t>15264_M&amp;E_GEICO INSURANCE_GEICO INSURANCE_FY19_VOD DAI</t>
        </is>
      </c>
      <c r="E132" s="27" t="inlineStr">
        <is>
          <t>CMT</t>
        </is>
      </c>
      <c r="F132" s="128" t="n">
        <v>43469</v>
      </c>
      <c r="G132" s="128" t="n">
        <v>43646</v>
      </c>
      <c r="H132" s="70" t="n">
        <v>227855</v>
      </c>
      <c r="I132" s="70" t="n">
        <v>4394</v>
      </c>
      <c r="J132" s="119" t="n">
        <v>0.99</v>
      </c>
      <c r="K132" s="120">
        <f>ROUND(I132*(J132/1000),2)</f>
        <v/>
      </c>
    </row>
    <row customFormat="1" r="133" s="69">
      <c r="B133" s="127">
        <f>B132+1</f>
        <v/>
      </c>
      <c r="C133" s="63" t="n">
        <v>30940085</v>
      </c>
      <c r="D133" s="69" t="inlineStr">
        <is>
          <t>15264_M&amp;E_GEICO INSURANCE_GEICO INSURANCE_FY19_VOD DAI</t>
        </is>
      </c>
      <c r="E133" s="27" t="inlineStr">
        <is>
          <t>Comedy Central</t>
        </is>
      </c>
      <c r="F133" s="128" t="n">
        <v>43469</v>
      </c>
      <c r="G133" s="128" t="n">
        <v>43646</v>
      </c>
      <c r="H133" s="70" t="n">
        <v>3041918</v>
      </c>
      <c r="I133" s="70" t="n">
        <v>401597</v>
      </c>
      <c r="J133" s="119" t="n">
        <v>0.99</v>
      </c>
      <c r="K133" s="120">
        <f>ROUND(I133*(J133/1000),2)</f>
        <v/>
      </c>
    </row>
    <row customFormat="1" r="134" s="69">
      <c r="B134" s="127">
        <f>B133+1</f>
        <v/>
      </c>
      <c r="C134" s="63" t="n">
        <v>30940085</v>
      </c>
      <c r="D134" s="69" t="inlineStr">
        <is>
          <t>15264_M&amp;E_GEICO INSURANCE_GEICO INSURANCE_FY19_VOD DAI</t>
        </is>
      </c>
      <c r="E134" s="27" t="inlineStr">
        <is>
          <t>MTV</t>
        </is>
      </c>
      <c r="F134" s="128" t="n">
        <v>43469</v>
      </c>
      <c r="G134" s="128" t="n">
        <v>43646</v>
      </c>
      <c r="H134" s="70" t="n">
        <v>5463552</v>
      </c>
      <c r="I134" s="70" t="n">
        <v>1265270</v>
      </c>
      <c r="J134" s="119" t="n">
        <v>0.99</v>
      </c>
      <c r="K134" s="120">
        <f>ROUND(I134*(J134/1000),2)</f>
        <v/>
      </c>
    </row>
    <row customFormat="1" r="135" s="69">
      <c r="B135" s="127">
        <f>B134+1</f>
        <v/>
      </c>
      <c r="C135" s="63" t="n">
        <v>30940085</v>
      </c>
      <c r="D135" s="69" t="inlineStr">
        <is>
          <t>15264_M&amp;E_GEICO INSURANCE_GEICO INSURANCE_FY19_VOD DAI</t>
        </is>
      </c>
      <c r="E135" s="27" t="inlineStr">
        <is>
          <t>MTV2</t>
        </is>
      </c>
      <c r="F135" s="128" t="n">
        <v>43574</v>
      </c>
      <c r="G135" s="128" t="n">
        <v>43646</v>
      </c>
      <c r="H135" s="70" t="n">
        <v>408</v>
      </c>
      <c r="I135" s="70" t="n">
        <v>408</v>
      </c>
      <c r="J135" s="119" t="n">
        <v>0.99</v>
      </c>
      <c r="K135" s="120">
        <f>ROUND(I135*(J135/1000),2)</f>
        <v/>
      </c>
    </row>
    <row customFormat="1" r="136" s="69">
      <c r="B136" s="127">
        <f>B135+1</f>
        <v/>
      </c>
      <c r="C136" s="63" t="n">
        <v>30940085</v>
      </c>
      <c r="D136" s="69" t="inlineStr">
        <is>
          <t>15264_M&amp;E_GEICO INSURANCE_GEICO INSURANCE_FY19_VOD DAI</t>
        </is>
      </c>
      <c r="E136" s="27" t="inlineStr">
        <is>
          <t>Paramount</t>
        </is>
      </c>
      <c r="F136" s="128" t="n">
        <v>43469</v>
      </c>
      <c r="G136" s="128" t="n">
        <v>43646</v>
      </c>
      <c r="H136" s="70" t="n">
        <v>1686246</v>
      </c>
      <c r="I136" s="70" t="n">
        <v>508200</v>
      </c>
      <c r="J136" s="119" t="n">
        <v>0.99</v>
      </c>
      <c r="K136" s="120">
        <f>ROUND(I136*(J136/1000),2)</f>
        <v/>
      </c>
    </row>
    <row customFormat="1" r="137" s="69">
      <c r="B137" s="127">
        <f>B136+1</f>
        <v/>
      </c>
      <c r="C137" s="63" t="n">
        <v>30940085</v>
      </c>
      <c r="D137" s="69" t="inlineStr">
        <is>
          <t>15264_M&amp;E_GEICO INSURANCE_GEICO INSURANCE_FY19_VOD DAI</t>
        </is>
      </c>
      <c r="E137" s="27" t="inlineStr">
        <is>
          <t>TV Land</t>
        </is>
      </c>
      <c r="F137" s="128" t="n">
        <v>43469</v>
      </c>
      <c r="G137" s="128" t="n">
        <v>43646</v>
      </c>
      <c r="H137" s="70" t="n">
        <v>464675</v>
      </c>
      <c r="I137" s="70" t="n">
        <v>67043</v>
      </c>
      <c r="J137" s="119" t="n">
        <v>0.99</v>
      </c>
      <c r="K137" s="120">
        <f>ROUND(I137*(J137/1000),2)</f>
        <v/>
      </c>
    </row>
    <row customFormat="1" r="138" s="69">
      <c r="B138" s="127">
        <f>B137+1</f>
        <v/>
      </c>
      <c r="C138" s="63" t="n">
        <v>30940085</v>
      </c>
      <c r="D138" s="69" t="inlineStr">
        <is>
          <t>15264_M&amp;E_GEICO INSURANCE_GEICO INSURANCE_FY19_VOD DAI</t>
        </is>
      </c>
      <c r="E138" s="27" t="inlineStr">
        <is>
          <t>VH1</t>
        </is>
      </c>
      <c r="F138" s="128" t="n">
        <v>43556</v>
      </c>
      <c r="G138" s="128" t="n">
        <v>43646</v>
      </c>
      <c r="H138" s="70" t="n">
        <v>4779966</v>
      </c>
      <c r="I138" s="70" t="n">
        <v>1759392</v>
      </c>
      <c r="J138" s="119" t="n">
        <v>0.99</v>
      </c>
      <c r="K138" s="120">
        <f>ROUND(I138*(J138/1000),2)</f>
        <v/>
      </c>
    </row>
    <row customFormat="1" r="139" s="69">
      <c r="B139" s="127">
        <f>B138+1</f>
        <v/>
      </c>
      <c r="C139" s="63" t="n">
        <v>30940238</v>
      </c>
      <c r="D139" s="69" t="inlineStr">
        <is>
          <t>#15297_NICK JR_CLOROX_GLAD TRASH OTHER_UPFRONT_1Q19_VOD DAI</t>
        </is>
      </c>
      <c r="E139" s="27" t="inlineStr">
        <is>
          <t>Nick Jr (Noggin)</t>
        </is>
      </c>
      <c r="F139" s="128" t="n">
        <v>43525</v>
      </c>
      <c r="G139" s="128" t="n">
        <v>43555</v>
      </c>
      <c r="H139" s="70" t="n">
        <v>308714</v>
      </c>
      <c r="I139" s="70" t="n">
        <v>2</v>
      </c>
      <c r="J139" s="119" t="n">
        <v>0.99</v>
      </c>
      <c r="K139" s="120">
        <f>ROUND(I139*(J139/1000),2)</f>
        <v/>
      </c>
    </row>
    <row customFormat="1" r="140" s="69">
      <c r="B140" s="127">
        <f>B139+1</f>
        <v/>
      </c>
      <c r="C140" s="63" t="n">
        <v>30941425</v>
      </c>
      <c r="D140" s="69" t="inlineStr">
        <is>
          <t>13962_M&amp;E_GENERAL MOTORS CORP_CADILLAC_1Q19_Upfront</t>
        </is>
      </c>
      <c r="E140" s="27" t="inlineStr">
        <is>
          <t>Comedy Central</t>
        </is>
      </c>
      <c r="F140" s="128" t="n">
        <v>43469</v>
      </c>
      <c r="G140" s="128" t="n">
        <v>43555</v>
      </c>
      <c r="H140" s="70" t="n">
        <v>432937</v>
      </c>
      <c r="I140" s="70" t="n">
        <v>8</v>
      </c>
      <c r="J140" s="119" t="n">
        <v>0.99</v>
      </c>
      <c r="K140" s="120">
        <f>ROUND(I140*(J140/1000),2)</f>
        <v/>
      </c>
    </row>
    <row customFormat="1" r="141" s="69">
      <c r="B141" s="127">
        <f>B140+1</f>
        <v/>
      </c>
      <c r="C141" s="63" t="n">
        <v>30941425</v>
      </c>
      <c r="D141" s="69" t="inlineStr">
        <is>
          <t>13962_M&amp;E_GENERAL MOTORS CORP_CADILLAC_1Q19_Upfront</t>
        </is>
      </c>
      <c r="E141" s="27" t="inlineStr">
        <is>
          <t>MTV</t>
        </is>
      </c>
      <c r="F141" s="128" t="n">
        <v>43469</v>
      </c>
      <c r="G141" s="128" t="n">
        <v>43555</v>
      </c>
      <c r="H141" s="70" t="n">
        <v>942201</v>
      </c>
      <c r="I141" s="70" t="n">
        <v>13</v>
      </c>
      <c r="J141" s="119" t="n">
        <v>0.99</v>
      </c>
      <c r="K141" s="120">
        <f>ROUND(I141*(J141/1000),2)</f>
        <v/>
      </c>
    </row>
    <row customFormat="1" r="142" s="69">
      <c r="B142" s="127">
        <f>B141+1</f>
        <v/>
      </c>
      <c r="C142" s="63" t="n">
        <v>30941425</v>
      </c>
      <c r="D142" s="69" t="inlineStr">
        <is>
          <t>13962_M&amp;E_GENERAL MOTORS CORP_CADILLAC_1Q19_Upfront</t>
        </is>
      </c>
      <c r="E142" s="27" t="inlineStr">
        <is>
          <t>VH1</t>
        </is>
      </c>
      <c r="F142" s="128" t="n">
        <v>43469</v>
      </c>
      <c r="G142" s="128" t="n">
        <v>43555</v>
      </c>
      <c r="H142" s="70" t="n">
        <v>510017</v>
      </c>
      <c r="I142" s="70" t="n">
        <v>6</v>
      </c>
      <c r="J142" s="119" t="n">
        <v>0.99</v>
      </c>
      <c r="K142" s="120">
        <f>ROUND(I142*(J142/1000),2)</f>
        <v/>
      </c>
    </row>
    <row customFormat="1" r="143" s="69">
      <c r="B143" s="127">
        <f>B142+1</f>
        <v/>
      </c>
      <c r="C143" s="63" t="n">
        <v>30943032</v>
      </c>
      <c r="D143" s="69" t="inlineStr">
        <is>
          <t>15280_M&amp;E_UNILEVER - TRESEMME WASH &amp; CARE (TRE)_1Q19</t>
        </is>
      </c>
      <c r="E143" s="27" t="inlineStr">
        <is>
          <t>MTV</t>
        </is>
      </c>
      <c r="F143" s="128" t="n">
        <v>43472</v>
      </c>
      <c r="G143" s="128" t="n">
        <v>43555</v>
      </c>
      <c r="H143" s="70" t="n">
        <v>2724726</v>
      </c>
      <c r="I143" s="70" t="n">
        <v>1573</v>
      </c>
      <c r="J143" s="119" t="n">
        <v>0.99</v>
      </c>
      <c r="K143" s="120">
        <f>ROUND(I143*(J143/1000),2)</f>
        <v/>
      </c>
    </row>
    <row customFormat="1" r="144" s="69">
      <c r="B144" s="127">
        <f>B143+1</f>
        <v/>
      </c>
      <c r="C144" s="63" t="n">
        <v>30943032</v>
      </c>
      <c r="D144" s="69" t="inlineStr">
        <is>
          <t>15280_M&amp;E_UNILEVER - TRESEMME WASH &amp; CARE (TRE)_1Q19</t>
        </is>
      </c>
      <c r="E144" s="27" t="inlineStr">
        <is>
          <t>VH1</t>
        </is>
      </c>
      <c r="F144" s="128" t="n">
        <v>43472</v>
      </c>
      <c r="G144" s="128" t="n">
        <v>43555</v>
      </c>
      <c r="H144" s="70" t="n">
        <v>1438644</v>
      </c>
      <c r="I144" s="70" t="n">
        <v>1442</v>
      </c>
      <c r="J144" s="119" t="n">
        <v>0.99</v>
      </c>
      <c r="K144" s="120">
        <f>ROUND(I144*(J144/1000),2)</f>
        <v/>
      </c>
    </row>
    <row customFormat="1" r="145" s="69">
      <c r="B145" s="127">
        <f>B144+1</f>
        <v/>
      </c>
      <c r="C145" s="63" t="n">
        <v>31013812</v>
      </c>
      <c r="D145" s="69" t="inlineStr">
        <is>
          <t>14921_BET Digital_TRACFONE_Simple Mobile_UF_VOD DAI ONLY_1Q19_A1849</t>
        </is>
      </c>
      <c r="E145" s="27" t="inlineStr">
        <is>
          <t>BET</t>
        </is>
      </c>
      <c r="F145" s="128" t="n">
        <v>43556</v>
      </c>
      <c r="G145" s="128" t="n">
        <v>43640</v>
      </c>
      <c r="H145" s="70" t="n">
        <v>4919612</v>
      </c>
      <c r="I145" s="70" t="n">
        <v>1002312</v>
      </c>
      <c r="J145" s="119" t="n">
        <v>0.99</v>
      </c>
      <c r="K145" s="120">
        <f>ROUND(I145*(J145/1000),2)</f>
        <v/>
      </c>
    </row>
    <row customFormat="1" r="146" s="69">
      <c r="B146" s="127">
        <f>B145+1</f>
        <v/>
      </c>
      <c r="C146" s="63" t="n">
        <v>31013812</v>
      </c>
      <c r="D146" s="69" t="inlineStr">
        <is>
          <t>14921_BET Digital_TRACFONE_Simple Mobile_UF_VOD DAI ONLY_1Q19_A1849</t>
        </is>
      </c>
      <c r="E146" s="27" t="inlineStr">
        <is>
          <t>BET Her</t>
        </is>
      </c>
      <c r="F146" s="128" t="n">
        <v>43556</v>
      </c>
      <c r="G146" s="128" t="n">
        <v>43640</v>
      </c>
      <c r="H146" s="70" t="n">
        <v>38083</v>
      </c>
      <c r="I146" s="70" t="n">
        <v>38083</v>
      </c>
      <c r="J146" s="119" t="n">
        <v>0.99</v>
      </c>
      <c r="K146" s="120">
        <f>ROUND(I146*(J146/1000),2)</f>
        <v/>
      </c>
    </row>
    <row customFormat="1" r="147" s="69">
      <c r="B147" s="127">
        <f>B146+1</f>
        <v/>
      </c>
      <c r="C147" s="63" t="n">
        <v>31038741</v>
      </c>
      <c r="D147" s="69" t="inlineStr">
        <is>
          <t>15294_MTV_VH1_CC_PARA_CLOROX_SCENTIVA_1Q19_VOD-DAI_Upfront</t>
        </is>
      </c>
      <c r="E147" s="27" t="inlineStr">
        <is>
          <t>Comedy Central</t>
        </is>
      </c>
      <c r="F147" s="128" t="n">
        <v>43479</v>
      </c>
      <c r="G147" s="128" t="n">
        <v>43555</v>
      </c>
      <c r="H147" s="70" t="n">
        <v>959424</v>
      </c>
      <c r="I147" s="70" t="n">
        <v>7</v>
      </c>
      <c r="J147" s="119" t="n">
        <v>0.99</v>
      </c>
      <c r="K147" s="120">
        <f>ROUND(I147*(J147/1000),2)</f>
        <v/>
      </c>
    </row>
    <row customFormat="1" r="148" s="69">
      <c r="B148" s="127">
        <f>B147+1</f>
        <v/>
      </c>
      <c r="C148" s="63" t="n">
        <v>31038741</v>
      </c>
      <c r="D148" s="69" t="inlineStr">
        <is>
          <t>15294_MTV_VH1_CC_PARA_CLOROX_SCENTIVA_1Q19_VOD-DAI_Upfront</t>
        </is>
      </c>
      <c r="E148" s="27" t="inlineStr">
        <is>
          <t>MTV</t>
        </is>
      </c>
      <c r="F148" s="128" t="n">
        <v>43479</v>
      </c>
      <c r="G148" s="128" t="n">
        <v>43555</v>
      </c>
      <c r="H148" s="70" t="n">
        <v>1816380</v>
      </c>
      <c r="I148" s="70" t="n">
        <v>6</v>
      </c>
      <c r="J148" s="119" t="n">
        <v>0.99</v>
      </c>
      <c r="K148" s="120">
        <f>ROUND(I148*(J148/1000),2)</f>
        <v/>
      </c>
    </row>
    <row customFormat="1" r="149" s="69">
      <c r="B149" s="127">
        <f>B148+1</f>
        <v/>
      </c>
      <c r="C149" s="63" t="n">
        <v>31038741</v>
      </c>
      <c r="D149" s="69" t="inlineStr">
        <is>
          <t>15294_MTV_VH1_CC_PARA_CLOROX_SCENTIVA_1Q19_VOD-DAI_Upfront</t>
        </is>
      </c>
      <c r="E149" s="27" t="inlineStr">
        <is>
          <t>Paramount</t>
        </is>
      </c>
      <c r="F149" s="128" t="n">
        <v>43479</v>
      </c>
      <c r="G149" s="128" t="n">
        <v>43555</v>
      </c>
      <c r="H149" s="70" t="n">
        <v>585177</v>
      </c>
      <c r="I149" s="70" t="n">
        <v>4</v>
      </c>
      <c r="J149" s="119" t="n">
        <v>0.99</v>
      </c>
      <c r="K149" s="120">
        <f>ROUND(I149*(J149/1000),2)</f>
        <v/>
      </c>
    </row>
    <row customFormat="1" r="150" s="69">
      <c r="B150" s="127">
        <f>B149+1</f>
        <v/>
      </c>
      <c r="C150" s="63" t="n">
        <v>31038741</v>
      </c>
      <c r="D150" s="69" t="inlineStr">
        <is>
          <t>15294_MTV_VH1_CC_PARA_CLOROX_SCENTIVA_1Q19_VOD-DAI_Upfront</t>
        </is>
      </c>
      <c r="E150" s="27" t="inlineStr">
        <is>
          <t>TV Land</t>
        </is>
      </c>
      <c r="F150" s="128" t="n">
        <v>43503</v>
      </c>
      <c r="G150" s="128" t="n">
        <v>43555</v>
      </c>
      <c r="H150" s="70" t="n">
        <v>107116</v>
      </c>
      <c r="I150" s="70" t="n">
        <v>2</v>
      </c>
      <c r="J150" s="119" t="n">
        <v>0.99</v>
      </c>
      <c r="K150" s="120">
        <f>ROUND(I150*(J150/1000),2)</f>
        <v/>
      </c>
    </row>
    <row customFormat="1" r="151" s="69">
      <c r="B151" s="127">
        <f>B150+1</f>
        <v/>
      </c>
      <c r="C151" s="63" t="n">
        <v>31046460</v>
      </c>
      <c r="D151" s="69" t="inlineStr">
        <is>
          <t>(15290)_NICK_TOPPS_PUSH POP_APP_VOD_1_2Q19_UPFRONT</t>
        </is>
      </c>
      <c r="E151" s="27" t="inlineStr">
        <is>
          <t>Nickelodeon</t>
        </is>
      </c>
      <c r="F151" s="128" t="n">
        <v>43556</v>
      </c>
      <c r="G151" s="128" t="n">
        <v>43562</v>
      </c>
      <c r="H151" s="70" t="n">
        <v>1303428</v>
      </c>
      <c r="I151" s="70" t="n">
        <v>160270</v>
      </c>
      <c r="J151" s="119" t="n">
        <v>0.99</v>
      </c>
      <c r="K151" s="120">
        <f>ROUND(I151*(J151/1000),2)</f>
        <v/>
      </c>
    </row>
    <row customFormat="1" r="152" s="69">
      <c r="B152" s="127">
        <f>B151+1</f>
        <v/>
      </c>
      <c r="C152" s="63" t="n">
        <v>31046905</v>
      </c>
      <c r="D152" s="69" t="inlineStr">
        <is>
          <t>(15291)_NICK_TOPPS_FINDERS KEEPERS_1Q19_2Q19_UPFRONT_VOD DAI</t>
        </is>
      </c>
      <c r="E152" s="27" t="inlineStr">
        <is>
          <t>Nickelodeon</t>
        </is>
      </c>
      <c r="F152" s="128" t="n">
        <v>43549</v>
      </c>
      <c r="G152" s="128" t="n">
        <v>43576</v>
      </c>
      <c r="H152" s="70" t="n">
        <v>2265874</v>
      </c>
      <c r="I152" s="70" t="n">
        <v>275991</v>
      </c>
      <c r="J152" s="119" t="n">
        <v>0.99</v>
      </c>
      <c r="K152" s="120">
        <f>ROUND(I152*(J152/1000),2)</f>
        <v/>
      </c>
    </row>
    <row customFormat="1" r="153" s="69">
      <c r="B153" s="127">
        <f>B152+1</f>
        <v/>
      </c>
      <c r="C153" s="63" t="n">
        <v>31109319</v>
      </c>
      <c r="D153" s="69" t="inlineStr">
        <is>
          <t>14311_BET_OMD_Clorox_OLV_Glad Trash_W2554_1Q19</t>
        </is>
      </c>
      <c r="E153" s="27" t="inlineStr">
        <is>
          <t>BET</t>
        </is>
      </c>
      <c r="F153" s="128" t="n">
        <v>43479</v>
      </c>
      <c r="G153" s="128" t="n">
        <v>43555</v>
      </c>
      <c r="H153" s="70" t="n">
        <v>986761</v>
      </c>
      <c r="I153" s="70" t="n">
        <v>1</v>
      </c>
      <c r="J153" s="119" t="n">
        <v>0.99</v>
      </c>
      <c r="K153" s="120">
        <f>ROUND(I153*(J153/1000),2)</f>
        <v/>
      </c>
    </row>
    <row customFormat="1" r="154" s="69">
      <c r="B154" s="127">
        <f>B153+1</f>
        <v/>
      </c>
      <c r="C154" s="63" t="n">
        <v>31115551</v>
      </c>
      <c r="D154" s="69" t="inlineStr">
        <is>
          <t>#15287_NICK_TOPPS_RING POP_1_2Q19_UPFRONT_APP_VOD</t>
        </is>
      </c>
      <c r="E154" s="27" t="inlineStr">
        <is>
          <t>Nickelodeon</t>
        </is>
      </c>
      <c r="F154" s="128" t="n">
        <v>43556</v>
      </c>
      <c r="G154" s="128" t="n">
        <v>43562</v>
      </c>
      <c r="H154" s="70" t="n">
        <v>2884036</v>
      </c>
      <c r="I154" s="70" t="n">
        <v>261195</v>
      </c>
      <c r="J154" s="119" t="n">
        <v>0.99</v>
      </c>
      <c r="K154" s="120">
        <f>ROUND(I154*(J154/1000),2)</f>
        <v/>
      </c>
    </row>
    <row customFormat="1" r="155" s="69">
      <c r="B155" s="127">
        <f>B154+1</f>
        <v/>
      </c>
      <c r="C155" s="63" t="n">
        <v>31123457</v>
      </c>
      <c r="D155" s="69" t="inlineStr">
        <is>
          <t>15278_BET_GILEAD_HORIZON_VOD_UF_Q1 19</t>
        </is>
      </c>
      <c r="E155" s="27" t="inlineStr">
        <is>
          <t>BET</t>
        </is>
      </c>
      <c r="F155" s="128" t="n">
        <v>43563</v>
      </c>
      <c r="G155" s="128" t="n">
        <v>43646</v>
      </c>
      <c r="H155" s="70" t="n">
        <v>1782958</v>
      </c>
      <c r="I155" s="70" t="n">
        <v>465801</v>
      </c>
      <c r="J155" s="119" t="n">
        <v>0.99</v>
      </c>
      <c r="K155" s="120">
        <f>ROUND(I155*(J155/1000),2)</f>
        <v/>
      </c>
    </row>
    <row customFormat="1" r="156" s="69">
      <c r="B156" s="127">
        <f>B155+1</f>
        <v/>
      </c>
      <c r="C156" s="63" t="n">
        <v>31123457</v>
      </c>
      <c r="D156" s="69" t="inlineStr">
        <is>
          <t>15278_BET_GILEAD_HORIZON_VOD_UF_Q1 19</t>
        </is>
      </c>
      <c r="E156" s="27" t="inlineStr">
        <is>
          <t>BET Her</t>
        </is>
      </c>
      <c r="F156" s="128" t="n">
        <v>43563</v>
      </c>
      <c r="G156" s="128" t="n">
        <v>43646</v>
      </c>
      <c r="H156" s="70" t="n">
        <v>47113</v>
      </c>
      <c r="I156" s="70" t="n">
        <v>16471</v>
      </c>
      <c r="J156" s="119" t="n">
        <v>0.99</v>
      </c>
      <c r="K156" s="120">
        <f>ROUND(I156*(J156/1000),2)</f>
        <v/>
      </c>
    </row>
    <row customFormat="1" r="157" s="69">
      <c r="B157" s="127">
        <f>B156+1</f>
        <v/>
      </c>
      <c r="C157" s="63" t="n">
        <v>31178649</v>
      </c>
      <c r="D157" s="69" t="inlineStr">
        <is>
          <t>#15308_NICK_NICKJR_PLAYMONSTER_ORANGUTWANG_1_2Q19_UPFRONT_VOD DAI_APP_OTT</t>
        </is>
      </c>
      <c r="E157" s="27" t="inlineStr">
        <is>
          <t>Nick Jr (Noggin)</t>
        </is>
      </c>
      <c r="F157" s="128" t="n">
        <v>43549</v>
      </c>
      <c r="G157" s="128" t="n">
        <v>43576</v>
      </c>
      <c r="H157" s="70" t="n">
        <v>1028657</v>
      </c>
      <c r="I157" s="70" t="n">
        <v>409805</v>
      </c>
      <c r="J157" s="119" t="n">
        <v>0.99</v>
      </c>
      <c r="K157" s="120">
        <f>ROUND(I157*(J157/1000),2)</f>
        <v/>
      </c>
    </row>
    <row customFormat="1" r="158" s="69">
      <c r="B158" s="127">
        <f>B157+1</f>
        <v/>
      </c>
      <c r="C158" s="63" t="n">
        <v>31178649</v>
      </c>
      <c r="D158" s="69" t="inlineStr">
        <is>
          <t>#15308_NICK_NICKJR_PLAYMONSTER_ORANGUTWANG_1_2Q19_UPFRONT_VOD DAI_APP_OTT</t>
        </is>
      </c>
      <c r="E158" s="27" t="inlineStr">
        <is>
          <t>Nickelodeon</t>
        </is>
      </c>
      <c r="F158" s="128" t="n">
        <v>43549</v>
      </c>
      <c r="G158" s="128" t="n">
        <v>43576</v>
      </c>
      <c r="H158" s="70" t="n">
        <v>1032807</v>
      </c>
      <c r="I158" s="70" t="n">
        <v>412239</v>
      </c>
      <c r="J158" s="119" t="n">
        <v>0.99</v>
      </c>
      <c r="K158" s="120">
        <f>ROUND(I158*(J158/1000),2)</f>
        <v/>
      </c>
    </row>
    <row customFormat="1" r="159" s="69">
      <c r="B159" s="127">
        <f>B158+1</f>
        <v/>
      </c>
      <c r="C159" s="63" t="n">
        <v>31178921</v>
      </c>
      <c r="D159" s="69" t="inlineStr">
        <is>
          <t>15321_BET_OMD_Powerful_Bleach_Clean_OLV_W2554_1Q19</t>
        </is>
      </c>
      <c r="E159" s="27" t="inlineStr">
        <is>
          <t>BET</t>
        </is>
      </c>
      <c r="F159" s="128" t="n">
        <v>43482</v>
      </c>
      <c r="G159" s="128" t="n">
        <v>43555</v>
      </c>
      <c r="H159" s="70" t="n">
        <v>1113786</v>
      </c>
      <c r="I159" s="70" t="n">
        <v>1875</v>
      </c>
      <c r="J159" s="119" t="n">
        <v>0.99</v>
      </c>
      <c r="K159" s="120">
        <f>ROUND(I159*(J159/1000),2)</f>
        <v/>
      </c>
    </row>
    <row customFormat="1" r="160" s="69">
      <c r="B160" s="127">
        <f>B159+1</f>
        <v/>
      </c>
      <c r="C160" s="63" t="n">
        <v>31181451</v>
      </c>
      <c r="D160" s="69" t="inlineStr">
        <is>
          <t>MTV Promos VOD Q2 2019</t>
        </is>
      </c>
      <c r="E160" s="27" t="inlineStr">
        <is>
          <t>MTV</t>
        </is>
      </c>
      <c r="F160" s="128" t="n">
        <v>43525</v>
      </c>
      <c r="G160" s="128" t="n">
        <v>43614</v>
      </c>
      <c r="H160" s="70" t="n">
        <v>4873979</v>
      </c>
      <c r="I160" s="70" t="n">
        <v>1464198</v>
      </c>
      <c r="J160" s="119" t="n">
        <v>0.99</v>
      </c>
      <c r="K160" s="120">
        <f>ROUND(I160*(J160/1000),2)</f>
        <v/>
      </c>
    </row>
    <row customFormat="1" r="161" s="69">
      <c r="B161" s="127">
        <f>B160+1</f>
        <v/>
      </c>
      <c r="C161" s="63" t="n">
        <v>31181451</v>
      </c>
      <c r="D161" s="69" t="inlineStr">
        <is>
          <t>MTV Promos VOD Q2 2019</t>
        </is>
      </c>
      <c r="E161" s="27" t="inlineStr">
        <is>
          <t>MTV2</t>
        </is>
      </c>
      <c r="F161" s="128" t="n">
        <v>43525</v>
      </c>
      <c r="G161" s="128" t="n">
        <v>43614</v>
      </c>
      <c r="H161" s="70" t="n">
        <v>43</v>
      </c>
      <c r="I161" s="70" t="n">
        <v>43</v>
      </c>
      <c r="J161" s="119" t="n">
        <v>0.99</v>
      </c>
      <c r="K161" s="120">
        <f>ROUND(I161*(J161/1000),2)</f>
        <v/>
      </c>
    </row>
    <row customFormat="1" r="162" s="69">
      <c r="B162" s="127">
        <f>B161+1</f>
        <v/>
      </c>
      <c r="C162" s="63" t="n">
        <v>31181451</v>
      </c>
      <c r="D162" s="69" t="inlineStr">
        <is>
          <t>MTV Promos VOD Q2 2019</t>
        </is>
      </c>
      <c r="E162" s="27" t="inlineStr">
        <is>
          <t>VH1</t>
        </is>
      </c>
      <c r="F162" s="128" t="n">
        <v>43539</v>
      </c>
      <c r="G162" s="128" t="n">
        <v>43566</v>
      </c>
      <c r="H162" s="70" t="n">
        <v>1455494</v>
      </c>
      <c r="I162" s="70" t="n">
        <v>750898</v>
      </c>
      <c r="J162" s="119" t="n">
        <v>0.99</v>
      </c>
      <c r="K162" s="120">
        <f>ROUND(I162*(J162/1000),2)</f>
        <v/>
      </c>
    </row>
    <row customFormat="1" r="163" s="69">
      <c r="B163" s="127">
        <f>B162+1</f>
        <v/>
      </c>
      <c r="C163" s="63" t="n">
        <v>31221214</v>
      </c>
      <c r="D163" s="69" t="inlineStr">
        <is>
          <t>15189_M&amp;E_ESURANCE - ESURANCE_Q119_VOD DAI_NG</t>
        </is>
      </c>
      <c r="E163" s="27" t="inlineStr">
        <is>
          <t>Comedy Central</t>
        </is>
      </c>
      <c r="F163" s="128" t="n">
        <v>43525</v>
      </c>
      <c r="G163" s="128" t="n">
        <v>43555</v>
      </c>
      <c r="H163" s="70" t="n">
        <v>1388006</v>
      </c>
      <c r="I163" s="70" t="n">
        <v>1302</v>
      </c>
      <c r="J163" s="119" t="n">
        <v>0.99</v>
      </c>
      <c r="K163" s="120">
        <f>ROUND(I163*(J163/1000),2)</f>
        <v/>
      </c>
    </row>
    <row customFormat="1" r="164" s="69">
      <c r="B164" s="127">
        <f>B163+1</f>
        <v/>
      </c>
      <c r="C164" s="63" t="n">
        <v>31221214</v>
      </c>
      <c r="D164" s="69" t="inlineStr">
        <is>
          <t>15189_M&amp;E_ESURANCE - ESURANCE_Q119_VOD DAI_NG</t>
        </is>
      </c>
      <c r="E164" s="27" t="inlineStr">
        <is>
          <t>Paramount</t>
        </is>
      </c>
      <c r="F164" s="128" t="n">
        <v>43525</v>
      </c>
      <c r="G164" s="128" t="n">
        <v>43555</v>
      </c>
      <c r="H164" s="70" t="n">
        <v>1014419</v>
      </c>
      <c r="I164" s="70" t="n">
        <v>1123</v>
      </c>
      <c r="J164" s="119" t="n">
        <v>0.99</v>
      </c>
      <c r="K164" s="120">
        <f>ROUND(I164*(J164/1000),2)</f>
        <v/>
      </c>
    </row>
    <row customFormat="1" r="165" s="69">
      <c r="B165" s="127">
        <f>B164+1</f>
        <v/>
      </c>
      <c r="C165" s="63" t="n">
        <v>31263121</v>
      </c>
      <c r="D165" s="69" t="inlineStr">
        <is>
          <t>(14996) M&amp;E_ UBER_UBER_Q119_Scatter</t>
        </is>
      </c>
      <c r="E165" s="27" t="inlineStr">
        <is>
          <t>MTV</t>
        </is>
      </c>
      <c r="F165" s="128" t="n">
        <v>43494</v>
      </c>
      <c r="G165" s="128" t="n">
        <v>43555</v>
      </c>
      <c r="H165" s="70" t="n">
        <v>749792</v>
      </c>
      <c r="I165" s="70" t="n">
        <v>4</v>
      </c>
      <c r="J165" s="119" t="n">
        <v>0.99</v>
      </c>
      <c r="K165" s="120">
        <f>ROUND(I165*(J165/1000),2)</f>
        <v/>
      </c>
    </row>
    <row customFormat="1" r="166" s="69">
      <c r="B166" s="127">
        <f>B165+1</f>
        <v/>
      </c>
      <c r="C166" s="63" t="n">
        <v>31341819</v>
      </c>
      <c r="D166" s="69" t="inlineStr">
        <is>
          <t>15352_M&amp;E_THE PROACTIV COMPANY - PROACTIV DYE3_CC_Q119_VOD DAI_NG</t>
        </is>
      </c>
      <c r="E166" s="27" t="inlineStr">
        <is>
          <t>Comedy Central</t>
        </is>
      </c>
      <c r="F166" s="128" t="n">
        <v>43521</v>
      </c>
      <c r="G166" s="128" t="n">
        <v>43555</v>
      </c>
      <c r="H166" s="70" t="n">
        <v>850676</v>
      </c>
      <c r="I166" s="70" t="n">
        <v>1263</v>
      </c>
      <c r="J166" s="119" t="n">
        <v>0.99</v>
      </c>
      <c r="K166" s="120">
        <f>ROUND(I166*(J166/1000),2)</f>
        <v/>
      </c>
    </row>
    <row customFormat="1" r="167" s="69">
      <c r="B167" s="127">
        <f>B166+1</f>
        <v/>
      </c>
      <c r="C167" s="63" t="n">
        <v>31341991</v>
      </c>
      <c r="D167" s="69" t="inlineStr">
        <is>
          <t>15351_M&amp;E_THE PROACTIV COMPANY - PROACTIV HVI3_VH1_Q119_VOD DAI_NG</t>
        </is>
      </c>
      <c r="E167" s="27" t="inlineStr">
        <is>
          <t>VH1</t>
        </is>
      </c>
      <c r="F167" s="128" t="n">
        <v>43521</v>
      </c>
      <c r="G167" s="128" t="n">
        <v>43555</v>
      </c>
      <c r="H167" s="70" t="n">
        <v>1570264</v>
      </c>
      <c r="I167" s="70" t="n">
        <v>2672</v>
      </c>
      <c r="J167" s="119" t="n">
        <v>0.99</v>
      </c>
      <c r="K167" s="120">
        <f>ROUND(I167*(J167/1000),2)</f>
        <v/>
      </c>
    </row>
    <row customFormat="1" r="168" s="69">
      <c r="B168" s="127">
        <f>B167+1</f>
        <v/>
      </c>
      <c r="C168" s="63" t="n">
        <v>31342018</v>
      </c>
      <c r="D168" s="69" t="inlineStr">
        <is>
          <t>15350_M&amp;E_THE PROACTIV COMPANY - PROACTIV VTZ3_MTV_Q119_VOD DAI_NG</t>
        </is>
      </c>
      <c r="E168" s="27" t="inlineStr">
        <is>
          <t>MTV</t>
        </is>
      </c>
      <c r="F168" s="128" t="n">
        <v>43521</v>
      </c>
      <c r="G168" s="128" t="n">
        <v>43555</v>
      </c>
      <c r="H168" s="70" t="n">
        <v>1766831</v>
      </c>
      <c r="I168" s="70" t="n">
        <v>4</v>
      </c>
      <c r="J168" s="119" t="n">
        <v>0.99</v>
      </c>
      <c r="K168" s="120">
        <f>ROUND(I168*(J168/1000),2)</f>
        <v/>
      </c>
    </row>
    <row customFormat="1" r="169" s="69">
      <c r="B169" s="127">
        <f>B168+1</f>
        <v/>
      </c>
      <c r="C169" s="63" t="n">
        <v>31343529</v>
      </c>
      <c r="D169" s="69" t="inlineStr">
        <is>
          <t>13875_M&amp;E_ Autozone_1Q19-2Q19_Upfront</t>
        </is>
      </c>
      <c r="E169" s="27" t="inlineStr">
        <is>
          <t>Paramount</t>
        </is>
      </c>
      <c r="F169" s="128" t="n">
        <v>43549</v>
      </c>
      <c r="G169" s="128" t="n">
        <v>43590</v>
      </c>
      <c r="H169" s="70" t="n">
        <v>381096</v>
      </c>
      <c r="I169" s="86" t="n">
        <v>115726</v>
      </c>
      <c r="J169" s="119" t="n">
        <v>0.99</v>
      </c>
      <c r="K169" s="120">
        <f>ROUND(I169*(J169/1000),2)</f>
        <v/>
      </c>
    </row>
    <row customFormat="1" r="170" s="69">
      <c r="B170" s="127">
        <f>B169+1</f>
        <v/>
      </c>
      <c r="C170" s="63" t="n">
        <v>31350288</v>
      </c>
      <c r="D170" s="69" t="inlineStr">
        <is>
          <t>K&amp;F_DISNEY PICTURES_DUMBO_1Q19_UF (14866)</t>
        </is>
      </c>
      <c r="E170" s="27" t="inlineStr">
        <is>
          <t>Nickelodeon</t>
        </is>
      </c>
      <c r="F170" s="128" t="n">
        <v>43525</v>
      </c>
      <c r="G170" s="128" t="n">
        <v>43555</v>
      </c>
      <c r="H170" s="70" t="n">
        <v>1072393</v>
      </c>
      <c r="I170" s="70" t="n">
        <v>4</v>
      </c>
      <c r="J170" s="119" t="n">
        <v>0.99</v>
      </c>
      <c r="K170" s="120">
        <f>ROUND(I170*(J170/1000),2)</f>
        <v/>
      </c>
    </row>
    <row customFormat="1" r="171" s="69">
      <c r="B171" s="127">
        <f>B170+1</f>
        <v/>
      </c>
      <c r="C171" s="63" t="n">
        <v>31364618</v>
      </c>
      <c r="D171" s="69" t="inlineStr">
        <is>
          <t>(15007)_CC_W+K_Old Spice_Men Have Skin Too_1Q19</t>
        </is>
      </c>
      <c r="E171" s="27" t="inlineStr">
        <is>
          <t>Comedy Central</t>
        </is>
      </c>
      <c r="F171" s="128" t="n">
        <v>43490</v>
      </c>
      <c r="G171" s="128" t="n">
        <v>43555</v>
      </c>
      <c r="H171" s="70" t="n">
        <v>1306093</v>
      </c>
      <c r="I171" s="70" t="n">
        <v>22</v>
      </c>
      <c r="J171" s="119" t="n">
        <v>0.99</v>
      </c>
      <c r="K171" s="120">
        <f>ROUND(I171*(J171/1000),2)</f>
        <v/>
      </c>
    </row>
    <row customFormat="1" r="172" s="69">
      <c r="B172" s="127">
        <f>B171+1</f>
        <v/>
      </c>
      <c r="C172" s="63" t="n">
        <v>31428955</v>
      </c>
      <c r="D172" s="69" t="inlineStr">
        <is>
          <t>#15365_NICK_JAKKS PACIFIC_MORFBOARD_2Q19_UPFRONT_FLUID VOD/APP</t>
        </is>
      </c>
      <c r="E172" s="27" t="inlineStr">
        <is>
          <t>Nickelodeon</t>
        </is>
      </c>
      <c r="F172" s="128" t="n">
        <v>43549</v>
      </c>
      <c r="G172" s="128" t="n">
        <v>43576</v>
      </c>
      <c r="H172" s="70" t="n">
        <v>1185264</v>
      </c>
      <c r="I172" s="70" t="n">
        <v>888711</v>
      </c>
      <c r="J172" s="119" t="n">
        <v>0.99</v>
      </c>
      <c r="K172" s="120">
        <f>ROUND(I172*(J172/1000),2)</f>
        <v/>
      </c>
    </row>
    <row customFormat="1" r="173" s="69">
      <c r="B173" s="127">
        <f>B172+1</f>
        <v/>
      </c>
      <c r="C173" s="63" t="n">
        <v>31431615</v>
      </c>
      <c r="D173" s="69" t="inlineStr">
        <is>
          <t>#15411_M&amp;E_PEPSI COLA_GAMEFUEL_VOD_UF_Q119</t>
        </is>
      </c>
      <c r="E173" s="27" t="inlineStr">
        <is>
          <t>Comedy Central</t>
        </is>
      </c>
      <c r="F173" s="128" t="n">
        <v>43531</v>
      </c>
      <c r="G173" s="128" t="n">
        <v>43555</v>
      </c>
      <c r="H173" s="70" t="n">
        <v>259735</v>
      </c>
      <c r="I173" s="70" t="n">
        <v>9</v>
      </c>
      <c r="J173" s="119" t="n">
        <v>0.99</v>
      </c>
      <c r="K173" s="120">
        <f>ROUND(I173*(J173/1000),2)</f>
        <v/>
      </c>
    </row>
    <row customFormat="1" r="174" s="69">
      <c r="B174" s="127">
        <f>B173+1</f>
        <v/>
      </c>
      <c r="C174" s="63" t="n">
        <v>31431615</v>
      </c>
      <c r="D174" s="69" t="inlineStr">
        <is>
          <t>#15411_M&amp;E_PEPSI COLA_GAMEFUEL_VOD_UF_Q119</t>
        </is>
      </c>
      <c r="E174" s="27" t="inlineStr">
        <is>
          <t>MTV</t>
        </is>
      </c>
      <c r="F174" s="128" t="n">
        <v>43531</v>
      </c>
      <c r="G174" s="128" t="n">
        <v>43555</v>
      </c>
      <c r="H174" s="70" t="n">
        <v>790205</v>
      </c>
      <c r="I174" s="70" t="n">
        <v>33</v>
      </c>
      <c r="J174" s="119" t="n">
        <v>0.99</v>
      </c>
      <c r="K174" s="120">
        <f>ROUND(I174*(J174/1000),2)</f>
        <v/>
      </c>
    </row>
    <row customFormat="1" r="175" s="69">
      <c r="B175" s="127">
        <f>B174+1</f>
        <v/>
      </c>
      <c r="C175" s="63" t="n">
        <v>31431615</v>
      </c>
      <c r="D175" s="69" t="inlineStr">
        <is>
          <t>#15411_M&amp;E_PEPSI COLA_GAMEFUEL_VOD_UF_Q119</t>
        </is>
      </c>
      <c r="E175" s="27" t="inlineStr">
        <is>
          <t>Paramount</t>
        </is>
      </c>
      <c r="F175" s="128" t="n">
        <v>43531</v>
      </c>
      <c r="G175" s="128" t="n">
        <v>43555</v>
      </c>
      <c r="H175" s="70" t="n">
        <v>288262</v>
      </c>
      <c r="I175" s="70" t="n">
        <v>10</v>
      </c>
      <c r="J175" s="119" t="n">
        <v>0.99</v>
      </c>
      <c r="K175" s="120">
        <f>ROUND(I175*(J175/1000),2)</f>
        <v/>
      </c>
    </row>
    <row customFormat="1" r="176" s="69">
      <c r="B176" s="127">
        <f>B175+1</f>
        <v/>
      </c>
      <c r="C176" s="63" t="n">
        <v>31431615</v>
      </c>
      <c r="D176" s="69" t="inlineStr">
        <is>
          <t>#15411_M&amp;E_PEPSI COLA_GAMEFUEL_VOD_UF_Q119</t>
        </is>
      </c>
      <c r="E176" s="27" t="inlineStr">
        <is>
          <t>VH1</t>
        </is>
      </c>
      <c r="F176" s="128" t="n">
        <v>43531</v>
      </c>
      <c r="G176" s="128" t="n">
        <v>43555</v>
      </c>
      <c r="H176" s="70" t="n">
        <v>424089</v>
      </c>
      <c r="I176" s="70" t="n">
        <v>7</v>
      </c>
      <c r="J176" s="119" t="n">
        <v>0.99</v>
      </c>
      <c r="K176" s="120">
        <f>ROUND(I176*(J176/1000),2)</f>
        <v/>
      </c>
    </row>
    <row customFormat="1" r="177" s="69">
      <c r="B177" s="127">
        <f>B176+1</f>
        <v/>
      </c>
      <c r="C177" s="63" t="n">
        <v>31431635</v>
      </c>
      <c r="D177" s="69" t="inlineStr">
        <is>
          <t>#15413_M&amp;E_PEPSI COLA_PEPSI_VOD_UF_Q119</t>
        </is>
      </c>
      <c r="E177" s="27" t="inlineStr">
        <is>
          <t>CMT</t>
        </is>
      </c>
      <c r="F177" s="128" t="n">
        <v>43518</v>
      </c>
      <c r="G177" s="128" t="n">
        <v>43555</v>
      </c>
      <c r="H177" s="70" t="n">
        <v>47686</v>
      </c>
      <c r="I177" s="70" t="n">
        <v>68</v>
      </c>
      <c r="J177" s="119" t="n">
        <v>0.99</v>
      </c>
      <c r="K177" s="120">
        <f>ROUND(I177*(J177/1000),2)</f>
        <v/>
      </c>
    </row>
    <row customFormat="1" r="178" s="69">
      <c r="B178" s="127">
        <f>B177+1</f>
        <v/>
      </c>
      <c r="C178" s="63" t="n">
        <v>31431635</v>
      </c>
      <c r="D178" s="69" t="inlineStr">
        <is>
          <t>#15413_M&amp;E_PEPSI COLA_PEPSI_VOD_UF_Q119</t>
        </is>
      </c>
      <c r="E178" s="27" t="inlineStr">
        <is>
          <t>Comedy Central</t>
        </is>
      </c>
      <c r="F178" s="128" t="n">
        <v>43483</v>
      </c>
      <c r="G178" s="128" t="n">
        <v>43555</v>
      </c>
      <c r="H178" s="70" t="n">
        <v>666652</v>
      </c>
      <c r="I178" s="70" t="n">
        <v>2</v>
      </c>
      <c r="J178" s="119" t="n">
        <v>0.99</v>
      </c>
      <c r="K178" s="120">
        <f>ROUND(I178*(J178/1000),2)</f>
        <v/>
      </c>
    </row>
    <row customFormat="1" r="179" s="69">
      <c r="B179" s="127">
        <f>B178+1</f>
        <v/>
      </c>
      <c r="C179" s="63" t="n">
        <v>31431635</v>
      </c>
      <c r="D179" s="69" t="inlineStr">
        <is>
          <t>#15413_M&amp;E_PEPSI COLA_PEPSI_VOD_UF_Q119</t>
        </is>
      </c>
      <c r="E179" s="27" t="inlineStr">
        <is>
          <t>MTV</t>
        </is>
      </c>
      <c r="F179" s="128" t="n">
        <v>43483</v>
      </c>
      <c r="G179" s="128" t="n">
        <v>43555</v>
      </c>
      <c r="H179" s="70" t="n">
        <v>2689138</v>
      </c>
      <c r="I179" s="70" t="n">
        <v>17</v>
      </c>
      <c r="J179" s="119" t="n">
        <v>0.99</v>
      </c>
      <c r="K179" s="120">
        <f>ROUND(I179*(J179/1000),2)</f>
        <v/>
      </c>
    </row>
    <row customFormat="1" r="180" s="69">
      <c r="B180" s="127">
        <f>B179+1</f>
        <v/>
      </c>
      <c r="C180" s="63" t="n">
        <v>31431635</v>
      </c>
      <c r="D180" s="69" t="inlineStr">
        <is>
          <t>#15413_M&amp;E_PEPSI COLA_PEPSI_VOD_UF_Q119</t>
        </is>
      </c>
      <c r="E180" s="27" t="inlineStr">
        <is>
          <t>Paramount</t>
        </is>
      </c>
      <c r="F180" s="128" t="n">
        <v>43483</v>
      </c>
      <c r="G180" s="128" t="n">
        <v>43555</v>
      </c>
      <c r="H180" s="70" t="n">
        <v>666695</v>
      </c>
      <c r="I180" s="70" t="n">
        <v>5</v>
      </c>
      <c r="J180" s="119" t="n">
        <v>0.99</v>
      </c>
      <c r="K180" s="120">
        <f>ROUND(I180*(J180/1000),2)</f>
        <v/>
      </c>
    </row>
    <row customFormat="1" r="181" s="69">
      <c r="B181" s="127">
        <f>B180+1</f>
        <v/>
      </c>
      <c r="C181" s="63" t="n">
        <v>31431635</v>
      </c>
      <c r="D181" s="69" t="inlineStr">
        <is>
          <t>#15413_M&amp;E_PEPSI COLA_PEPSI_VOD_UF_Q119</t>
        </is>
      </c>
      <c r="E181" s="27" t="inlineStr">
        <is>
          <t>TV Land</t>
        </is>
      </c>
      <c r="F181" s="128" t="n">
        <v>43518</v>
      </c>
      <c r="G181" s="128" t="n">
        <v>43555</v>
      </c>
      <c r="H181" s="70" t="n">
        <v>140628</v>
      </c>
      <c r="I181" s="70" t="n">
        <v>109</v>
      </c>
      <c r="J181" s="119" t="n">
        <v>0.99</v>
      </c>
      <c r="K181" s="120">
        <f>ROUND(I181*(J181/1000),2)</f>
        <v/>
      </c>
    </row>
    <row customFormat="1" r="182" s="69">
      <c r="B182" s="127">
        <f>B181+1</f>
        <v/>
      </c>
      <c r="C182" s="63" t="n">
        <v>31431635</v>
      </c>
      <c r="D182" s="69" t="inlineStr">
        <is>
          <t>#15413_M&amp;E_PEPSI COLA_PEPSI_VOD_UF_Q119</t>
        </is>
      </c>
      <c r="E182" s="27" t="inlineStr">
        <is>
          <t>VH1</t>
        </is>
      </c>
      <c r="F182" s="128" t="n">
        <v>43483</v>
      </c>
      <c r="G182" s="128" t="n">
        <v>43555</v>
      </c>
      <c r="H182" s="70" t="n">
        <v>1571949</v>
      </c>
      <c r="I182" s="70" t="n">
        <v>11</v>
      </c>
      <c r="J182" s="119" t="n">
        <v>0.99</v>
      </c>
      <c r="K182" s="120">
        <f>ROUND(I182*(J182/1000),2)</f>
        <v/>
      </c>
    </row>
    <row customFormat="1" r="183" s="69">
      <c r="B183" s="127">
        <f>B182+1</f>
        <v/>
      </c>
      <c r="C183" s="63" t="n">
        <v>31466785</v>
      </c>
      <c r="D183" s="69" t="inlineStr">
        <is>
          <t>15187_M&amp;E_AMGEN_AIMOVIG_FEP_1Q19_Scatter</t>
        </is>
      </c>
      <c r="E183" s="27" t="inlineStr">
        <is>
          <t>MTV</t>
        </is>
      </c>
      <c r="F183" s="128" t="n">
        <v>43496</v>
      </c>
      <c r="G183" s="128" t="n">
        <v>43555</v>
      </c>
      <c r="H183" s="70" t="n">
        <v>1235860</v>
      </c>
      <c r="I183" s="70" t="n">
        <v>4</v>
      </c>
      <c r="J183" s="119" t="n">
        <v>0.99</v>
      </c>
      <c r="K183" s="120">
        <f>ROUND(I183*(J183/1000),2)</f>
        <v/>
      </c>
    </row>
    <row customFormat="1" r="184" s="69">
      <c r="B184" s="127">
        <f>B183+1</f>
        <v/>
      </c>
      <c r="C184" s="63" t="n">
        <v>31498327</v>
      </c>
      <c r="D184" s="69" t="inlineStr">
        <is>
          <t>15326_M&amp;E_Coca Cola_Diet Coke_Viacom OLV/VOD_Q1-Q319_Upfront</t>
        </is>
      </c>
      <c r="E184" s="27" t="inlineStr">
        <is>
          <t>CMT</t>
        </is>
      </c>
      <c r="F184" s="128" t="n">
        <v>43556</v>
      </c>
      <c r="G184" s="128" t="n">
        <v>43585</v>
      </c>
      <c r="H184" s="70" t="n">
        <v>3644</v>
      </c>
      <c r="I184" s="70" t="n">
        <v>3644</v>
      </c>
      <c r="J184" s="119" t="n">
        <v>0.99</v>
      </c>
      <c r="K184" s="120">
        <f>ROUND(I184*(J184/1000),2)</f>
        <v/>
      </c>
    </row>
    <row customFormat="1" r="185" s="69">
      <c r="B185" s="127">
        <f>B184+1</f>
        <v/>
      </c>
      <c r="C185" s="63" t="n">
        <v>31498327</v>
      </c>
      <c r="D185" s="69" t="inlineStr">
        <is>
          <t>15326_M&amp;E_Coca Cola_Diet Coke_Viacom OLV/VOD_Q1-Q319_Upfront</t>
        </is>
      </c>
      <c r="E185" s="27" t="inlineStr">
        <is>
          <t>Comedy Central</t>
        </is>
      </c>
      <c r="F185" s="128" t="n">
        <v>43556</v>
      </c>
      <c r="G185" s="128" t="n">
        <v>43585</v>
      </c>
      <c r="H185" s="70" t="n">
        <v>30643</v>
      </c>
      <c r="I185" s="70" t="n">
        <v>30643</v>
      </c>
      <c r="J185" s="119" t="n">
        <v>0.99</v>
      </c>
      <c r="K185" s="120">
        <f>ROUND(I185*(J185/1000),2)</f>
        <v/>
      </c>
    </row>
    <row customFormat="1" r="186" s="69">
      <c r="B186" s="127">
        <f>B185+1</f>
        <v/>
      </c>
      <c r="C186" s="63" t="n">
        <v>31498327</v>
      </c>
      <c r="D186" s="69" t="inlineStr">
        <is>
          <t>15326_M&amp;E_Coca Cola_Diet Coke_Viacom OLV/VOD_Q1-Q319_Upfront</t>
        </is>
      </c>
      <c r="E186" s="27" t="inlineStr">
        <is>
          <t>MTV</t>
        </is>
      </c>
      <c r="F186" s="128" t="n">
        <v>43488</v>
      </c>
      <c r="G186" s="128" t="n">
        <v>43585</v>
      </c>
      <c r="H186" s="70" t="n">
        <v>575250</v>
      </c>
      <c r="I186" s="70" t="n">
        <v>271444</v>
      </c>
      <c r="J186" s="119" t="n">
        <v>0.99</v>
      </c>
      <c r="K186" s="120">
        <f>ROUND(I186*(J186/1000),2)</f>
        <v/>
      </c>
    </row>
    <row customFormat="1" r="187" s="69">
      <c r="B187" s="127">
        <f>B186+1</f>
        <v/>
      </c>
      <c r="C187" s="63" t="n">
        <v>31498327</v>
      </c>
      <c r="D187" s="69" t="inlineStr">
        <is>
          <t>15326_M&amp;E_Coca Cola_Diet Coke_Viacom OLV/VOD_Q1-Q319_Upfront</t>
        </is>
      </c>
      <c r="E187" s="27" t="inlineStr">
        <is>
          <t>Paramount</t>
        </is>
      </c>
      <c r="F187" s="128" t="n">
        <v>43556</v>
      </c>
      <c r="G187" s="128" t="n">
        <v>43585</v>
      </c>
      <c r="H187" s="70" t="n">
        <v>92164</v>
      </c>
      <c r="I187" s="70" t="n">
        <v>92164</v>
      </c>
      <c r="J187" s="119" t="n">
        <v>0.99</v>
      </c>
      <c r="K187" s="120">
        <f>ROUND(I187*(J187/1000),2)</f>
        <v/>
      </c>
    </row>
    <row customFormat="1" r="188" s="69">
      <c r="B188" s="127">
        <f>B187+1</f>
        <v/>
      </c>
      <c r="C188" s="63" t="n">
        <v>31498327</v>
      </c>
      <c r="D188" s="69" t="inlineStr">
        <is>
          <t>15326_M&amp;E_Coca Cola_Diet Coke_Viacom OLV/VOD_Q1-Q319_Upfront</t>
        </is>
      </c>
      <c r="E188" s="27" t="inlineStr">
        <is>
          <t>TV Land</t>
        </is>
      </c>
      <c r="F188" s="128" t="n">
        <v>43556</v>
      </c>
      <c r="G188" s="128" t="n">
        <v>43585</v>
      </c>
      <c r="H188" s="70" t="n">
        <v>7103</v>
      </c>
      <c r="I188" s="70" t="n">
        <v>7103</v>
      </c>
      <c r="J188" s="119" t="n">
        <v>0.99</v>
      </c>
      <c r="K188" s="120">
        <f>ROUND(I188*(J188/1000),2)</f>
        <v/>
      </c>
    </row>
    <row customFormat="1" r="189" s="69">
      <c r="B189" s="127">
        <f>B188+1</f>
        <v/>
      </c>
      <c r="C189" s="63" t="n">
        <v>31498327</v>
      </c>
      <c r="D189" s="69" t="inlineStr">
        <is>
          <t>15326_M&amp;E_Coca Cola_Diet Coke_Viacom OLV/VOD_Q1-Q319_Upfront</t>
        </is>
      </c>
      <c r="E189" s="27" t="inlineStr">
        <is>
          <t>VH1</t>
        </is>
      </c>
      <c r="F189" s="128" t="n">
        <v>43488</v>
      </c>
      <c r="G189" s="128" t="n">
        <v>43585</v>
      </c>
      <c r="H189" s="70" t="n">
        <v>408865</v>
      </c>
      <c r="I189" s="70" t="n">
        <v>148428</v>
      </c>
      <c r="J189" s="119" t="n">
        <v>0.99</v>
      </c>
      <c r="K189" s="120">
        <f>ROUND(I189*(J189/1000),2)</f>
        <v/>
      </c>
    </row>
    <row customFormat="1" r="190" s="69">
      <c r="B190" s="127">
        <f>B189+1</f>
        <v/>
      </c>
      <c r="C190" s="63" t="n">
        <v>31588586</v>
      </c>
      <c r="D190" s="69" t="inlineStr">
        <is>
          <t>15338_VH1_Hershey_Ice Breakers_Trailblazer Honors 2019 Sponsorship_Q119_Liability</t>
        </is>
      </c>
      <c r="E190" s="27" t="inlineStr">
        <is>
          <t>MTV</t>
        </is>
      </c>
      <c r="F190" s="128" t="n">
        <v>43525</v>
      </c>
      <c r="G190" s="128" t="n">
        <v>43585</v>
      </c>
      <c r="H190" s="70" t="n">
        <v>377045</v>
      </c>
      <c r="I190" s="70" t="n">
        <v>148322</v>
      </c>
      <c r="J190" s="119" t="n">
        <v>0.99</v>
      </c>
      <c r="K190" s="120">
        <f>ROUND(I190*(J190/1000),2)</f>
        <v/>
      </c>
    </row>
    <row customFormat="1" r="191" s="69">
      <c r="B191" s="127">
        <f>B190+1</f>
        <v/>
      </c>
      <c r="C191" s="63" t="n">
        <v>31588586</v>
      </c>
      <c r="D191" s="69" t="inlineStr">
        <is>
          <t>15338_VH1_Hershey_Ice Breakers_Trailblazer Honors 2019 Sponsorship_Q119_Liability</t>
        </is>
      </c>
      <c r="E191" s="27" t="inlineStr">
        <is>
          <t>VH1</t>
        </is>
      </c>
      <c r="F191" s="128" t="n">
        <v>43525</v>
      </c>
      <c r="G191" s="128" t="n">
        <v>43585</v>
      </c>
      <c r="H191" s="70" t="n">
        <v>319682</v>
      </c>
      <c r="I191" s="70" t="n">
        <v>148358</v>
      </c>
      <c r="J191" s="119" t="n">
        <v>0.99</v>
      </c>
      <c r="K191" s="120">
        <f>ROUND(I191*(J191/1000),2)</f>
        <v/>
      </c>
    </row>
    <row customFormat="1" r="192" s="69">
      <c r="B192" s="127">
        <f>B191+1</f>
        <v/>
      </c>
      <c r="C192" s="63" t="n">
        <v>31636457</v>
      </c>
      <c r="D192" s="69" t="inlineStr">
        <is>
          <t>15204_K&amp;F_Mattel_Barbie Feature Mermaid_ BFMM_1Q19 Upfront</t>
        </is>
      </c>
      <c r="E192" s="27" t="inlineStr">
        <is>
          <t>Nick Jr (Noggin)</t>
        </is>
      </c>
      <c r="F192" s="128" t="n">
        <v>43545</v>
      </c>
      <c r="G192" s="128" t="n">
        <v>43576</v>
      </c>
      <c r="H192" s="70" t="n">
        <v>5205692</v>
      </c>
      <c r="I192" s="70" t="n">
        <v>1059946</v>
      </c>
      <c r="J192" s="119" t="n">
        <v>0.99</v>
      </c>
      <c r="K192" s="120">
        <f>ROUND(I192*(J192/1000),2)</f>
        <v/>
      </c>
    </row>
    <row customFormat="1" r="193" s="69">
      <c r="B193" s="127">
        <f>B192+1</f>
        <v/>
      </c>
      <c r="C193" s="63" t="n">
        <v>31636457</v>
      </c>
      <c r="D193" s="69" t="inlineStr">
        <is>
          <t>15204_K&amp;F_Mattel_Barbie Feature Mermaid_ BFMM_1Q19 Upfront</t>
        </is>
      </c>
      <c r="E193" s="27" t="inlineStr">
        <is>
          <t>Nickelodeon</t>
        </is>
      </c>
      <c r="F193" s="128" t="n">
        <v>43545</v>
      </c>
      <c r="G193" s="128" t="n">
        <v>43576</v>
      </c>
      <c r="H193" s="70" t="n">
        <v>2607085</v>
      </c>
      <c r="I193" s="70" t="n">
        <v>532153</v>
      </c>
      <c r="J193" s="119" t="n">
        <v>0.99</v>
      </c>
      <c r="K193" s="120">
        <f>ROUND(I193*(J193/1000),2)</f>
        <v/>
      </c>
    </row>
    <row customFormat="1" r="194" s="69">
      <c r="B194" s="127">
        <f>B193+1</f>
        <v/>
      </c>
      <c r="C194" s="63" t="n">
        <v>31707495</v>
      </c>
      <c r="D194" s="69" t="inlineStr">
        <is>
          <t>15439_M&amp;E_Hershey_Seasons_OLV &amp; VOD Campaign_Q119_Upfront</t>
        </is>
      </c>
      <c r="E194" s="27" t="inlineStr">
        <is>
          <t>CMT</t>
        </is>
      </c>
      <c r="F194" s="128" t="n">
        <v>43556</v>
      </c>
      <c r="G194" s="128" t="n">
        <v>43576</v>
      </c>
      <c r="H194" s="70" t="n">
        <v>907</v>
      </c>
      <c r="I194" s="70" t="n">
        <v>907</v>
      </c>
      <c r="J194" s="119" t="n">
        <v>0.99</v>
      </c>
      <c r="K194" s="120">
        <f>ROUND(I194*(J194/1000),2)</f>
        <v/>
      </c>
    </row>
    <row customFormat="1" r="195" s="69">
      <c r="B195" s="127">
        <f>B194+1</f>
        <v/>
      </c>
      <c r="C195" s="63" t="n">
        <v>31707495</v>
      </c>
      <c r="D195" s="69" t="inlineStr">
        <is>
          <t>15439_M&amp;E_Hershey_Seasons_OLV &amp; VOD Campaign_Q119_Upfront</t>
        </is>
      </c>
      <c r="E195" s="27" t="inlineStr">
        <is>
          <t>Comedy Central</t>
        </is>
      </c>
      <c r="F195" s="128" t="n">
        <v>43525</v>
      </c>
      <c r="G195" s="128" t="n">
        <v>43576</v>
      </c>
      <c r="H195" s="70" t="n">
        <v>405793</v>
      </c>
      <c r="I195" s="70" t="n">
        <v>18311</v>
      </c>
      <c r="J195" s="119" t="n">
        <v>0.99</v>
      </c>
      <c r="K195" s="120">
        <f>ROUND(I195*(J195/1000),2)</f>
        <v/>
      </c>
    </row>
    <row customFormat="1" r="196" s="69">
      <c r="B196" s="127">
        <f>B195+1</f>
        <v/>
      </c>
      <c r="C196" s="63" t="n">
        <v>31707495</v>
      </c>
      <c r="D196" s="69" t="inlineStr">
        <is>
          <t>15439_M&amp;E_Hershey_Seasons_OLV &amp; VOD Campaign_Q119_Upfront</t>
        </is>
      </c>
      <c r="E196" s="27" t="inlineStr">
        <is>
          <t>MTV</t>
        </is>
      </c>
      <c r="F196" s="128" t="n">
        <v>43525</v>
      </c>
      <c r="G196" s="128" t="n">
        <v>43576</v>
      </c>
      <c r="H196" s="70" t="n">
        <v>805702</v>
      </c>
      <c r="I196" s="70" t="n">
        <v>89689</v>
      </c>
      <c r="J196" s="119" t="n">
        <v>0.99</v>
      </c>
      <c r="K196" s="120">
        <f>ROUND(I196*(J196/1000),2)</f>
        <v/>
      </c>
    </row>
    <row customFormat="1" r="197" s="69">
      <c r="B197" s="127">
        <f>B196+1</f>
        <v/>
      </c>
      <c r="C197" s="63" t="n">
        <v>31707495</v>
      </c>
      <c r="D197" s="69" t="inlineStr">
        <is>
          <t>15439_M&amp;E_Hershey_Seasons_OLV &amp; VOD Campaign_Q119_Upfront</t>
        </is>
      </c>
      <c r="E197" s="27" t="inlineStr">
        <is>
          <t>Paramount</t>
        </is>
      </c>
      <c r="F197" s="128" t="n">
        <v>43556</v>
      </c>
      <c r="G197" s="128" t="n">
        <v>43576</v>
      </c>
      <c r="H197" s="70" t="n">
        <v>19852</v>
      </c>
      <c r="I197" s="70" t="n">
        <v>19852</v>
      </c>
      <c r="J197" s="119" t="n">
        <v>0.99</v>
      </c>
      <c r="K197" s="120">
        <f>ROUND(I197*(J197/1000),2)</f>
        <v/>
      </c>
    </row>
    <row customFormat="1" r="198" s="69">
      <c r="B198" s="127">
        <f>B197+1</f>
        <v/>
      </c>
      <c r="C198" s="63" t="n">
        <v>31707495</v>
      </c>
      <c r="D198" s="69" t="inlineStr">
        <is>
          <t>15439_M&amp;E_Hershey_Seasons_OLV &amp; VOD Campaign_Q119_Upfront</t>
        </is>
      </c>
      <c r="E198" s="27" t="inlineStr">
        <is>
          <t>TV Land</t>
        </is>
      </c>
      <c r="F198" s="128" t="n">
        <v>43556</v>
      </c>
      <c r="G198" s="128" t="n">
        <v>43576</v>
      </c>
      <c r="H198" s="70" t="n">
        <v>2933</v>
      </c>
      <c r="I198" s="70" t="n">
        <v>2933</v>
      </c>
      <c r="J198" s="119" t="n">
        <v>0.99</v>
      </c>
      <c r="K198" s="120">
        <f>ROUND(I198*(J198/1000),2)</f>
        <v/>
      </c>
    </row>
    <row customFormat="1" r="199" s="69">
      <c r="B199" s="127">
        <f>B198+1</f>
        <v/>
      </c>
      <c r="C199" s="63" t="n">
        <v>31707495</v>
      </c>
      <c r="D199" s="69" t="inlineStr">
        <is>
          <t>15439_M&amp;E_Hershey_Seasons_OLV &amp; VOD Campaign_Q119_Upfront</t>
        </is>
      </c>
      <c r="E199" s="27" t="inlineStr">
        <is>
          <t>VH1</t>
        </is>
      </c>
      <c r="F199" s="128" t="n">
        <v>43546</v>
      </c>
      <c r="G199" s="128" t="n">
        <v>43576</v>
      </c>
      <c r="H199" s="70" t="n">
        <v>397426</v>
      </c>
      <c r="I199" s="70" t="n">
        <v>108794</v>
      </c>
      <c r="J199" s="119" t="n">
        <v>0.99</v>
      </c>
      <c r="K199" s="120">
        <f>ROUND(I199*(J199/1000),2)</f>
        <v/>
      </c>
    </row>
    <row customFormat="1" r="200" s="69">
      <c r="B200" s="127">
        <f>B199+1</f>
        <v/>
      </c>
      <c r="C200" s="63" t="n">
        <v>31737668</v>
      </c>
      <c r="D200" s="69" t="inlineStr">
        <is>
          <t>15255_M&amp;E_LIVING ESSENTIALS - LIVING ESSENTIALS_Q119_VOD DAI_NG</t>
        </is>
      </c>
      <c r="E200" s="27" t="inlineStr">
        <is>
          <t>Comedy Central</t>
        </is>
      </c>
      <c r="F200" s="128" t="n">
        <v>43525</v>
      </c>
      <c r="G200" s="128" t="n">
        <v>43555</v>
      </c>
      <c r="H200" s="70" t="n">
        <v>475607</v>
      </c>
      <c r="I200" s="70" t="n">
        <v>1457</v>
      </c>
      <c r="J200" s="119" t="n">
        <v>0.99</v>
      </c>
      <c r="K200" s="120">
        <f>ROUND(I200*(J200/1000),2)</f>
        <v/>
      </c>
    </row>
    <row customFormat="1" r="201" s="69">
      <c r="B201" s="127">
        <f>B200+1</f>
        <v/>
      </c>
      <c r="C201" s="63" t="n">
        <v>31737668</v>
      </c>
      <c r="D201" s="69" t="inlineStr">
        <is>
          <t>15255_M&amp;E_LIVING ESSENTIALS - LIVING ESSENTIALS_Q119_VOD DAI_NG</t>
        </is>
      </c>
      <c r="E201" s="27" t="inlineStr">
        <is>
          <t>MTV</t>
        </is>
      </c>
      <c r="F201" s="128" t="n">
        <v>43525</v>
      </c>
      <c r="G201" s="128" t="n">
        <v>43555</v>
      </c>
      <c r="H201" s="70" t="n">
        <v>773666</v>
      </c>
      <c r="I201" s="70" t="n">
        <v>11</v>
      </c>
      <c r="J201" s="119" t="n">
        <v>0.99</v>
      </c>
      <c r="K201" s="120">
        <f>ROUND(I201*(J201/1000),2)</f>
        <v/>
      </c>
    </row>
    <row customFormat="1" r="202" s="69">
      <c r="B202" s="127">
        <f>B201+1</f>
        <v/>
      </c>
      <c r="C202" s="63" t="n">
        <v>31737668</v>
      </c>
      <c r="D202" s="69" t="inlineStr">
        <is>
          <t>15255_M&amp;E_LIVING ESSENTIALS - LIVING ESSENTIALS_Q119_VOD DAI_NG</t>
        </is>
      </c>
      <c r="E202" s="27" t="inlineStr">
        <is>
          <t>Paramount</t>
        </is>
      </c>
      <c r="F202" s="128" t="n">
        <v>43525</v>
      </c>
      <c r="G202" s="128" t="n">
        <v>43555</v>
      </c>
      <c r="H202" s="70" t="n">
        <v>556459</v>
      </c>
      <c r="I202" s="70" t="n">
        <v>1264</v>
      </c>
      <c r="J202" s="119" t="n">
        <v>0.99</v>
      </c>
      <c r="K202" s="120">
        <f>ROUND(I202*(J202/1000),2)</f>
        <v/>
      </c>
    </row>
    <row customFormat="1" r="203" s="69">
      <c r="B203" s="127">
        <f>B202+1</f>
        <v/>
      </c>
      <c r="C203" s="63" t="n">
        <v>31737668</v>
      </c>
      <c r="D203" s="69" t="inlineStr">
        <is>
          <t>15255_M&amp;E_LIVING ESSENTIALS - LIVING ESSENTIALS_Q119_VOD DAI_NG</t>
        </is>
      </c>
      <c r="E203" s="27" t="inlineStr">
        <is>
          <t>VH1</t>
        </is>
      </c>
      <c r="F203" s="128" t="n">
        <v>43525</v>
      </c>
      <c r="G203" s="128" t="n">
        <v>43555</v>
      </c>
      <c r="H203" s="70" t="n">
        <v>737514</v>
      </c>
      <c r="I203" s="70" t="n">
        <v>5</v>
      </c>
      <c r="J203" s="119" t="n">
        <v>0.99</v>
      </c>
      <c r="K203" s="120">
        <f>ROUND(I203*(J203/1000),2)</f>
        <v/>
      </c>
    </row>
    <row customFormat="1" r="204" s="69">
      <c r="B204" s="127">
        <f>B203+1</f>
        <v/>
      </c>
      <c r="C204" s="63" t="n">
        <v>31740630</v>
      </c>
      <c r="D204" s="69" t="inlineStr">
        <is>
          <t>(15482) BET_WALMART_FY19-OGP-Broadband_Q1 (Feb- Apr)</t>
        </is>
      </c>
      <c r="E204" s="27" t="inlineStr">
        <is>
          <t>BET</t>
        </is>
      </c>
      <c r="F204" s="128" t="n">
        <v>43556</v>
      </c>
      <c r="G204" s="128" t="n">
        <v>43569</v>
      </c>
      <c r="H204" s="70" t="n">
        <v>447565</v>
      </c>
      <c r="I204" s="70" t="n">
        <v>76331</v>
      </c>
      <c r="J204" s="119" t="n">
        <v>0.99</v>
      </c>
      <c r="K204" s="120">
        <f>ROUND(I204*(J204/1000),2)</f>
        <v/>
      </c>
    </row>
    <row customFormat="1" r="205" s="69">
      <c r="B205" s="127">
        <f>B204+1</f>
        <v/>
      </c>
      <c r="C205" s="63" t="n">
        <v>31740630</v>
      </c>
      <c r="D205" s="69" t="inlineStr">
        <is>
          <t>(15482) BET_WALMART_FY19-OGP-Broadband_Q1 (Feb- Apr)</t>
        </is>
      </c>
      <c r="E205" s="27" t="inlineStr">
        <is>
          <t>BET Her</t>
        </is>
      </c>
      <c r="F205" s="128" t="n">
        <v>43556</v>
      </c>
      <c r="G205" s="128" t="n">
        <v>43569</v>
      </c>
      <c r="H205" s="70" t="n">
        <v>17200</v>
      </c>
      <c r="I205" s="70" t="n">
        <v>4310</v>
      </c>
      <c r="J205" s="119" t="n">
        <v>0.99</v>
      </c>
      <c r="K205" s="120">
        <f>ROUND(I205*(J205/1000),2)</f>
        <v/>
      </c>
    </row>
    <row customFormat="1" r="206" s="69">
      <c r="B206" s="127">
        <f>B205+1</f>
        <v/>
      </c>
      <c r="C206" s="63" t="n">
        <v>31750055</v>
      </c>
      <c r="D206" s="69" t="inlineStr">
        <is>
          <t>15455_M&amp;E_VAN MELL_ AIRHEADS_Q119-Q419_VOD_Upfront</t>
        </is>
      </c>
      <c r="E206" s="27" t="inlineStr">
        <is>
          <t>MTV</t>
        </is>
      </c>
      <c r="F206" s="128" t="n">
        <v>43556</v>
      </c>
      <c r="G206" s="128" t="n">
        <v>43646</v>
      </c>
      <c r="H206" s="70" t="n">
        <v>6018524</v>
      </c>
      <c r="I206" s="70" t="n">
        <v>1729332</v>
      </c>
      <c r="J206" s="119" t="n">
        <v>0.99</v>
      </c>
      <c r="K206" s="120">
        <f>ROUND(I206*(J206/1000),2)</f>
        <v/>
      </c>
    </row>
    <row customFormat="1" r="207" s="69">
      <c r="B207" s="127">
        <f>B206+1</f>
        <v/>
      </c>
      <c r="C207" s="63" t="n">
        <v>31750455</v>
      </c>
      <c r="D207" s="69" t="inlineStr">
        <is>
          <t>14864_M&amp;E_US ARMY_OLV Upfront_1Q19</t>
        </is>
      </c>
      <c r="E207" s="27" t="inlineStr">
        <is>
          <t>Comedy Central</t>
        </is>
      </c>
      <c r="F207" s="128" t="n">
        <v>43500</v>
      </c>
      <c r="G207" s="128" t="n">
        <v>43646</v>
      </c>
      <c r="H207" s="70" t="n">
        <v>316958</v>
      </c>
      <c r="I207" s="70" t="n">
        <v>131858</v>
      </c>
      <c r="J207" s="119" t="n">
        <v>0.99</v>
      </c>
      <c r="K207" s="120">
        <f>ROUND(I207*(J207/1000),2)</f>
        <v/>
      </c>
    </row>
    <row customFormat="1" r="208" s="69">
      <c r="B208" s="127">
        <f>B207+1</f>
        <v/>
      </c>
      <c r="C208" s="63" t="n">
        <v>31750455</v>
      </c>
      <c r="D208" s="69" t="inlineStr">
        <is>
          <t>14864_M&amp;E_US ARMY_OLV Upfront_1Q19</t>
        </is>
      </c>
      <c r="E208" s="27" t="inlineStr">
        <is>
          <t>MTV</t>
        </is>
      </c>
      <c r="F208" s="128" t="n">
        <v>43500</v>
      </c>
      <c r="G208" s="128" t="n">
        <v>43646</v>
      </c>
      <c r="H208" s="70" t="n">
        <v>876832</v>
      </c>
      <c r="I208" s="70" t="n">
        <v>226460</v>
      </c>
      <c r="J208" s="119" t="n">
        <v>0.99</v>
      </c>
      <c r="K208" s="120">
        <f>ROUND(I208*(J208/1000),2)</f>
        <v/>
      </c>
    </row>
    <row customFormat="1" r="209" s="69">
      <c r="B209" s="127">
        <f>B208+1</f>
        <v/>
      </c>
      <c r="C209" s="63" t="n">
        <v>31750455</v>
      </c>
      <c r="D209" s="69" t="inlineStr">
        <is>
          <t>14864_M&amp;E_US ARMY_OLV Upfront_1Q19</t>
        </is>
      </c>
      <c r="E209" s="27" t="inlineStr">
        <is>
          <t>VH1</t>
        </is>
      </c>
      <c r="F209" s="128" t="n">
        <v>43500</v>
      </c>
      <c r="G209" s="128" t="n">
        <v>43646</v>
      </c>
      <c r="H209" s="70" t="n">
        <v>674054</v>
      </c>
      <c r="I209" s="70" t="n">
        <v>234433</v>
      </c>
      <c r="J209" s="119" t="n">
        <v>0.99</v>
      </c>
      <c r="K209" s="120">
        <f>ROUND(I209*(J209/1000),2)</f>
        <v/>
      </c>
    </row>
    <row customFormat="1" r="210" s="69">
      <c r="B210" s="127">
        <f>B209+1</f>
        <v/>
      </c>
      <c r="C210" s="63" t="n">
        <v>31808982</v>
      </c>
      <c r="D210" s="69" t="inlineStr">
        <is>
          <t>15225_Nick_Zuru_Rainbocorns_1Q-2Q19</t>
        </is>
      </c>
      <c r="E210" s="27" t="inlineStr">
        <is>
          <t>Nickelodeon</t>
        </is>
      </c>
      <c r="F210" s="128" t="n">
        <v>43556</v>
      </c>
      <c r="G210" s="128" t="n">
        <v>43576</v>
      </c>
      <c r="H210" s="70" t="n">
        <v>285760</v>
      </c>
      <c r="I210" s="70" t="n">
        <v>187950</v>
      </c>
      <c r="J210" s="119" t="n">
        <v>0.99</v>
      </c>
      <c r="K210" s="120">
        <f>ROUND(I210*(J210/1000),2)</f>
        <v/>
      </c>
    </row>
    <row customFormat="1" r="211" s="69">
      <c r="B211" s="127">
        <f>B210+1</f>
        <v/>
      </c>
      <c r="C211" s="63" t="n">
        <v>31838156</v>
      </c>
      <c r="D211" s="69" t="inlineStr">
        <is>
          <t>15535_CLOROX_GLAD_TRASH_BAG_1Q19_Upfront_VOD-DAI</t>
        </is>
      </c>
      <c r="E211" s="27" t="inlineStr">
        <is>
          <t>CMT</t>
        </is>
      </c>
      <c r="F211" s="128" t="n">
        <v>43529</v>
      </c>
      <c r="G211" s="128" t="n">
        <v>43555</v>
      </c>
      <c r="H211" s="70" t="n">
        <v>26185</v>
      </c>
      <c r="I211" s="70" t="n">
        <v>1</v>
      </c>
      <c r="J211" s="119" t="n">
        <v>0.99</v>
      </c>
      <c r="K211" s="120">
        <f>ROUND(I211*(J211/1000),2)</f>
        <v/>
      </c>
    </row>
    <row customFormat="1" r="212" s="69">
      <c r="B212" s="127">
        <f>B211+1</f>
        <v/>
      </c>
      <c r="C212" s="63" t="n">
        <v>31838156</v>
      </c>
      <c r="D212" s="69" t="inlineStr">
        <is>
          <t>15535_CLOROX_GLAD_TRASH_BAG_1Q19_Upfront_VOD-DAI</t>
        </is>
      </c>
      <c r="E212" s="27" t="inlineStr">
        <is>
          <t>Comedy Central</t>
        </is>
      </c>
      <c r="F212" s="128" t="n">
        <v>43529</v>
      </c>
      <c r="G212" s="128" t="n">
        <v>43555</v>
      </c>
      <c r="H212" s="70" t="n">
        <v>155407</v>
      </c>
      <c r="I212" s="70" t="n">
        <v>7</v>
      </c>
      <c r="J212" s="119" t="n">
        <v>0.99</v>
      </c>
      <c r="K212" s="120">
        <f>ROUND(I212*(J212/1000),2)</f>
        <v/>
      </c>
    </row>
    <row customFormat="1" r="213" s="69">
      <c r="B213" s="127">
        <f>B212+1</f>
        <v/>
      </c>
      <c r="C213" s="63" t="n">
        <v>31838156</v>
      </c>
      <c r="D213" s="69" t="inlineStr">
        <is>
          <t>15535_CLOROX_GLAD_TRASH_BAG_1Q19_Upfront_VOD-DAI</t>
        </is>
      </c>
      <c r="E213" s="27" t="inlineStr">
        <is>
          <t>MTV</t>
        </is>
      </c>
      <c r="F213" s="128" t="n">
        <v>43529</v>
      </c>
      <c r="G213" s="128" t="n">
        <v>43555</v>
      </c>
      <c r="H213" s="70" t="n">
        <v>537199</v>
      </c>
      <c r="I213" s="70" t="n">
        <v>13</v>
      </c>
      <c r="J213" s="119" t="n">
        <v>0.99</v>
      </c>
      <c r="K213" s="120">
        <f>ROUND(I213*(J213/1000),2)</f>
        <v/>
      </c>
    </row>
    <row customFormat="1" r="214" s="69">
      <c r="B214" s="127">
        <f>B213+1</f>
        <v/>
      </c>
      <c r="C214" s="63" t="n">
        <v>31838156</v>
      </c>
      <c r="D214" s="69" t="inlineStr">
        <is>
          <t>15535_CLOROX_GLAD_TRASH_BAG_1Q19_Upfront_VOD-DAI</t>
        </is>
      </c>
      <c r="E214" s="27" t="inlineStr">
        <is>
          <t>Paramount</t>
        </is>
      </c>
      <c r="F214" s="128" t="n">
        <v>43529</v>
      </c>
      <c r="G214" s="128" t="n">
        <v>43555</v>
      </c>
      <c r="H214" s="70" t="n">
        <v>493008</v>
      </c>
      <c r="I214" s="70" t="n">
        <v>2</v>
      </c>
      <c r="J214" s="119" t="n">
        <v>0.99</v>
      </c>
      <c r="K214" s="120">
        <f>ROUND(I214*(J214/1000),2)</f>
        <v/>
      </c>
    </row>
    <row customFormat="1" r="215" s="69">
      <c r="B215" s="127">
        <f>B214+1</f>
        <v/>
      </c>
      <c r="C215" s="63" t="n">
        <v>31842660</v>
      </c>
      <c r="D215" s="69" t="inlineStr">
        <is>
          <t>15518_BET_WALMART_FY19-Fashion-Broadband_(Mar-Apr)</t>
        </is>
      </c>
      <c r="E215" s="27" t="inlineStr">
        <is>
          <t>BET</t>
        </is>
      </c>
      <c r="F215" s="128" t="n">
        <v>43556</v>
      </c>
      <c r="G215" s="128" t="n">
        <v>43576</v>
      </c>
      <c r="H215" s="70" t="n">
        <v>250141</v>
      </c>
      <c r="I215" s="70" t="n">
        <v>141632</v>
      </c>
      <c r="J215" s="119" t="n">
        <v>0.99</v>
      </c>
      <c r="K215" s="120">
        <f>ROUND(I215*(J215/1000),2)</f>
        <v/>
      </c>
    </row>
    <row customFormat="1" r="216" s="69">
      <c r="B216" s="127">
        <f>B215+1</f>
        <v/>
      </c>
      <c r="C216" s="63" t="n">
        <v>31842660</v>
      </c>
      <c r="D216" s="69" t="inlineStr">
        <is>
          <t>15518_BET_WALMART_FY19-Fashion-Broadband_(Mar-Apr)</t>
        </is>
      </c>
      <c r="E216" s="27" t="inlineStr">
        <is>
          <t>BET Her</t>
        </is>
      </c>
      <c r="F216" s="128" t="n">
        <v>43556</v>
      </c>
      <c r="G216" s="128" t="n">
        <v>43576</v>
      </c>
      <c r="H216" s="70" t="n">
        <v>10280</v>
      </c>
      <c r="I216" s="70" t="n">
        <v>6598</v>
      </c>
      <c r="J216" s="119" t="n">
        <v>0.99</v>
      </c>
      <c r="K216" s="120">
        <f>ROUND(I216*(J216/1000),2)</f>
        <v/>
      </c>
    </row>
    <row customFormat="1" r="217" s="69">
      <c r="B217" s="127">
        <f>B216+1</f>
        <v/>
      </c>
      <c r="C217" s="63" t="n">
        <v>32012933</v>
      </c>
      <c r="D217" s="69" t="inlineStr">
        <is>
          <t>15525_BET_MATCH.COM - BLACK PEOPLE MEET_1Q19_Liability ADU Wipe</t>
        </is>
      </c>
      <c r="E217" s="27" t="inlineStr">
        <is>
          <t>BET</t>
        </is>
      </c>
      <c r="F217" s="128" t="n">
        <v>43510</v>
      </c>
      <c r="G217" s="128" t="n">
        <v>43555</v>
      </c>
      <c r="H217" s="70" t="n">
        <v>487886</v>
      </c>
      <c r="I217" s="70" t="n">
        <v>347</v>
      </c>
      <c r="J217" s="119" t="n">
        <v>0.99</v>
      </c>
      <c r="K217" s="120">
        <f>ROUND(I217*(J217/1000),2)</f>
        <v/>
      </c>
    </row>
    <row customFormat="1" r="218" s="69">
      <c r="B218" s="127">
        <f>B217+1</f>
        <v/>
      </c>
      <c r="C218" s="63" t="n">
        <v>32012933</v>
      </c>
      <c r="D218" s="69" t="inlineStr">
        <is>
          <t>15525_BET_MATCH.COM - BLACK PEOPLE MEET_1Q19_Liability ADU Wipe</t>
        </is>
      </c>
      <c r="E218" s="27" t="inlineStr">
        <is>
          <t>BET Her</t>
        </is>
      </c>
      <c r="F218" s="128" t="n">
        <v>43510</v>
      </c>
      <c r="G218" s="128" t="n">
        <v>43555</v>
      </c>
      <c r="H218" s="70" t="n">
        <v>26005</v>
      </c>
      <c r="I218" s="70" t="n">
        <v>5</v>
      </c>
      <c r="J218" s="119" t="n">
        <v>0.99</v>
      </c>
      <c r="K218" s="120">
        <f>ROUND(I218*(J218/1000),2)</f>
        <v/>
      </c>
    </row>
    <row customFormat="1" r="219" s="69">
      <c r="B219" s="127">
        <f>B218+1</f>
        <v/>
      </c>
      <c r="C219" s="63" t="n">
        <v>32022264</v>
      </c>
      <c r="D219" s="69" t="inlineStr">
        <is>
          <t>#15562_U.S. ARMY_US ARMY_OLV_VOD_DEMO GUARANTEE M18-24_Upfront_Liability_Q119</t>
        </is>
      </c>
      <c r="E219" s="27" t="inlineStr">
        <is>
          <t>CMT</t>
        </is>
      </c>
      <c r="F219" s="128" t="n">
        <v>43557</v>
      </c>
      <c r="G219" s="128" t="n">
        <v>43595</v>
      </c>
      <c r="H219" s="70" t="n">
        <v>20332</v>
      </c>
      <c r="I219" s="70" t="n">
        <v>20332</v>
      </c>
      <c r="J219" s="119" t="n">
        <v>0.99</v>
      </c>
      <c r="K219" s="120">
        <f>ROUND(I219*(J219/1000),2)</f>
        <v/>
      </c>
    </row>
    <row customFormat="1" r="220" s="69">
      <c r="B220" s="127">
        <f>B219+1</f>
        <v/>
      </c>
      <c r="C220" s="63" t="n">
        <v>32022264</v>
      </c>
      <c r="D220" s="69" t="inlineStr">
        <is>
          <t>#15562_U.S. ARMY_US ARMY_OLV_VOD_DEMO GUARANTEE M18-24_Upfront_Liability_Q119</t>
        </is>
      </c>
      <c r="E220" s="27" t="inlineStr">
        <is>
          <t>Comedy Central</t>
        </is>
      </c>
      <c r="F220" s="128" t="n">
        <v>43523</v>
      </c>
      <c r="G220" s="128" t="n">
        <v>43595</v>
      </c>
      <c r="H220" s="70" t="n">
        <v>799633</v>
      </c>
      <c r="I220" s="70" t="n">
        <v>339667</v>
      </c>
      <c r="J220" s="119" t="n">
        <v>0.99</v>
      </c>
      <c r="K220" s="120">
        <f>ROUND(I220*(J220/1000),2)</f>
        <v/>
      </c>
    </row>
    <row customFormat="1" r="221" s="69">
      <c r="B221" s="127">
        <f>B220+1</f>
        <v/>
      </c>
      <c r="C221" s="63" t="n">
        <v>32022264</v>
      </c>
      <c r="D221" s="69" t="inlineStr">
        <is>
          <t>#15562_U.S. ARMY_US ARMY_OLV_VOD_DEMO GUARANTEE M18-24_Upfront_Liability_Q119</t>
        </is>
      </c>
      <c r="E221" s="27" t="inlineStr">
        <is>
          <t>MTV</t>
        </is>
      </c>
      <c r="F221" s="128" t="n">
        <v>43523</v>
      </c>
      <c r="G221" s="128" t="n">
        <v>43595</v>
      </c>
      <c r="H221" s="70" t="n">
        <v>3156985</v>
      </c>
      <c r="I221" s="70" t="n">
        <v>970723</v>
      </c>
      <c r="J221" s="119" t="n">
        <v>0.99</v>
      </c>
      <c r="K221" s="120">
        <f>ROUND(I221*(J221/1000),2)</f>
        <v/>
      </c>
    </row>
    <row customFormat="1" r="222" s="69">
      <c r="B222" s="127">
        <f>B221+1</f>
        <v/>
      </c>
      <c r="C222" s="63" t="n">
        <v>32022264</v>
      </c>
      <c r="D222" s="69" t="inlineStr">
        <is>
          <t>#15562_U.S. ARMY_US ARMY_OLV_VOD_DEMO GUARANTEE M18-24_Upfront_Liability_Q119</t>
        </is>
      </c>
      <c r="E222" s="27" t="inlineStr">
        <is>
          <t>Paramount</t>
        </is>
      </c>
      <c r="F222" s="128" t="n">
        <v>43557</v>
      </c>
      <c r="G222" s="128" t="n">
        <v>43595</v>
      </c>
      <c r="H222" s="70" t="n">
        <v>318222</v>
      </c>
      <c r="I222" s="70" t="n">
        <v>318222</v>
      </c>
      <c r="J222" s="119" t="n">
        <v>0.99</v>
      </c>
      <c r="K222" s="120">
        <f>ROUND(I222*(J222/1000),2)</f>
        <v/>
      </c>
    </row>
    <row customFormat="1" r="223" s="69">
      <c r="B223" s="127">
        <f>B222+1</f>
        <v/>
      </c>
      <c r="C223" s="63" t="n">
        <v>32022264</v>
      </c>
      <c r="D223" s="69" t="inlineStr">
        <is>
          <t>#15562_U.S. ARMY_US ARMY_OLV_VOD_DEMO GUARANTEE M18-24_Upfront_Liability_Q119</t>
        </is>
      </c>
      <c r="E223" s="27" t="inlineStr">
        <is>
          <t>TV Land</t>
        </is>
      </c>
      <c r="F223" s="128" t="n">
        <v>43557</v>
      </c>
      <c r="G223" s="128" t="n">
        <v>43595</v>
      </c>
      <c r="H223" s="70" t="n">
        <v>49014</v>
      </c>
      <c r="I223" s="70" t="n">
        <v>49014</v>
      </c>
      <c r="J223" s="119" t="n">
        <v>0.99</v>
      </c>
      <c r="K223" s="120">
        <f>ROUND(I223*(J223/1000),2)</f>
        <v/>
      </c>
    </row>
    <row customFormat="1" r="224" s="69">
      <c r="B224" s="127">
        <f>B223+1</f>
        <v/>
      </c>
      <c r="C224" s="63" t="n">
        <v>32022264</v>
      </c>
      <c r="D224" s="69" t="inlineStr">
        <is>
          <t>#15562_U.S. ARMY_US ARMY_OLV_VOD_DEMO GUARANTEE M18-24_Upfront_Liability_Q119</t>
        </is>
      </c>
      <c r="E224" s="27" t="inlineStr">
        <is>
          <t>VH1</t>
        </is>
      </c>
      <c r="F224" s="128" t="n">
        <v>43523</v>
      </c>
      <c r="G224" s="128" t="n">
        <v>43595</v>
      </c>
      <c r="H224" s="70" t="n">
        <v>3007785</v>
      </c>
      <c r="I224" s="70" t="n">
        <v>1094661</v>
      </c>
      <c r="J224" s="119" t="n">
        <v>0.99</v>
      </c>
      <c r="K224" s="120">
        <f>ROUND(I224*(J224/1000),2)</f>
        <v/>
      </c>
    </row>
    <row customFormat="1" r="225" s="69">
      <c r="B225" s="127">
        <f>B224+1</f>
        <v/>
      </c>
      <c r="C225" s="63" t="n">
        <v>32052069</v>
      </c>
      <c r="D225" s="69" t="inlineStr">
        <is>
          <t>(15486)_NICK_NICKJR_BIG TIME TOYS_SOCKER BOPPER_2Q19_UPFRONT_APP_OTT_VOD DAI</t>
        </is>
      </c>
      <c r="E225" s="27" t="inlineStr">
        <is>
          <t>Nick Jr (Noggin)</t>
        </is>
      </c>
      <c r="F225" s="128" t="n">
        <v>43549</v>
      </c>
      <c r="G225" s="128" t="n">
        <v>43576</v>
      </c>
      <c r="H225" s="70" t="n">
        <v>259036</v>
      </c>
      <c r="I225" s="70" t="n">
        <v>193531</v>
      </c>
      <c r="J225" s="119" t="n">
        <v>0.99</v>
      </c>
      <c r="K225" s="120">
        <f>ROUND(I225*(J225/1000),2)</f>
        <v/>
      </c>
    </row>
    <row customFormat="1" r="226" s="69">
      <c r="B226" s="127">
        <f>B225+1</f>
        <v/>
      </c>
      <c r="C226" s="63" t="n">
        <v>32052069</v>
      </c>
      <c r="D226" s="69" t="inlineStr">
        <is>
          <t>(15486)_NICK_NICKJR_BIG TIME TOYS_SOCKER BOPPER_2Q19_UPFRONT_APP_OTT_VOD DAI</t>
        </is>
      </c>
      <c r="E226" s="27" t="inlineStr">
        <is>
          <t>Nickelodeon</t>
        </is>
      </c>
      <c r="F226" s="128" t="n">
        <v>43549</v>
      </c>
      <c r="G226" s="128" t="n">
        <v>43576</v>
      </c>
      <c r="H226" s="70" t="n">
        <v>430005</v>
      </c>
      <c r="I226" s="70" t="n">
        <v>322876</v>
      </c>
      <c r="J226" s="119" t="n">
        <v>0.99</v>
      </c>
      <c r="K226" s="120">
        <f>ROUND(I226*(J226/1000),2)</f>
        <v/>
      </c>
    </row>
    <row customFormat="1" r="227" s="69">
      <c r="B227" s="127">
        <f>B226+1</f>
        <v/>
      </c>
      <c r="C227" s="63" t="n">
        <v>32056353</v>
      </c>
      <c r="D227" s="69" t="inlineStr">
        <is>
          <t>15207_K&amp;F_Mattel_Barbie Doggy DayCare_BDDC_1Q19-2Q19 Upfront</t>
        </is>
      </c>
      <c r="E227" s="27" t="inlineStr">
        <is>
          <t>Nick Jr (Noggin)</t>
        </is>
      </c>
      <c r="F227" s="128" t="n">
        <v>43521</v>
      </c>
      <c r="G227" s="128" t="n">
        <v>43583</v>
      </c>
      <c r="H227" s="70" t="n">
        <v>4168669</v>
      </c>
      <c r="I227" s="70" t="n">
        <v>397634</v>
      </c>
      <c r="J227" s="119" t="n">
        <v>0.99</v>
      </c>
      <c r="K227" s="120">
        <f>ROUND(I227*(J227/1000),2)</f>
        <v/>
      </c>
    </row>
    <row customFormat="1" r="228" s="69">
      <c r="B228" s="127">
        <f>B227+1</f>
        <v/>
      </c>
      <c r="C228" s="63" t="n">
        <v>32056353</v>
      </c>
      <c r="D228" s="69" t="inlineStr">
        <is>
          <t>15207_K&amp;F_Mattel_Barbie Doggy DayCare_BDDC_1Q19-2Q19 Upfront</t>
        </is>
      </c>
      <c r="E228" s="27" t="inlineStr">
        <is>
          <t>Nickelodeon</t>
        </is>
      </c>
      <c r="F228" s="128" t="n">
        <v>43521</v>
      </c>
      <c r="G228" s="128" t="n">
        <v>43583</v>
      </c>
      <c r="H228" s="70" t="n">
        <v>2111322</v>
      </c>
      <c r="I228" s="70" t="n">
        <v>226781</v>
      </c>
      <c r="J228" s="119" t="n">
        <v>0.99</v>
      </c>
      <c r="K228" s="120">
        <f>ROUND(I228*(J228/1000),2)</f>
        <v/>
      </c>
    </row>
    <row customFormat="1" r="229" s="69">
      <c r="B229" s="127">
        <f>B228+1</f>
        <v/>
      </c>
      <c r="C229" s="63" t="n">
        <v>32155664</v>
      </c>
      <c r="D229" s="69" t="inlineStr">
        <is>
          <t>(15476)_NICK_CEPIA, LLC_CEPIA, LLC_1_2Q19_UPFRONT_VOD DAI</t>
        </is>
      </c>
      <c r="E229" s="27" t="inlineStr">
        <is>
          <t>Nick Jr (Noggin)</t>
        </is>
      </c>
      <c r="F229" s="128" t="n">
        <v>43549</v>
      </c>
      <c r="G229" s="128" t="n">
        <v>43576</v>
      </c>
      <c r="H229" s="70" t="n">
        <v>1573220</v>
      </c>
      <c r="I229" s="70" t="n">
        <v>941377</v>
      </c>
      <c r="J229" s="119" t="n">
        <v>0.99</v>
      </c>
      <c r="K229" s="120">
        <f>ROUND(I229*(J229/1000),2)</f>
        <v/>
      </c>
    </row>
    <row customFormat="1" r="230" s="69">
      <c r="B230" s="127">
        <f>B229+1</f>
        <v/>
      </c>
      <c r="C230" s="63" t="n">
        <v>32158046</v>
      </c>
      <c r="D230" s="69" t="inlineStr">
        <is>
          <t>TVLand VOD DAI Promos 2019</t>
        </is>
      </c>
      <c r="E230" s="27" t="inlineStr">
        <is>
          <t>TV Land</t>
        </is>
      </c>
      <c r="F230" s="128" t="n">
        <v>43544</v>
      </c>
      <c r="G230" s="128" t="n">
        <v>43555</v>
      </c>
      <c r="H230" s="70" t="n">
        <v>24378</v>
      </c>
      <c r="I230" s="70" t="n">
        <v>63</v>
      </c>
      <c r="J230" s="119" t="n">
        <v>0.99</v>
      </c>
      <c r="K230" s="120">
        <f>ROUND(I230*(J230/1000),2)</f>
        <v/>
      </c>
    </row>
    <row customFormat="1" r="231" s="69">
      <c r="B231" s="127">
        <f>B230+1</f>
        <v/>
      </c>
      <c r="C231" s="63" t="n">
        <v>32167381</v>
      </c>
      <c r="D231" s="69" t="inlineStr">
        <is>
          <t>#15489_NICK_NICKJR_JAZWARES_PEPPA PIG_1_2Q19_UPFRONT_APP_OTT_VOD DAI</t>
        </is>
      </c>
      <c r="E231" s="27" t="inlineStr">
        <is>
          <t>Nick Jr (Noggin)</t>
        </is>
      </c>
      <c r="F231" s="128" t="n">
        <v>43549</v>
      </c>
      <c r="G231" s="128" t="n">
        <v>43576</v>
      </c>
      <c r="H231" s="70" t="n">
        <v>391626</v>
      </c>
      <c r="I231" s="70" t="n">
        <v>234347</v>
      </c>
      <c r="J231" s="119" t="n">
        <v>0.99</v>
      </c>
      <c r="K231" s="120">
        <f>ROUND(I231*(J231/1000),2)</f>
        <v/>
      </c>
    </row>
    <row customFormat="1" r="232" s="69">
      <c r="B232" s="127">
        <f>B231+1</f>
        <v/>
      </c>
      <c r="C232" s="63" t="n">
        <v>32167381</v>
      </c>
      <c r="D232" s="69" t="inlineStr">
        <is>
          <t>#15489_NICK_NICKJR_JAZWARES_PEPPA PIG_1_2Q19_UPFRONT_APP_OTT_VOD DAI</t>
        </is>
      </c>
      <c r="E232" s="27" t="inlineStr">
        <is>
          <t>Nickelodeon</t>
        </is>
      </c>
      <c r="F232" s="128" t="n">
        <v>43549</v>
      </c>
      <c r="G232" s="128" t="n">
        <v>43576</v>
      </c>
      <c r="H232" s="70" t="n">
        <v>654440</v>
      </c>
      <c r="I232" s="70" t="n">
        <v>391433</v>
      </c>
      <c r="J232" s="119" t="n">
        <v>0.99</v>
      </c>
      <c r="K232" s="120">
        <f>ROUND(I232*(J232/1000),2)</f>
        <v/>
      </c>
    </row>
    <row customFormat="1" r="233" s="69">
      <c r="B233" s="127">
        <f>B232+1</f>
        <v/>
      </c>
      <c r="C233" s="63" t="n">
        <v>32167511</v>
      </c>
      <c r="D233" s="69" t="inlineStr">
        <is>
          <t>#15487_NICK_BIG TIME TOYS_YOYO BALL_1_2Q19_UPFRONT_APP_OTT_VOD</t>
        </is>
      </c>
      <c r="E233" s="27" t="inlineStr">
        <is>
          <t>Nickelodeon</t>
        </is>
      </c>
      <c r="F233" s="128" t="n">
        <v>43549</v>
      </c>
      <c r="G233" s="128" t="n">
        <v>43576</v>
      </c>
      <c r="H233" s="70" t="n">
        <v>576179</v>
      </c>
      <c r="I233" s="70" t="n">
        <v>430653</v>
      </c>
      <c r="J233" s="119" t="n">
        <v>0.99</v>
      </c>
      <c r="K233" s="120">
        <f>ROUND(I233*(J233/1000),2)</f>
        <v/>
      </c>
    </row>
    <row customFormat="1" r="234" s="69">
      <c r="B234" s="127">
        <f>B233+1</f>
        <v/>
      </c>
      <c r="C234" s="63" t="n">
        <v>32172582</v>
      </c>
      <c r="D234" s="69" t="inlineStr">
        <is>
          <t>#15488_NICK_INNOVATION FIRST_BATTLE BOTS_2Q19_UPFRONT_APP_OTT_VOD DAI</t>
        </is>
      </c>
      <c r="E234" s="27" t="inlineStr">
        <is>
          <t>Nickelodeon</t>
        </is>
      </c>
      <c r="F234" s="128" t="n">
        <v>43556</v>
      </c>
      <c r="G234" s="128" t="n">
        <v>43569</v>
      </c>
      <c r="H234" s="70" t="n">
        <v>385058</v>
      </c>
      <c r="I234" s="70" t="n">
        <v>385058</v>
      </c>
      <c r="J234" s="119" t="n">
        <v>0.99</v>
      </c>
      <c r="K234" s="120">
        <f>ROUND(I234*(J234/1000),2)</f>
        <v/>
      </c>
    </row>
    <row customFormat="1" r="235" s="69">
      <c r="B235" s="127">
        <f>B234+1</f>
        <v/>
      </c>
      <c r="C235" s="63" t="n">
        <v>32173862</v>
      </c>
      <c r="D235" s="69" t="inlineStr">
        <is>
          <t>2Q19_DISNEY PICTURES_DUMBO VOD_K&amp;F_UF #15324 LIABILITY WIPE</t>
        </is>
      </c>
      <c r="E235" s="27" t="inlineStr">
        <is>
          <t>Nickelodeon</t>
        </is>
      </c>
      <c r="F235" s="128" t="n">
        <v>43558</v>
      </c>
      <c r="G235" s="128" t="n">
        <v>43562</v>
      </c>
      <c r="H235" s="70" t="n">
        <v>6879348</v>
      </c>
      <c r="I235" s="70" t="n">
        <v>826873</v>
      </c>
      <c r="J235" s="119" t="n">
        <v>0.99</v>
      </c>
      <c r="K235" s="120">
        <f>ROUND(I235*(J235/1000),2)</f>
        <v/>
      </c>
    </row>
    <row customFormat="1" r="236" s="69">
      <c r="B236" s="127">
        <f>B235+1</f>
        <v/>
      </c>
      <c r="C236" s="63" t="n">
        <v>32174089</v>
      </c>
      <c r="D236" s="69" t="inlineStr">
        <is>
          <t>2Q19_DISNEY PICTURES_PENGUINS VOD_K&amp;F_UF #15325 LIABILITY WIPE</t>
        </is>
      </c>
      <c r="E236" s="27" t="inlineStr">
        <is>
          <t>Nickelodeon</t>
        </is>
      </c>
      <c r="F236" s="128" t="n">
        <v>43556</v>
      </c>
      <c r="G236" s="128" t="n">
        <v>43575</v>
      </c>
      <c r="H236" s="70" t="n">
        <v>4823508</v>
      </c>
      <c r="I236" s="70" t="n">
        <v>4823508</v>
      </c>
      <c r="J236" s="119" t="n">
        <v>0.99</v>
      </c>
      <c r="K236" s="120">
        <f>ROUND(I236*(J236/1000),2)</f>
        <v/>
      </c>
    </row>
    <row customFormat="1" r="237" s="69">
      <c r="B237" s="127">
        <f>B236+1</f>
        <v/>
      </c>
      <c r="C237" s="63" t="n">
        <v>32216631</v>
      </c>
      <c r="D237" s="69" t="inlineStr">
        <is>
          <t>(15513) Mattel_Barbie KCA_Q119 SC_15513</t>
        </is>
      </c>
      <c r="E237" s="27" t="inlineStr">
        <is>
          <t>Nickelodeon</t>
        </is>
      </c>
      <c r="F237" s="128" t="n">
        <v>43523</v>
      </c>
      <c r="G237" s="128" t="n">
        <v>43583</v>
      </c>
      <c r="H237" s="70" t="n">
        <v>2388294</v>
      </c>
      <c r="I237" s="70" t="n">
        <v>211900</v>
      </c>
      <c r="J237" s="119" t="n">
        <v>0.99</v>
      </c>
      <c r="K237" s="120">
        <f>ROUND(I237*(J237/1000),2)</f>
        <v/>
      </c>
    </row>
    <row customFormat="1" r="238" s="69">
      <c r="B238" s="127">
        <f>B237+1</f>
        <v/>
      </c>
      <c r="C238" s="63" t="n">
        <v>32225053</v>
      </c>
      <c r="D238" s="69" t="inlineStr">
        <is>
          <t>15008_M&amp;E_ BOEHRINGER/INGELHEIM - BOEHRINGER_Q219-Q319_Liability-ADU</t>
        </is>
      </c>
      <c r="E238" s="27" t="inlineStr">
        <is>
          <t>CMT</t>
        </is>
      </c>
      <c r="F238" s="128" t="n">
        <v>43558</v>
      </c>
      <c r="G238" s="128" t="n">
        <v>43646</v>
      </c>
      <c r="H238" s="70" t="n">
        <v>1518</v>
      </c>
      <c r="I238" s="70" t="n">
        <v>1518</v>
      </c>
      <c r="J238" s="119" t="n">
        <v>0.99</v>
      </c>
      <c r="K238" s="120">
        <f>ROUND(I238*(J238/1000),2)</f>
        <v/>
      </c>
    </row>
    <row customFormat="1" r="239" s="69">
      <c r="B239" s="127">
        <f>B238+1</f>
        <v/>
      </c>
      <c r="C239" s="63" t="n">
        <v>32225053</v>
      </c>
      <c r="D239" s="69" t="inlineStr">
        <is>
          <t>15008_M&amp;E_ BOEHRINGER/INGELHEIM - BOEHRINGER_Q219-Q319_Liability-ADU</t>
        </is>
      </c>
      <c r="E239" s="27" t="inlineStr">
        <is>
          <t>Comedy Central</t>
        </is>
      </c>
      <c r="F239" s="128" t="n">
        <v>43558</v>
      </c>
      <c r="G239" s="128" t="n">
        <v>43646</v>
      </c>
      <c r="H239" s="70" t="n">
        <v>27817</v>
      </c>
      <c r="I239" s="70" t="n">
        <v>27817</v>
      </c>
      <c r="J239" s="119" t="n">
        <v>0.99</v>
      </c>
      <c r="K239" s="120">
        <f>ROUND(I239*(J239/1000),2)</f>
        <v/>
      </c>
    </row>
    <row customFormat="1" r="240" s="69">
      <c r="B240" s="127">
        <f>B239+1</f>
        <v/>
      </c>
      <c r="C240" s="63" t="n">
        <v>32225053</v>
      </c>
      <c r="D240" s="69" t="inlineStr">
        <is>
          <t>15008_M&amp;E_ BOEHRINGER/INGELHEIM - BOEHRINGER_Q219-Q319_Liability-ADU</t>
        </is>
      </c>
      <c r="E240" s="27" t="inlineStr">
        <is>
          <t>MTV</t>
        </is>
      </c>
      <c r="F240" s="128" t="n">
        <v>43558</v>
      </c>
      <c r="G240" s="128" t="n">
        <v>43646</v>
      </c>
      <c r="H240" s="70" t="n">
        <v>185744</v>
      </c>
      <c r="I240" s="70" t="n">
        <v>185744</v>
      </c>
      <c r="J240" s="119" t="n">
        <v>0.99</v>
      </c>
      <c r="K240" s="120">
        <f>ROUND(I240*(J240/1000),2)</f>
        <v/>
      </c>
    </row>
    <row customFormat="1" r="241" s="69">
      <c r="B241" s="127">
        <f>B240+1</f>
        <v/>
      </c>
      <c r="C241" s="63" t="n">
        <v>32225053</v>
      </c>
      <c r="D241" s="69" t="inlineStr">
        <is>
          <t>15008_M&amp;E_ BOEHRINGER/INGELHEIM - BOEHRINGER_Q219-Q319_Liability-ADU</t>
        </is>
      </c>
      <c r="E241" s="27" t="inlineStr">
        <is>
          <t>Paramount</t>
        </is>
      </c>
      <c r="F241" s="128" t="n">
        <v>43558</v>
      </c>
      <c r="G241" s="128" t="n">
        <v>43646</v>
      </c>
      <c r="H241" s="70" t="n">
        <v>49008</v>
      </c>
      <c r="I241" s="70" t="n">
        <v>49008</v>
      </c>
      <c r="J241" s="119" t="n">
        <v>0.99</v>
      </c>
      <c r="K241" s="120">
        <f>ROUND(I241*(J241/1000),2)</f>
        <v/>
      </c>
    </row>
    <row customFormat="1" r="242" s="69">
      <c r="B242" s="127">
        <f>B241+1</f>
        <v/>
      </c>
      <c r="C242" s="63" t="n">
        <v>32225053</v>
      </c>
      <c r="D242" s="69" t="inlineStr">
        <is>
          <t>15008_M&amp;E_ BOEHRINGER/INGELHEIM - BOEHRINGER_Q219-Q319_Liability-ADU</t>
        </is>
      </c>
      <c r="E242" s="27" t="inlineStr">
        <is>
          <t>TV Land</t>
        </is>
      </c>
      <c r="F242" s="128" t="n">
        <v>43558</v>
      </c>
      <c r="G242" s="128" t="n">
        <v>43646</v>
      </c>
      <c r="H242" s="70" t="n">
        <v>5486</v>
      </c>
      <c r="I242" s="70" t="n">
        <v>5486</v>
      </c>
      <c r="J242" s="119" t="n">
        <v>0.99</v>
      </c>
      <c r="K242" s="120">
        <f>ROUND(I242*(J242/1000),2)</f>
        <v/>
      </c>
    </row>
    <row customFormat="1" r="243" s="69">
      <c r="B243" s="127">
        <f>B242+1</f>
        <v/>
      </c>
      <c r="C243" s="63" t="n">
        <v>32225053</v>
      </c>
      <c r="D243" s="69" t="inlineStr">
        <is>
          <t>15008_M&amp;E_ BOEHRINGER/INGELHEIM - BOEHRINGER_Q219-Q319_Liability-ADU</t>
        </is>
      </c>
      <c r="E243" s="27" t="inlineStr">
        <is>
          <t>VH1</t>
        </is>
      </c>
      <c r="F243" s="128" t="n">
        <v>43558</v>
      </c>
      <c r="G243" s="128" t="n">
        <v>43646</v>
      </c>
      <c r="H243" s="70" t="n">
        <v>215143</v>
      </c>
      <c r="I243" s="70" t="n">
        <v>215143</v>
      </c>
      <c r="J243" s="119" t="n">
        <v>0.99</v>
      </c>
      <c r="K243" s="120">
        <f>ROUND(I243*(J243/1000),2)</f>
        <v/>
      </c>
    </row>
    <row customFormat="1" r="244" s="69">
      <c r="B244" s="127">
        <f>B243+1</f>
        <v/>
      </c>
      <c r="C244" s="63" t="n">
        <v>32246649</v>
      </c>
      <c r="D244" s="69" t="inlineStr">
        <is>
          <t>14217_Nick_Chobani_Gimmies_Kids Choice Awards_1Q19-2Q19</t>
        </is>
      </c>
      <c r="E244" s="27" t="inlineStr">
        <is>
          <t>Nickelodeon</t>
        </is>
      </c>
      <c r="F244" s="128" t="n">
        <v>43525</v>
      </c>
      <c r="G244" s="128" t="n">
        <v>43562</v>
      </c>
      <c r="H244" s="70" t="n">
        <v>3915982</v>
      </c>
      <c r="I244" s="70" t="n">
        <v>543230</v>
      </c>
      <c r="J244" s="119" t="n">
        <v>0.99</v>
      </c>
      <c r="K244" s="120">
        <f>ROUND(I244*(J244/1000),2)</f>
        <v/>
      </c>
    </row>
    <row customFormat="1" r="245" s="69">
      <c r="B245" s="127">
        <f>B244+1</f>
        <v/>
      </c>
      <c r="C245" s="63" t="n">
        <v>32276372</v>
      </c>
      <c r="D245" s="69" t="inlineStr">
        <is>
          <t>15509_M&amp;E_VAN MELLE_MENTOS_Q119-Q4-19 VOD_UPFRONT</t>
        </is>
      </c>
      <c r="E245" s="27" t="inlineStr">
        <is>
          <t>CMT</t>
        </is>
      </c>
      <c r="F245" s="128" t="n">
        <v>43531</v>
      </c>
      <c r="G245" s="128" t="n">
        <v>43646</v>
      </c>
      <c r="H245" s="70" t="n">
        <v>13253</v>
      </c>
      <c r="I245" s="70" t="n">
        <v>6005</v>
      </c>
      <c r="J245" s="119" t="n">
        <v>0.99</v>
      </c>
      <c r="K245" s="120">
        <f>ROUND(I245*(J245/1000),2)</f>
        <v/>
      </c>
    </row>
    <row customFormat="1" r="246" s="69">
      <c r="B246" s="127">
        <f>B245+1</f>
        <v/>
      </c>
      <c r="C246" s="63" t="n">
        <v>32276372</v>
      </c>
      <c r="D246" s="69" t="inlineStr">
        <is>
          <t>15509_M&amp;E_VAN MELLE_MENTOS_Q119-Q4-19 VOD_UPFRONT</t>
        </is>
      </c>
      <c r="E246" s="27" t="inlineStr">
        <is>
          <t>Comedy Central</t>
        </is>
      </c>
      <c r="F246" s="128" t="n">
        <v>43528</v>
      </c>
      <c r="G246" s="128" t="n">
        <v>43646</v>
      </c>
      <c r="H246" s="70" t="n">
        <v>414922</v>
      </c>
      <c r="I246" s="70" t="n">
        <v>83600</v>
      </c>
      <c r="J246" s="119" t="n">
        <v>0.99</v>
      </c>
      <c r="K246" s="120">
        <f>ROUND(I246*(J246/1000),2)</f>
        <v/>
      </c>
    </row>
    <row customFormat="1" r="247" s="69">
      <c r="B247" s="127">
        <f>B246+1</f>
        <v/>
      </c>
      <c r="C247" s="63" t="n">
        <v>32276372</v>
      </c>
      <c r="D247" s="69" t="inlineStr">
        <is>
          <t>15509_M&amp;E_VAN MELLE_MENTOS_Q119-Q4-19 VOD_UPFRONT</t>
        </is>
      </c>
      <c r="E247" s="27" t="inlineStr">
        <is>
          <t>MTV</t>
        </is>
      </c>
      <c r="F247" s="128" t="n">
        <v>43528</v>
      </c>
      <c r="G247" s="128" t="n">
        <v>43646</v>
      </c>
      <c r="H247" s="70" t="n">
        <v>2538767</v>
      </c>
      <c r="I247" s="70" t="n">
        <v>658110</v>
      </c>
      <c r="J247" s="119" t="n">
        <v>0.99</v>
      </c>
      <c r="K247" s="120">
        <f>ROUND(I247*(J247/1000),2)</f>
        <v/>
      </c>
    </row>
    <row customFormat="1" r="248" s="69">
      <c r="B248" s="127">
        <f>B247+1</f>
        <v/>
      </c>
      <c r="C248" s="63" t="n">
        <v>32276372</v>
      </c>
      <c r="D248" s="69" t="inlineStr">
        <is>
          <t>15509_M&amp;E_VAN MELLE_MENTOS_Q119-Q4-19 VOD_UPFRONT</t>
        </is>
      </c>
      <c r="E248" s="27" t="inlineStr">
        <is>
          <t>Paramount</t>
        </is>
      </c>
      <c r="F248" s="128" t="n">
        <v>43528</v>
      </c>
      <c r="G248" s="128" t="n">
        <v>43646</v>
      </c>
      <c r="H248" s="70" t="n">
        <v>537170</v>
      </c>
      <c r="I248" s="70" t="n">
        <v>175685</v>
      </c>
      <c r="J248" s="119" t="n">
        <v>0.99</v>
      </c>
      <c r="K248" s="120">
        <f>ROUND(I248*(J248/1000),2)</f>
        <v/>
      </c>
    </row>
    <row customFormat="1" r="249" s="69">
      <c r="B249" s="127">
        <f>B248+1</f>
        <v/>
      </c>
      <c r="C249" s="63" t="n">
        <v>32276372</v>
      </c>
      <c r="D249" s="69" t="inlineStr">
        <is>
          <t>15509_M&amp;E_VAN MELLE_MENTOS_Q119-Q4-19 VOD_UPFRONT</t>
        </is>
      </c>
      <c r="E249" s="27" t="inlineStr">
        <is>
          <t>TV Land</t>
        </is>
      </c>
      <c r="F249" s="128" t="n">
        <v>43556</v>
      </c>
      <c r="G249" s="128" t="n">
        <v>43646</v>
      </c>
      <c r="H249" s="70" t="n">
        <v>34791</v>
      </c>
      <c r="I249" s="70" t="n">
        <v>19237</v>
      </c>
      <c r="J249" s="119" t="n">
        <v>0.99</v>
      </c>
      <c r="K249" s="120">
        <f>ROUND(I249*(J249/1000),2)</f>
        <v/>
      </c>
    </row>
    <row customFormat="1" r="250" s="69">
      <c r="B250" s="127">
        <f>B249+1</f>
        <v/>
      </c>
      <c r="C250" s="63" t="n">
        <v>32276372</v>
      </c>
      <c r="D250" s="69" t="inlineStr">
        <is>
          <t>15509_M&amp;E_VAN MELLE_MENTOS_Q119-Q4-19 VOD_UPFRONT</t>
        </is>
      </c>
      <c r="E250" s="27" t="inlineStr">
        <is>
          <t>VH1</t>
        </is>
      </c>
      <c r="F250" s="128" t="n">
        <v>43531</v>
      </c>
      <c r="G250" s="128" t="n">
        <v>43646</v>
      </c>
      <c r="H250" s="70" t="n">
        <v>1635623</v>
      </c>
      <c r="I250" s="70" t="n">
        <v>810493</v>
      </c>
      <c r="J250" s="119" t="n">
        <v>0.99</v>
      </c>
      <c r="K250" s="120">
        <f>ROUND(I250*(J250/1000),2)</f>
        <v/>
      </c>
    </row>
    <row customFormat="1" r="251" s="69">
      <c r="B251" s="127">
        <f>B250+1</f>
        <v/>
      </c>
      <c r="C251" s="63" t="n">
        <v>32277063</v>
      </c>
      <c r="D251" s="69" t="inlineStr">
        <is>
          <t>15556_M&amp;E_POPEYES CHICKEN &amp; BISCUITS - POPEYES CHICKEN &amp; BISCUITS_17/18 Paramount Liabiity_1Q19</t>
        </is>
      </c>
      <c r="E251" s="27" t="inlineStr">
        <is>
          <t>CMT</t>
        </is>
      </c>
      <c r="F251" s="128" t="n">
        <v>43556</v>
      </c>
      <c r="G251" s="128" t="n">
        <v>43585</v>
      </c>
      <c r="H251" s="70" t="n">
        <v>19390</v>
      </c>
      <c r="I251" s="70" t="n">
        <v>19390</v>
      </c>
      <c r="J251" s="119" t="n">
        <v>0.99</v>
      </c>
      <c r="K251" s="120">
        <f>ROUND(I251*(J251/1000),2)</f>
        <v/>
      </c>
    </row>
    <row customFormat="1" r="252" s="69">
      <c r="B252" s="127">
        <f>B251+1</f>
        <v/>
      </c>
      <c r="C252" s="63" t="n">
        <v>32277063</v>
      </c>
      <c r="D252" s="69" t="inlineStr">
        <is>
          <t>15556_M&amp;E_POPEYES CHICKEN &amp; BISCUITS - POPEYES CHICKEN &amp; BISCUITS_17/18 Paramount Liabiity_1Q19</t>
        </is>
      </c>
      <c r="E252" s="27" t="inlineStr">
        <is>
          <t>Comedy Central</t>
        </is>
      </c>
      <c r="F252" s="128" t="n">
        <v>43556</v>
      </c>
      <c r="G252" s="128" t="n">
        <v>43585</v>
      </c>
      <c r="H252" s="70" t="n">
        <v>297194</v>
      </c>
      <c r="I252" s="70" t="n">
        <v>297194</v>
      </c>
      <c r="J252" s="119" t="n">
        <v>0.99</v>
      </c>
      <c r="K252" s="120">
        <f>ROUND(I252*(J252/1000),2)</f>
        <v/>
      </c>
    </row>
    <row customFormat="1" r="253" s="69">
      <c r="B253" s="127">
        <f>B252+1</f>
        <v/>
      </c>
      <c r="C253" s="63" t="n">
        <v>32277063</v>
      </c>
      <c r="D253" s="69" t="inlineStr">
        <is>
          <t>15556_M&amp;E_POPEYES CHICKEN &amp; BISCUITS - POPEYES CHICKEN &amp; BISCUITS_17/18 Paramount Liabiity_1Q19</t>
        </is>
      </c>
      <c r="E253" s="27" t="inlineStr">
        <is>
          <t>MTV</t>
        </is>
      </c>
      <c r="F253" s="128" t="n">
        <v>43556</v>
      </c>
      <c r="G253" s="128" t="n">
        <v>43585</v>
      </c>
      <c r="H253" s="70" t="n">
        <v>1361385</v>
      </c>
      <c r="I253" s="70" t="n">
        <v>1339066</v>
      </c>
      <c r="J253" s="119" t="n">
        <v>0.99</v>
      </c>
      <c r="K253" s="120">
        <f>ROUND(I253*(J253/1000),2)</f>
        <v/>
      </c>
    </row>
    <row customFormat="1" r="254" s="69">
      <c r="B254" s="127">
        <f>B253+1</f>
        <v/>
      </c>
      <c r="C254" s="63" t="n">
        <v>32277063</v>
      </c>
      <c r="D254" s="69" t="inlineStr">
        <is>
          <t>15556_M&amp;E_POPEYES CHICKEN &amp; BISCUITS - POPEYES CHICKEN &amp; BISCUITS_17/18 Paramount Liabiity_1Q19</t>
        </is>
      </c>
      <c r="E254" s="27" t="inlineStr">
        <is>
          <t>MTV2</t>
        </is>
      </c>
      <c r="F254" s="128" t="n">
        <v>43556</v>
      </c>
      <c r="G254" s="128" t="n">
        <v>43585</v>
      </c>
      <c r="H254" s="70" t="n">
        <v>1839</v>
      </c>
      <c r="I254" s="70" t="n">
        <v>1839</v>
      </c>
      <c r="J254" s="119" t="n">
        <v>0.99</v>
      </c>
      <c r="K254" s="120">
        <f>ROUND(I254*(J254/1000),2)</f>
        <v/>
      </c>
    </row>
    <row customFormat="1" r="255" s="69">
      <c r="B255" s="127">
        <f>B254+1</f>
        <v/>
      </c>
      <c r="C255" s="63" t="n">
        <v>32277063</v>
      </c>
      <c r="D255" s="69" t="inlineStr">
        <is>
          <t>15556_M&amp;E_POPEYES CHICKEN &amp; BISCUITS - POPEYES CHICKEN &amp; BISCUITS_17/18 Paramount Liabiity_1Q19</t>
        </is>
      </c>
      <c r="E255" s="27" t="inlineStr">
        <is>
          <t>Paramount</t>
        </is>
      </c>
      <c r="F255" s="128" t="n">
        <v>43556</v>
      </c>
      <c r="G255" s="128" t="n">
        <v>43585</v>
      </c>
      <c r="H255" s="70" t="n">
        <v>464850</v>
      </c>
      <c r="I255" s="70" t="n">
        <v>464850</v>
      </c>
      <c r="J255" s="119" t="n">
        <v>0.99</v>
      </c>
      <c r="K255" s="120">
        <f>ROUND(I255*(J255/1000),2)</f>
        <v/>
      </c>
    </row>
    <row customFormat="1" r="256" s="69">
      <c r="B256" s="127">
        <f>B255+1</f>
        <v/>
      </c>
      <c r="C256" s="63" t="n">
        <v>32277063</v>
      </c>
      <c r="D256" s="69" t="inlineStr">
        <is>
          <t>15556_M&amp;E_POPEYES CHICKEN &amp; BISCUITS - POPEYES CHICKEN &amp; BISCUITS_17/18 Paramount Liabiity_1Q19</t>
        </is>
      </c>
      <c r="E256" s="27" t="inlineStr">
        <is>
          <t>TV Land</t>
        </is>
      </c>
      <c r="F256" s="128" t="n">
        <v>43556</v>
      </c>
      <c r="G256" s="128" t="n">
        <v>43585</v>
      </c>
      <c r="H256" s="70" t="n">
        <v>46891</v>
      </c>
      <c r="I256" s="70" t="n">
        <v>46891</v>
      </c>
      <c r="J256" s="119" t="n">
        <v>0.99</v>
      </c>
      <c r="K256" s="120">
        <f>ROUND(I256*(J256/1000),2)</f>
        <v/>
      </c>
    </row>
    <row customFormat="1" r="257" s="69">
      <c r="B257" s="127">
        <f>B256+1</f>
        <v/>
      </c>
      <c r="C257" s="63" t="n">
        <v>32277063</v>
      </c>
      <c r="D257" s="69" t="inlineStr">
        <is>
          <t>15556_M&amp;E_POPEYES CHICKEN &amp; BISCUITS - POPEYES CHICKEN &amp; BISCUITS_17/18 Paramount Liabiity_1Q19</t>
        </is>
      </c>
      <c r="E257" s="27" t="inlineStr">
        <is>
          <t>VH1</t>
        </is>
      </c>
      <c r="F257" s="128" t="n">
        <v>43556</v>
      </c>
      <c r="G257" s="128" t="n">
        <v>43585</v>
      </c>
      <c r="H257" s="70" t="n">
        <v>1500901</v>
      </c>
      <c r="I257" s="70" t="n">
        <v>1479146</v>
      </c>
      <c r="J257" s="119" t="n">
        <v>0.99</v>
      </c>
      <c r="K257" s="120">
        <f>ROUND(I257*(J257/1000),2)</f>
        <v/>
      </c>
    </row>
    <row customFormat="1" r="258" s="69">
      <c r="B258" s="127">
        <f>B257+1</f>
        <v/>
      </c>
      <c r="C258" s="63" t="n">
        <v>32277173</v>
      </c>
      <c r="D258" s="69" t="inlineStr">
        <is>
          <t>15436_CC_MTV_WARNER_BROTHERS_THEATRICAL_Shazam!_1Q19_Upfront_FEP_VOD-DAI</t>
        </is>
      </c>
      <c r="E258" s="27" t="inlineStr">
        <is>
          <t>Comedy Central</t>
        </is>
      </c>
      <c r="F258" s="128" t="n">
        <v>43528</v>
      </c>
      <c r="G258" s="128" t="n">
        <v>43562</v>
      </c>
      <c r="H258" s="70" t="n">
        <v>443617</v>
      </c>
      <c r="I258" s="70" t="n">
        <v>185591</v>
      </c>
      <c r="J258" s="119" t="n">
        <v>0.99</v>
      </c>
      <c r="K258" s="120">
        <f>ROUND(I258*(J258/1000),2)</f>
        <v/>
      </c>
    </row>
    <row customFormat="1" r="259" s="69">
      <c r="B259" s="127">
        <f>B258+1</f>
        <v/>
      </c>
      <c r="C259" s="63" t="n">
        <v>32277173</v>
      </c>
      <c r="D259" s="69" t="inlineStr">
        <is>
          <t>15436_CC_MTV_WARNER_BROTHERS_THEATRICAL_Shazam!_1Q19_Upfront_FEP_VOD-DAI</t>
        </is>
      </c>
      <c r="E259" s="27" t="inlineStr">
        <is>
          <t>MTV</t>
        </is>
      </c>
      <c r="F259" s="128" t="n">
        <v>43556</v>
      </c>
      <c r="G259" s="128" t="n">
        <v>43562</v>
      </c>
      <c r="H259" s="70" t="n">
        <v>284924</v>
      </c>
      <c r="I259" s="70" t="n">
        <v>87780</v>
      </c>
      <c r="J259" s="119" t="n">
        <v>0.99</v>
      </c>
      <c r="K259" s="120">
        <f>ROUND(I259*(J259/1000),2)</f>
        <v/>
      </c>
    </row>
    <row customFormat="1" r="260" s="69">
      <c r="B260" s="127">
        <f>B259+1</f>
        <v/>
      </c>
      <c r="C260" s="63" t="n">
        <v>32304998</v>
      </c>
      <c r="D260" s="69" t="inlineStr">
        <is>
          <t>#15614_M&amp;E_U.S. ARMY_OLV_VOD_Liability_P1849_1Q19</t>
        </is>
      </c>
      <c r="E260" s="27" t="inlineStr">
        <is>
          <t>CMT</t>
        </is>
      </c>
      <c r="F260" s="128" t="n">
        <v>43528</v>
      </c>
      <c r="G260" s="128" t="n">
        <v>43585</v>
      </c>
      <c r="H260" s="70" t="n">
        <v>94527</v>
      </c>
      <c r="I260" s="70" t="n">
        <v>11993</v>
      </c>
      <c r="J260" s="119" t="n">
        <v>0.99</v>
      </c>
      <c r="K260" s="120">
        <f>ROUND(I260*(J260/1000),2)</f>
        <v/>
      </c>
    </row>
    <row customFormat="1" r="261" s="69">
      <c r="B261" s="127">
        <f>B260+1</f>
        <v/>
      </c>
      <c r="C261" s="63" t="n">
        <v>32304998</v>
      </c>
      <c r="D261" s="69" t="inlineStr">
        <is>
          <t>#15614_M&amp;E_U.S. ARMY_OLV_VOD_Liability_P1849_1Q19</t>
        </is>
      </c>
      <c r="E261" s="27" t="inlineStr">
        <is>
          <t>Comedy Central</t>
        </is>
      </c>
      <c r="F261" s="128" t="n">
        <v>43528</v>
      </c>
      <c r="G261" s="128" t="n">
        <v>43585</v>
      </c>
      <c r="H261" s="70" t="n">
        <v>1331186</v>
      </c>
      <c r="I261" s="70" t="n">
        <v>209766</v>
      </c>
      <c r="J261" s="119" t="n">
        <v>0.99</v>
      </c>
      <c r="K261" s="120">
        <f>ROUND(I261*(J261/1000),2)</f>
        <v/>
      </c>
    </row>
    <row customFormat="1" r="262" s="69">
      <c r="B262" s="127">
        <f>B261+1</f>
        <v/>
      </c>
      <c r="C262" s="63" t="n">
        <v>32304998</v>
      </c>
      <c r="D262" s="69" t="inlineStr">
        <is>
          <t>#15614_M&amp;E_U.S. ARMY_OLV_VOD_Liability_P1849_1Q19</t>
        </is>
      </c>
      <c r="E262" s="27" t="inlineStr">
        <is>
          <t>MTV</t>
        </is>
      </c>
      <c r="F262" s="128" t="n">
        <v>43557</v>
      </c>
      <c r="G262" s="128" t="n">
        <v>43585</v>
      </c>
      <c r="H262" s="70" t="n">
        <v>723967</v>
      </c>
      <c r="I262" s="70" t="n">
        <v>723967</v>
      </c>
      <c r="J262" s="119" t="n">
        <v>0.99</v>
      </c>
      <c r="K262" s="120">
        <f>ROUND(I262*(J262/1000),2)</f>
        <v/>
      </c>
    </row>
    <row customFormat="1" r="263" s="69">
      <c r="B263" s="127">
        <f>B262+1</f>
        <v/>
      </c>
      <c r="C263" s="63" t="n">
        <v>32304998</v>
      </c>
      <c r="D263" s="69" t="inlineStr">
        <is>
          <t>#15614_M&amp;E_U.S. ARMY_OLV_VOD_Liability_P1849_1Q19</t>
        </is>
      </c>
      <c r="E263" s="27" t="inlineStr">
        <is>
          <t>Paramount</t>
        </is>
      </c>
      <c r="F263" s="128" t="n">
        <v>43528</v>
      </c>
      <c r="G263" s="128" t="n">
        <v>43585</v>
      </c>
      <c r="H263" s="70" t="n">
        <v>928617</v>
      </c>
      <c r="I263" s="70" t="n">
        <v>250030</v>
      </c>
      <c r="J263" s="119" t="n">
        <v>0.99</v>
      </c>
      <c r="K263" s="120">
        <f>ROUND(I263*(J263/1000),2)</f>
        <v/>
      </c>
    </row>
    <row customFormat="1" r="264" s="69">
      <c r="B264" s="127">
        <f>B263+1</f>
        <v/>
      </c>
      <c r="C264" s="63" t="n">
        <v>32304998</v>
      </c>
      <c r="D264" s="69" t="inlineStr">
        <is>
          <t>#15614_M&amp;E_U.S. ARMY_OLV_VOD_Liability_P1849_1Q19</t>
        </is>
      </c>
      <c r="E264" s="27" t="inlineStr">
        <is>
          <t>TV Land</t>
        </is>
      </c>
      <c r="F264" s="128" t="n">
        <v>43528</v>
      </c>
      <c r="G264" s="128" t="n">
        <v>43585</v>
      </c>
      <c r="H264" s="70" t="n">
        <v>222450</v>
      </c>
      <c r="I264" s="70" t="n">
        <v>33782</v>
      </c>
      <c r="J264" s="119" t="n">
        <v>0.99</v>
      </c>
      <c r="K264" s="120">
        <f>ROUND(I264*(J264/1000),2)</f>
        <v/>
      </c>
    </row>
    <row customFormat="1" r="265" s="69">
      <c r="B265" s="127">
        <f>B264+1</f>
        <v/>
      </c>
      <c r="C265" s="63" t="n">
        <v>32304998</v>
      </c>
      <c r="D265" s="69" t="inlineStr">
        <is>
          <t>#15614_M&amp;E_U.S. ARMY_OLV_VOD_Liability_P1849_1Q19</t>
        </is>
      </c>
      <c r="E265" s="27" t="inlineStr">
        <is>
          <t>VH1</t>
        </is>
      </c>
      <c r="F265" s="128" t="n">
        <v>43557</v>
      </c>
      <c r="G265" s="128" t="n">
        <v>43585</v>
      </c>
      <c r="H265" s="70" t="n">
        <v>891755</v>
      </c>
      <c r="I265" s="70" t="n">
        <v>891755</v>
      </c>
      <c r="J265" s="119" t="n">
        <v>0.99</v>
      </c>
      <c r="K265" s="120">
        <f>ROUND(I265*(J265/1000),2)</f>
        <v/>
      </c>
    </row>
    <row customFormat="1" r="266" s="69">
      <c r="B266" s="127">
        <f>B265+1</f>
        <v/>
      </c>
      <c r="C266" s="63" t="n">
        <v>32326863</v>
      </c>
      <c r="D266" s="69" t="inlineStr">
        <is>
          <t>(15399)_NICK_WARNER BROTHERS_SHAZAM!_2-3Q19_UPFRONT_VOD DAI</t>
        </is>
      </c>
      <c r="E266" s="27" t="inlineStr">
        <is>
          <t>Nickelodeon</t>
        </is>
      </c>
      <c r="F266" s="128" t="n">
        <v>43529</v>
      </c>
      <c r="G266" s="128" t="n">
        <v>43562</v>
      </c>
      <c r="H266" s="70" t="n">
        <v>902138</v>
      </c>
      <c r="I266" s="70" t="n">
        <v>123013</v>
      </c>
      <c r="J266" s="119" t="n">
        <v>0.99</v>
      </c>
      <c r="K266" s="120">
        <f>ROUND(I266*(J266/1000),2)</f>
        <v/>
      </c>
    </row>
    <row customFormat="1" r="267" s="69">
      <c r="B267" s="127">
        <f>B266+1</f>
        <v/>
      </c>
      <c r="C267" s="63" t="n">
        <v>32398970</v>
      </c>
      <c r="D267" s="69" t="inlineStr">
        <is>
          <t>(15709)BET_ULTA BEAUTY_W1834_1Q19</t>
        </is>
      </c>
      <c r="E267" s="27" t="inlineStr">
        <is>
          <t>BET</t>
        </is>
      </c>
      <c r="F267" s="128" t="n">
        <v>43534</v>
      </c>
      <c r="G267" s="128" t="n">
        <v>43561</v>
      </c>
      <c r="H267" s="70" t="n">
        <v>780773</v>
      </c>
      <c r="I267" s="70" t="n">
        <v>116769</v>
      </c>
      <c r="J267" s="119" t="n">
        <v>0.99</v>
      </c>
      <c r="K267" s="120">
        <f>ROUND(I267*(J267/1000),2)</f>
        <v/>
      </c>
    </row>
    <row customFormat="1" r="268" s="69">
      <c r="B268" s="127">
        <f>B267+1</f>
        <v/>
      </c>
      <c r="C268" s="63" t="n">
        <v>32398970</v>
      </c>
      <c r="D268" s="69" t="inlineStr">
        <is>
          <t>(15709)BET_ULTA BEAUTY_W1834_1Q19</t>
        </is>
      </c>
      <c r="E268" s="27" t="inlineStr">
        <is>
          <t>BET Her</t>
        </is>
      </c>
      <c r="F268" s="128" t="n">
        <v>43534</v>
      </c>
      <c r="G268" s="128" t="n">
        <v>43561</v>
      </c>
      <c r="H268" s="70" t="n">
        <v>26212</v>
      </c>
      <c r="I268" s="70" t="n">
        <v>4960</v>
      </c>
      <c r="J268" s="119" t="n">
        <v>0.99</v>
      </c>
      <c r="K268" s="120">
        <f>ROUND(I268*(J268/1000),2)</f>
        <v/>
      </c>
    </row>
    <row customFormat="1" r="269" s="69">
      <c r="B269" s="127">
        <f>B268+1</f>
        <v/>
      </c>
      <c r="C269" s="63" t="n">
        <v>32404956</v>
      </c>
      <c r="D269" s="69" t="inlineStr">
        <is>
          <t>15619_TACO BELL 18-19 LIABILITY WIPE_VOD DAI P18-49</t>
        </is>
      </c>
      <c r="E269" s="27" t="inlineStr">
        <is>
          <t>CMT</t>
        </is>
      </c>
      <c r="F269" s="128" t="n">
        <v>43532</v>
      </c>
      <c r="G269" s="128" t="n">
        <v>43585</v>
      </c>
      <c r="H269" s="70" t="n">
        <v>29973</v>
      </c>
      <c r="I269" s="70" t="n">
        <v>6950</v>
      </c>
      <c r="J269" s="119" t="n">
        <v>0.99</v>
      </c>
      <c r="K269" s="120">
        <f>ROUND(I269*(J269/1000),2)</f>
        <v/>
      </c>
    </row>
    <row customFormat="1" r="270" s="69">
      <c r="B270" s="127">
        <f>B269+1</f>
        <v/>
      </c>
      <c r="C270" s="63" t="n">
        <v>32404956</v>
      </c>
      <c r="D270" s="69" t="inlineStr">
        <is>
          <t>15619_TACO BELL 18-19 LIABILITY WIPE_VOD DAI P18-49</t>
        </is>
      </c>
      <c r="E270" s="27" t="inlineStr">
        <is>
          <t>Comedy Central</t>
        </is>
      </c>
      <c r="F270" s="128" t="n">
        <v>43532</v>
      </c>
      <c r="G270" s="128" t="n">
        <v>43585</v>
      </c>
      <c r="H270" s="70" t="n">
        <v>638934</v>
      </c>
      <c r="I270" s="70" t="n">
        <v>228785</v>
      </c>
      <c r="J270" s="119" t="n">
        <v>0.99</v>
      </c>
      <c r="K270" s="120">
        <f>ROUND(I270*(J270/1000),2)</f>
        <v/>
      </c>
    </row>
    <row customFormat="1" r="271" s="69">
      <c r="B271" s="127">
        <f>B270+1</f>
        <v/>
      </c>
      <c r="C271" s="63" t="n">
        <v>32404956</v>
      </c>
      <c r="D271" s="69" t="inlineStr">
        <is>
          <t>15619_TACO BELL 18-19 LIABILITY WIPE_VOD DAI P18-49</t>
        </is>
      </c>
      <c r="E271" s="27" t="inlineStr">
        <is>
          <t>MTV</t>
        </is>
      </c>
      <c r="F271" s="128" t="n">
        <v>43532</v>
      </c>
      <c r="G271" s="128" t="n">
        <v>43585</v>
      </c>
      <c r="H271" s="70" t="n">
        <v>1865303</v>
      </c>
      <c r="I271" s="70" t="n">
        <v>558705</v>
      </c>
      <c r="J271" s="119" t="n">
        <v>0.99</v>
      </c>
      <c r="K271" s="120">
        <f>ROUND(I271*(J271/1000),2)</f>
        <v/>
      </c>
    </row>
    <row customFormat="1" r="272" s="69">
      <c r="B272" s="127">
        <f>B271+1</f>
        <v/>
      </c>
      <c r="C272" s="63" t="n">
        <v>32404956</v>
      </c>
      <c r="D272" s="69" t="inlineStr">
        <is>
          <t>15619_TACO BELL 18-19 LIABILITY WIPE_VOD DAI P18-49</t>
        </is>
      </c>
      <c r="E272" s="27" t="inlineStr">
        <is>
          <t>MTV2</t>
        </is>
      </c>
      <c r="F272" s="128" t="n">
        <v>43565</v>
      </c>
      <c r="G272" s="128" t="n">
        <v>43585</v>
      </c>
      <c r="H272" s="70" t="n">
        <v>5341</v>
      </c>
      <c r="I272" s="70" t="n">
        <v>790</v>
      </c>
      <c r="J272" s="119" t="n">
        <v>0.99</v>
      </c>
      <c r="K272" s="120">
        <f>ROUND(I272*(J272/1000),2)</f>
        <v/>
      </c>
    </row>
    <row customFormat="1" r="273" s="69">
      <c r="B273" s="127">
        <f>B272+1</f>
        <v/>
      </c>
      <c r="C273" s="63" t="n">
        <v>32404956</v>
      </c>
      <c r="D273" s="69" t="inlineStr">
        <is>
          <t>15619_TACO BELL 18-19 LIABILITY WIPE_VOD DAI P18-49</t>
        </is>
      </c>
      <c r="E273" s="27" t="inlineStr">
        <is>
          <t>Paramount</t>
        </is>
      </c>
      <c r="F273" s="128" t="n">
        <v>43532</v>
      </c>
      <c r="G273" s="128" t="n">
        <v>43585</v>
      </c>
      <c r="H273" s="70" t="n">
        <v>391458</v>
      </c>
      <c r="I273" s="70" t="n">
        <v>200986</v>
      </c>
      <c r="J273" s="119" t="n">
        <v>0.99</v>
      </c>
      <c r="K273" s="120">
        <f>ROUND(I273*(J273/1000),2)</f>
        <v/>
      </c>
    </row>
    <row customFormat="1" r="274" s="69">
      <c r="B274" s="127">
        <f>B273+1</f>
        <v/>
      </c>
      <c r="C274" s="63" t="n">
        <v>32404956</v>
      </c>
      <c r="D274" s="69" t="inlineStr">
        <is>
          <t>15619_TACO BELL 18-19 LIABILITY WIPE_VOD DAI P18-49</t>
        </is>
      </c>
      <c r="E274" s="27" t="inlineStr">
        <is>
          <t>TV Land</t>
        </is>
      </c>
      <c r="F274" s="128" t="n">
        <v>43532</v>
      </c>
      <c r="G274" s="128" t="n">
        <v>43585</v>
      </c>
      <c r="H274" s="70" t="n">
        <v>115715</v>
      </c>
      <c r="I274" s="70" t="n">
        <v>28031</v>
      </c>
      <c r="J274" s="119" t="n">
        <v>0.99</v>
      </c>
      <c r="K274" s="120">
        <f>ROUND(I274*(J274/1000),2)</f>
        <v/>
      </c>
    </row>
    <row customFormat="1" r="275" s="69">
      <c r="B275" s="127">
        <f>B274+1</f>
        <v/>
      </c>
      <c r="C275" s="63" t="n">
        <v>32404956</v>
      </c>
      <c r="D275" s="69" t="inlineStr">
        <is>
          <t>15619_TACO BELL 18-19 LIABILITY WIPE_VOD DAI P18-49</t>
        </is>
      </c>
      <c r="E275" s="27" t="inlineStr">
        <is>
          <t>VH1</t>
        </is>
      </c>
      <c r="F275" s="128" t="n">
        <v>43532</v>
      </c>
      <c r="G275" s="128" t="n">
        <v>43585</v>
      </c>
      <c r="H275" s="70" t="n">
        <v>1694997</v>
      </c>
      <c r="I275" s="70" t="n">
        <v>700559</v>
      </c>
      <c r="J275" s="119" t="n">
        <v>0.99</v>
      </c>
      <c r="K275" s="120">
        <f>ROUND(I275*(J275/1000),2)</f>
        <v/>
      </c>
    </row>
    <row customFormat="1" r="276" s="69">
      <c r="B276" s="127">
        <f>B275+1</f>
        <v/>
      </c>
      <c r="C276" s="63" t="n">
        <v>32420633</v>
      </c>
      <c r="D276" s="69" t="inlineStr">
        <is>
          <t>15725_Mattel_K&amp;F_Lil Gleemerz_LGLM_ 1Q19-2Q19_Upfront</t>
        </is>
      </c>
      <c r="E276" s="27" t="inlineStr">
        <is>
          <t>Nick Jr (Noggin)</t>
        </is>
      </c>
      <c r="F276" s="128" t="n">
        <v>43542</v>
      </c>
      <c r="G276" s="128" t="n">
        <v>43576</v>
      </c>
      <c r="H276" s="70" t="n">
        <v>866573</v>
      </c>
      <c r="I276" s="70" t="n">
        <v>107860</v>
      </c>
      <c r="J276" s="119" t="n">
        <v>0.99</v>
      </c>
      <c r="K276" s="120">
        <f>ROUND(I276*(J276/1000),2)</f>
        <v/>
      </c>
    </row>
    <row customFormat="1" r="277" s="69">
      <c r="B277" s="127">
        <f>B276+1</f>
        <v/>
      </c>
      <c r="C277" s="63" t="n">
        <v>32420633</v>
      </c>
      <c r="D277" s="69" t="inlineStr">
        <is>
          <t>15725_Mattel_K&amp;F_Lil Gleemerz_LGLM_ 1Q19-2Q19_Upfront</t>
        </is>
      </c>
      <c r="E277" s="27" t="inlineStr">
        <is>
          <t>Nickelodeon</t>
        </is>
      </c>
      <c r="F277" s="128" t="n">
        <v>43542</v>
      </c>
      <c r="G277" s="128" t="n">
        <v>43576</v>
      </c>
      <c r="H277" s="70" t="n">
        <v>1666290</v>
      </c>
      <c r="I277" s="70" t="n">
        <v>148085</v>
      </c>
      <c r="J277" s="119" t="n">
        <v>0.99</v>
      </c>
      <c r="K277" s="120">
        <f>ROUND(I277*(J277/1000),2)</f>
        <v/>
      </c>
    </row>
    <row customFormat="1" r="278" s="69">
      <c r="B278" s="127">
        <f>B277+1</f>
        <v/>
      </c>
      <c r="C278" s="63" t="n">
        <v>32421624</v>
      </c>
      <c r="D278" s="69" t="inlineStr">
        <is>
          <t>15243_K&amp;F_Mattel_HW City Dino Triceratops_HCDT_1Q19-2Q19 Upfront</t>
        </is>
      </c>
      <c r="E278" s="27" t="inlineStr">
        <is>
          <t>Nick Jr (Noggin)</t>
        </is>
      </c>
      <c r="F278" s="128" t="n">
        <v>43549</v>
      </c>
      <c r="G278" s="128" t="n">
        <v>43576</v>
      </c>
      <c r="H278" s="70" t="n">
        <v>1573362</v>
      </c>
      <c r="I278" s="70" t="n">
        <v>1020729</v>
      </c>
      <c r="J278" s="119" t="n">
        <v>0.99</v>
      </c>
      <c r="K278" s="120">
        <f>ROUND(I278*(J278/1000),2)</f>
        <v/>
      </c>
    </row>
    <row customFormat="1" r="279" s="69">
      <c r="B279" s="127">
        <f>B278+1</f>
        <v/>
      </c>
      <c r="C279" s="63" t="n">
        <v>32421624</v>
      </c>
      <c r="D279" s="69" t="inlineStr">
        <is>
          <t>15243_K&amp;F_Mattel_HW City Dino Triceratops_HCDT_1Q19-2Q19 Upfront</t>
        </is>
      </c>
      <c r="E279" s="27" t="inlineStr">
        <is>
          <t>Nickelodeon</t>
        </is>
      </c>
      <c r="F279" s="128" t="n">
        <v>43549</v>
      </c>
      <c r="G279" s="128" t="n">
        <v>43576</v>
      </c>
      <c r="H279" s="70" t="n">
        <v>786401</v>
      </c>
      <c r="I279" s="70" t="n">
        <v>511027</v>
      </c>
      <c r="J279" s="119" t="n">
        <v>0.99</v>
      </c>
      <c r="K279" s="120">
        <f>ROUND(I279*(J279/1000),2)</f>
        <v/>
      </c>
    </row>
    <row customFormat="1" r="280" s="69">
      <c r="B280" s="127">
        <f>B279+1</f>
        <v/>
      </c>
      <c r="C280" s="63" t="n">
        <v>32443944</v>
      </c>
      <c r="D280" s="69" t="inlineStr">
        <is>
          <t>15721_Nick_Moose Toys_Moose Toys_Liability Order_1Q19</t>
        </is>
      </c>
      <c r="E280" s="27" t="inlineStr">
        <is>
          <t>Nickelodeon</t>
        </is>
      </c>
      <c r="F280" s="128" t="n">
        <v>43536</v>
      </c>
      <c r="G280" s="128" t="n">
        <v>43555</v>
      </c>
      <c r="H280" s="70" t="n">
        <v>3439466</v>
      </c>
      <c r="I280" s="70" t="n">
        <v>81</v>
      </c>
      <c r="J280" s="119" t="n">
        <v>0.99</v>
      </c>
      <c r="K280" s="120">
        <f>ROUND(I280*(J280/1000),2)</f>
        <v/>
      </c>
    </row>
    <row customFormat="1" r="281" s="69">
      <c r="B281" s="127">
        <f>B280+1</f>
        <v/>
      </c>
      <c r="C281" s="63" t="n">
        <v>32444638</v>
      </c>
      <c r="D281" s="69" t="inlineStr">
        <is>
          <t>15359_Nintendo_YOSHI CRAFTED WORLD_KCA_Q1</t>
        </is>
      </c>
      <c r="E281" s="27" t="inlineStr">
        <is>
          <t>Nickelodeon</t>
        </is>
      </c>
      <c r="F281" s="128" t="n">
        <v>43556</v>
      </c>
      <c r="G281" s="128" t="n">
        <v>43576</v>
      </c>
      <c r="H281" s="70" t="n">
        <v>5961622</v>
      </c>
      <c r="I281" s="70" t="n">
        <v>3195013</v>
      </c>
      <c r="J281" s="119" t="n">
        <v>0.99</v>
      </c>
      <c r="K281" s="120">
        <f>ROUND(I281*(J281/1000),2)</f>
        <v/>
      </c>
    </row>
    <row customFormat="1" r="282" s="69">
      <c r="B282" s="127">
        <f>B281+1</f>
        <v/>
      </c>
      <c r="C282" s="63" t="n">
        <v>32450008</v>
      </c>
      <c r="D282" s="69" t="inlineStr">
        <is>
          <t>15698_M&amp;E_HERSHEY_KIT KAT_OLV/VOD_Q1-Q219_Liability</t>
        </is>
      </c>
      <c r="E282" s="27" t="inlineStr">
        <is>
          <t>CMT</t>
        </is>
      </c>
      <c r="F282" s="128" t="n">
        <v>43556</v>
      </c>
      <c r="G282" s="128" t="n">
        <v>43585</v>
      </c>
      <c r="H282" s="70" t="n">
        <v>5640</v>
      </c>
      <c r="I282" s="70" t="n">
        <v>2034</v>
      </c>
      <c r="J282" s="119" t="n">
        <v>0.99</v>
      </c>
      <c r="K282" s="120">
        <f>ROUND(I282*(J282/1000),2)</f>
        <v/>
      </c>
    </row>
    <row customFormat="1" r="283" s="69">
      <c r="B283" s="127">
        <f>B282+1</f>
        <v/>
      </c>
      <c r="C283" s="63" t="n">
        <v>32450008</v>
      </c>
      <c r="D283" s="69" t="inlineStr">
        <is>
          <t>15698_M&amp;E_HERSHEY_KIT KAT_OLV/VOD_Q1-Q219_Liability</t>
        </is>
      </c>
      <c r="E283" s="27" t="inlineStr">
        <is>
          <t>Comedy Central</t>
        </is>
      </c>
      <c r="F283" s="128" t="n">
        <v>43537</v>
      </c>
      <c r="G283" s="128" t="n">
        <v>43585</v>
      </c>
      <c r="H283" s="70" t="n">
        <v>33797</v>
      </c>
      <c r="I283" s="70" t="n">
        <v>22092</v>
      </c>
      <c r="J283" s="119" t="n">
        <v>0.99</v>
      </c>
      <c r="K283" s="120">
        <f>ROUND(I283*(J283/1000),2)</f>
        <v/>
      </c>
    </row>
    <row customFormat="1" r="284" s="69">
      <c r="B284" s="127">
        <f>B283+1</f>
        <v/>
      </c>
      <c r="C284" s="63" t="n">
        <v>32450008</v>
      </c>
      <c r="D284" s="69" t="inlineStr">
        <is>
          <t>15698_M&amp;E_HERSHEY_KIT KAT_OLV/VOD_Q1-Q219_Liability</t>
        </is>
      </c>
      <c r="E284" s="27" t="inlineStr">
        <is>
          <t>MTV</t>
        </is>
      </c>
      <c r="F284" s="128" t="n">
        <v>43537</v>
      </c>
      <c r="G284" s="128" t="n">
        <v>43585</v>
      </c>
      <c r="H284" s="70" t="n">
        <v>362819</v>
      </c>
      <c r="I284" s="70" t="n">
        <v>146386</v>
      </c>
      <c r="J284" s="119" t="n">
        <v>0.99</v>
      </c>
      <c r="K284" s="120">
        <f>ROUND(I284*(J284/1000),2)</f>
        <v/>
      </c>
    </row>
    <row customFormat="1" r="285" s="69">
      <c r="B285" s="127">
        <f>B284+1</f>
        <v/>
      </c>
      <c r="C285" s="63" t="n">
        <v>32450008</v>
      </c>
      <c r="D285" s="69" t="inlineStr">
        <is>
          <t>15698_M&amp;E_HERSHEY_KIT KAT_OLV/VOD_Q1-Q219_Liability</t>
        </is>
      </c>
      <c r="E285" s="27" t="inlineStr">
        <is>
          <t>Paramount</t>
        </is>
      </c>
      <c r="F285" s="128" t="n">
        <v>43537</v>
      </c>
      <c r="G285" s="128" t="n">
        <v>43585</v>
      </c>
      <c r="H285" s="70" t="n">
        <v>80536</v>
      </c>
      <c r="I285" s="70" t="n">
        <v>53308</v>
      </c>
      <c r="J285" s="119" t="n">
        <v>0.99</v>
      </c>
      <c r="K285" s="120">
        <f>ROUND(I285*(J285/1000),2)</f>
        <v/>
      </c>
    </row>
    <row customFormat="1" r="286" s="69">
      <c r="B286" s="127">
        <f>B285+1</f>
        <v/>
      </c>
      <c r="C286" s="63" t="n">
        <v>32450008</v>
      </c>
      <c r="D286" s="69" t="inlineStr">
        <is>
          <t>15698_M&amp;E_HERSHEY_KIT KAT_OLV/VOD_Q1-Q219_Liability</t>
        </is>
      </c>
      <c r="E286" s="27" t="inlineStr">
        <is>
          <t>TV Land</t>
        </is>
      </c>
      <c r="F286" s="128" t="n">
        <v>43556</v>
      </c>
      <c r="G286" s="128" t="n">
        <v>43585</v>
      </c>
      <c r="H286" s="70" t="n">
        <v>15893</v>
      </c>
      <c r="I286" s="70" t="n">
        <v>8792</v>
      </c>
      <c r="J286" s="119" t="n">
        <v>0.99</v>
      </c>
      <c r="K286" s="120">
        <f>ROUND(I286*(J286/1000),2)</f>
        <v/>
      </c>
    </row>
    <row customFormat="1" r="287" s="69">
      <c r="B287" s="127">
        <f>B286+1</f>
        <v/>
      </c>
      <c r="C287" s="63" t="n">
        <v>32450008</v>
      </c>
      <c r="D287" s="69" t="inlineStr">
        <is>
          <t>15698_M&amp;E_HERSHEY_KIT KAT_OLV/VOD_Q1-Q219_Liability</t>
        </is>
      </c>
      <c r="E287" s="27" t="inlineStr">
        <is>
          <t>VH1</t>
        </is>
      </c>
      <c r="F287" s="128" t="n">
        <v>43556</v>
      </c>
      <c r="G287" s="128" t="n">
        <v>43585</v>
      </c>
      <c r="H287" s="70" t="n">
        <v>119620</v>
      </c>
      <c r="I287" s="70" t="n">
        <v>109102</v>
      </c>
      <c r="J287" s="119" t="n">
        <v>0.99</v>
      </c>
      <c r="K287" s="120">
        <f>ROUND(I287*(J287/1000),2)</f>
        <v/>
      </c>
    </row>
    <row customFormat="1" r="288" s="69">
      <c r="B288" s="127">
        <f>B287+1</f>
        <v/>
      </c>
      <c r="C288" s="63" t="n">
        <v>32486742</v>
      </c>
      <c r="D288" s="69" t="inlineStr">
        <is>
          <t>15784_CC_TRUECAR.COM - TRUECAR.COM_Q219_VOD DAI_NG</t>
        </is>
      </c>
      <c r="E288" s="27" t="inlineStr">
        <is>
          <t>Comedy Central</t>
        </is>
      </c>
      <c r="F288" s="128" t="n">
        <v>43556</v>
      </c>
      <c r="G288" s="128" t="n">
        <v>43611</v>
      </c>
      <c r="H288" s="70" t="n">
        <v>133379</v>
      </c>
      <c r="I288" s="70" t="n">
        <v>133379</v>
      </c>
      <c r="J288" s="119" t="n">
        <v>0.99</v>
      </c>
      <c r="K288" s="120">
        <f>ROUND(I288*(J288/1000),2)</f>
        <v/>
      </c>
    </row>
    <row customFormat="1" r="289" s="69">
      <c r="B289" s="127">
        <f>B288+1</f>
        <v/>
      </c>
      <c r="C289" s="63" t="n">
        <v>32490074</v>
      </c>
      <c r="D289" s="69" t="inlineStr">
        <is>
          <t>15807_M&amp;E_MIDAS_MIDAS_Q219_UPFRONT</t>
        </is>
      </c>
      <c r="E289" s="27" t="inlineStr">
        <is>
          <t>CMT</t>
        </is>
      </c>
      <c r="F289" s="128" t="n">
        <v>43556</v>
      </c>
      <c r="G289" s="128" t="n">
        <v>43576</v>
      </c>
      <c r="H289" s="70" t="n">
        <v>6104</v>
      </c>
      <c r="I289" s="70" t="n">
        <v>6104</v>
      </c>
      <c r="J289" s="119" t="n">
        <v>0.99</v>
      </c>
      <c r="K289" s="120">
        <f>ROUND(I289*(J289/1000),2)</f>
        <v/>
      </c>
    </row>
    <row customFormat="1" r="290" s="69">
      <c r="B290" s="127">
        <f>B289+1</f>
        <v/>
      </c>
      <c r="C290" s="63" t="n">
        <v>32490074</v>
      </c>
      <c r="D290" s="69" t="inlineStr">
        <is>
          <t>15807_M&amp;E_MIDAS_MIDAS_Q219_UPFRONT</t>
        </is>
      </c>
      <c r="E290" s="27" t="inlineStr">
        <is>
          <t>Comedy Central</t>
        </is>
      </c>
      <c r="F290" s="128" t="n">
        <v>43556</v>
      </c>
      <c r="G290" s="128" t="n">
        <v>43576</v>
      </c>
      <c r="H290" s="70" t="n">
        <v>134823</v>
      </c>
      <c r="I290" s="70" t="n">
        <v>134823</v>
      </c>
      <c r="J290" s="119" t="n">
        <v>0.99</v>
      </c>
      <c r="K290" s="120">
        <f>ROUND(I290*(J290/1000),2)</f>
        <v/>
      </c>
    </row>
    <row customFormat="1" r="291" s="69">
      <c r="B291" s="127">
        <f>B290+1</f>
        <v/>
      </c>
      <c r="C291" s="63" t="n">
        <v>32490074</v>
      </c>
      <c r="D291" s="69" t="inlineStr">
        <is>
          <t>15807_M&amp;E_MIDAS_MIDAS_Q219_UPFRONT</t>
        </is>
      </c>
      <c r="E291" s="27" t="inlineStr">
        <is>
          <t>MTV</t>
        </is>
      </c>
      <c r="F291" s="128" t="n">
        <v>43556</v>
      </c>
      <c r="G291" s="128" t="n">
        <v>43576</v>
      </c>
      <c r="H291" s="70" t="n">
        <v>657004</v>
      </c>
      <c r="I291" s="70" t="n">
        <v>657004</v>
      </c>
      <c r="J291" s="119" t="n">
        <v>0.99</v>
      </c>
      <c r="K291" s="120">
        <f>ROUND(I291*(J291/1000),2)</f>
        <v/>
      </c>
    </row>
    <row customFormat="1" r="292" s="69">
      <c r="B292" s="127">
        <f>B291+1</f>
        <v/>
      </c>
      <c r="C292" s="63" t="n">
        <v>32490074</v>
      </c>
      <c r="D292" s="69" t="inlineStr">
        <is>
          <t>15807_M&amp;E_MIDAS_MIDAS_Q219_UPFRONT</t>
        </is>
      </c>
      <c r="E292" s="27" t="inlineStr">
        <is>
          <t>Paramount</t>
        </is>
      </c>
      <c r="F292" s="128" t="n">
        <v>43556</v>
      </c>
      <c r="G292" s="128" t="n">
        <v>43576</v>
      </c>
      <c r="H292" s="70" t="n">
        <v>157676</v>
      </c>
      <c r="I292" s="70" t="n">
        <v>157676</v>
      </c>
      <c r="J292" s="119" t="n">
        <v>0.99</v>
      </c>
      <c r="K292" s="120">
        <f>ROUND(I292*(J292/1000),2)</f>
        <v/>
      </c>
    </row>
    <row customFormat="1" r="293" s="69">
      <c r="B293" s="127">
        <f>B292+1</f>
        <v/>
      </c>
      <c r="C293" s="63" t="n">
        <v>32490074</v>
      </c>
      <c r="D293" s="69" t="inlineStr">
        <is>
          <t>15807_M&amp;E_MIDAS_MIDAS_Q219_UPFRONT</t>
        </is>
      </c>
      <c r="E293" s="27" t="inlineStr">
        <is>
          <t>TV Land</t>
        </is>
      </c>
      <c r="F293" s="128" t="n">
        <v>43556</v>
      </c>
      <c r="G293" s="128" t="n">
        <v>43576</v>
      </c>
      <c r="H293" s="70" t="n">
        <v>20754</v>
      </c>
      <c r="I293" s="70" t="n">
        <v>20754</v>
      </c>
      <c r="J293" s="119" t="n">
        <v>0.99</v>
      </c>
      <c r="K293" s="120">
        <f>ROUND(I293*(J293/1000),2)</f>
        <v/>
      </c>
    </row>
    <row customFormat="1" r="294" s="69">
      <c r="B294" s="127">
        <f>B293+1</f>
        <v/>
      </c>
      <c r="C294" s="63" t="n">
        <v>32490074</v>
      </c>
      <c r="D294" s="69" t="inlineStr">
        <is>
          <t>15807_M&amp;E_MIDAS_MIDAS_Q219_UPFRONT</t>
        </is>
      </c>
      <c r="E294" s="27" t="inlineStr">
        <is>
          <t>VH1</t>
        </is>
      </c>
      <c r="F294" s="128" t="n">
        <v>43556</v>
      </c>
      <c r="G294" s="128" t="n">
        <v>43576</v>
      </c>
      <c r="H294" s="70" t="n">
        <v>701010</v>
      </c>
      <c r="I294" s="70" t="n">
        <v>701010</v>
      </c>
      <c r="J294" s="119" t="n">
        <v>0.99</v>
      </c>
      <c r="K294" s="120">
        <f>ROUND(I294*(J294/1000),2)</f>
        <v/>
      </c>
    </row>
    <row customFormat="1" r="295" s="69">
      <c r="B295" s="127">
        <f>B294+1</f>
        <v/>
      </c>
      <c r="C295" s="63" t="n">
        <v>32496303</v>
      </c>
      <c r="D295" s="69" t="inlineStr">
        <is>
          <t>15432_M&amp;E_AMGEN_AIMOVIG_2Q19_Scatter_FEP_VOD-DAI</t>
        </is>
      </c>
      <c r="E295" s="27" t="inlineStr">
        <is>
          <t>CMT</t>
        </is>
      </c>
      <c r="F295" s="128" t="n">
        <v>43556</v>
      </c>
      <c r="G295" s="128" t="n">
        <v>43646</v>
      </c>
      <c r="H295" s="70" t="n">
        <v>12523</v>
      </c>
      <c r="I295" s="70" t="n">
        <v>12523</v>
      </c>
      <c r="J295" s="119" t="n">
        <v>0.99</v>
      </c>
      <c r="K295" s="120">
        <f>ROUND(I295*(J295/1000),2)</f>
        <v/>
      </c>
    </row>
    <row customFormat="1" r="296" s="69">
      <c r="B296" s="127">
        <f>B295+1</f>
        <v/>
      </c>
      <c r="C296" s="63" t="n">
        <v>32496303</v>
      </c>
      <c r="D296" s="69" t="inlineStr">
        <is>
          <t>15432_M&amp;E_AMGEN_AIMOVIG_2Q19_Scatter_FEP_VOD-DAI</t>
        </is>
      </c>
      <c r="E296" s="27" t="inlineStr">
        <is>
          <t>Comedy Central</t>
        </is>
      </c>
      <c r="F296" s="128" t="n">
        <v>43556</v>
      </c>
      <c r="G296" s="128" t="n">
        <v>43646</v>
      </c>
      <c r="H296" s="70" t="n">
        <v>175041</v>
      </c>
      <c r="I296" s="70" t="n">
        <v>175041</v>
      </c>
      <c r="J296" s="119" t="n">
        <v>0.99</v>
      </c>
      <c r="K296" s="120">
        <f>ROUND(I296*(J296/1000),2)</f>
        <v/>
      </c>
    </row>
    <row customFormat="1" r="297" s="69">
      <c r="B297" s="127">
        <f>B296+1</f>
        <v/>
      </c>
      <c r="C297" s="63" t="n">
        <v>32496303</v>
      </c>
      <c r="D297" s="69" t="inlineStr">
        <is>
          <t>15432_M&amp;E_AMGEN_AIMOVIG_2Q19_Scatter_FEP_VOD-DAI</t>
        </is>
      </c>
      <c r="E297" s="27" t="inlineStr">
        <is>
          <t>MTV</t>
        </is>
      </c>
      <c r="F297" s="128" t="n">
        <v>43556</v>
      </c>
      <c r="G297" s="128" t="n">
        <v>43646</v>
      </c>
      <c r="H297" s="70" t="n">
        <v>893883</v>
      </c>
      <c r="I297" s="70" t="n">
        <v>893883</v>
      </c>
      <c r="J297" s="119" t="n">
        <v>0.99</v>
      </c>
      <c r="K297" s="120">
        <f>ROUND(I297*(J297/1000),2)</f>
        <v/>
      </c>
    </row>
    <row customFormat="1" r="298" s="69">
      <c r="B298" s="127">
        <f>B297+1</f>
        <v/>
      </c>
      <c r="C298" s="63" t="n">
        <v>32496303</v>
      </c>
      <c r="D298" s="69" t="inlineStr">
        <is>
          <t>15432_M&amp;E_AMGEN_AIMOVIG_2Q19_Scatter_FEP_VOD-DAI</t>
        </is>
      </c>
      <c r="E298" s="27" t="inlineStr">
        <is>
          <t>Paramount</t>
        </is>
      </c>
      <c r="F298" s="128" t="n">
        <v>43556</v>
      </c>
      <c r="G298" s="128" t="n">
        <v>43646</v>
      </c>
      <c r="H298" s="70" t="n">
        <v>371762</v>
      </c>
      <c r="I298" s="70" t="n">
        <v>371762</v>
      </c>
      <c r="J298" s="119" t="n">
        <v>0.99</v>
      </c>
      <c r="K298" s="120">
        <f>ROUND(I298*(J298/1000),2)</f>
        <v/>
      </c>
    </row>
    <row customFormat="1" r="299" s="69">
      <c r="B299" s="127">
        <f>B298+1</f>
        <v/>
      </c>
      <c r="C299" s="63" t="n">
        <v>32496303</v>
      </c>
      <c r="D299" s="69" t="inlineStr">
        <is>
          <t>15432_M&amp;E_AMGEN_AIMOVIG_2Q19_Scatter_FEP_VOD-DAI</t>
        </is>
      </c>
      <c r="E299" s="27" t="inlineStr">
        <is>
          <t>TV Land</t>
        </is>
      </c>
      <c r="F299" s="128" t="n">
        <v>43556</v>
      </c>
      <c r="G299" s="128" t="n">
        <v>43646</v>
      </c>
      <c r="H299" s="70" t="n">
        <v>39984</v>
      </c>
      <c r="I299" s="70" t="n">
        <v>39984</v>
      </c>
      <c r="J299" s="119" t="n">
        <v>0.99</v>
      </c>
      <c r="K299" s="120">
        <f>ROUND(I299*(J299/1000),2)</f>
        <v/>
      </c>
    </row>
    <row customFormat="1" r="300" s="69">
      <c r="B300" s="127">
        <f>B299+1</f>
        <v/>
      </c>
      <c r="C300" s="63" t="n">
        <v>32496303</v>
      </c>
      <c r="D300" s="69" t="inlineStr">
        <is>
          <t>15432_M&amp;E_AMGEN_AIMOVIG_2Q19_Scatter_FEP_VOD-DAI</t>
        </is>
      </c>
      <c r="E300" s="27" t="inlineStr">
        <is>
          <t>VH1</t>
        </is>
      </c>
      <c r="F300" s="128" t="n">
        <v>43556</v>
      </c>
      <c r="G300" s="128" t="n">
        <v>43646</v>
      </c>
      <c r="H300" s="70" t="n">
        <v>1159738</v>
      </c>
      <c r="I300" s="70" t="n">
        <v>1159738</v>
      </c>
      <c r="J300" s="119" t="n">
        <v>0.99</v>
      </c>
      <c r="K300" s="120">
        <f>ROUND(I300*(J300/1000),2)</f>
        <v/>
      </c>
    </row>
    <row customFormat="1" r="301" s="69">
      <c r="B301" s="127">
        <f>B300+1</f>
        <v/>
      </c>
      <c r="C301" s="63" t="n">
        <v>32496829</v>
      </c>
      <c r="D301" s="69" t="inlineStr">
        <is>
          <t>(15801) DISNEY PICTURES_CAPTAIN MARVEL BW3_K&amp;F_UF_1Q19</t>
        </is>
      </c>
      <c r="E301" s="27" t="inlineStr">
        <is>
          <t>Nickelodeon</t>
        </is>
      </c>
      <c r="F301" s="128" t="n">
        <v>43556</v>
      </c>
      <c r="G301" s="128" t="n">
        <v>43562</v>
      </c>
      <c r="H301" s="70" t="n">
        <v>482459</v>
      </c>
      <c r="I301" s="70" t="n">
        <v>43437</v>
      </c>
      <c r="J301" s="119" t="n">
        <v>0.99</v>
      </c>
      <c r="K301" s="120">
        <f>ROUND(I301*(J301/1000),2)</f>
        <v/>
      </c>
    </row>
    <row customFormat="1" r="302" s="69">
      <c r="B302" s="127">
        <f>B301+1</f>
        <v/>
      </c>
      <c r="C302" s="63" t="n">
        <v>32504663</v>
      </c>
      <c r="D302" s="69" t="inlineStr">
        <is>
          <t>15224_K&amp;F_Mattel_Mega Construx_MGC_1Q19-2Q19 Upfront</t>
        </is>
      </c>
      <c r="E302" s="27" t="inlineStr">
        <is>
          <t>Nick Jr (Noggin)</t>
        </is>
      </c>
      <c r="F302" s="128" t="n">
        <v>43542</v>
      </c>
      <c r="G302" s="128" t="n">
        <v>43576</v>
      </c>
      <c r="H302" s="70" t="n">
        <v>2274885</v>
      </c>
      <c r="I302" s="70" t="n">
        <v>1072732</v>
      </c>
      <c r="J302" s="119" t="n">
        <v>0.99</v>
      </c>
      <c r="K302" s="120">
        <f>ROUND(I302*(J302/1000),2)</f>
        <v/>
      </c>
    </row>
    <row customFormat="1" r="303" s="69">
      <c r="B303" s="127">
        <f>B302+1</f>
        <v/>
      </c>
      <c r="C303" s="63" t="n">
        <v>32504663</v>
      </c>
      <c r="D303" s="69" t="inlineStr">
        <is>
          <t>15224_K&amp;F_Mattel_Mega Construx_MGC_1Q19-2Q19 Upfront</t>
        </is>
      </c>
      <c r="E303" s="27" t="inlineStr">
        <is>
          <t>Nickelodeon</t>
        </is>
      </c>
      <c r="F303" s="128" t="n">
        <v>43542</v>
      </c>
      <c r="G303" s="128" t="n">
        <v>43576</v>
      </c>
      <c r="H303" s="70" t="n">
        <v>1073732</v>
      </c>
      <c r="I303" s="70" t="n">
        <v>474209</v>
      </c>
      <c r="J303" s="119" t="n">
        <v>0.99</v>
      </c>
      <c r="K303" s="120">
        <f>ROUND(I303*(J303/1000),2)</f>
        <v/>
      </c>
    </row>
    <row customFormat="1" r="304" s="69">
      <c r="B304" s="127">
        <f>B303+1</f>
        <v/>
      </c>
      <c r="C304" s="63" t="n">
        <v>32515712</v>
      </c>
      <c r="D304" s="69" t="inlineStr">
        <is>
          <t>15738_K&amp;F_SKECHERS_Energy_lights_Q219</t>
        </is>
      </c>
      <c r="E304" s="27" t="inlineStr">
        <is>
          <t>Nickelodeon</t>
        </is>
      </c>
      <c r="F304" s="128" t="n">
        <v>43556</v>
      </c>
      <c r="G304" s="128" t="n">
        <v>43585</v>
      </c>
      <c r="H304" s="70" t="n">
        <v>1025594</v>
      </c>
      <c r="I304" s="70" t="n">
        <v>1025594</v>
      </c>
      <c r="J304" s="119" t="n">
        <v>0.99</v>
      </c>
      <c r="K304" s="120">
        <f>ROUND(I304*(J304/1000),2)</f>
        <v/>
      </c>
    </row>
    <row customFormat="1" r="305" s="69">
      <c r="B305" s="127">
        <f>B304+1</f>
        <v/>
      </c>
      <c r="C305" s="63" t="n">
        <v>32516265</v>
      </c>
      <c r="D305" s="69" t="inlineStr">
        <is>
          <t>15737_K&amp;F_SKECHERS_Twinkle_Toes_Q219</t>
        </is>
      </c>
      <c r="E305" s="27" t="inlineStr">
        <is>
          <t>Nickelodeon</t>
        </is>
      </c>
      <c r="F305" s="128" t="n">
        <v>43556</v>
      </c>
      <c r="G305" s="128" t="n">
        <v>43585</v>
      </c>
      <c r="H305" s="70" t="n">
        <v>1026784</v>
      </c>
      <c r="I305" s="70" t="n">
        <v>1026784</v>
      </c>
      <c r="J305" s="119" t="n">
        <v>0.99</v>
      </c>
      <c r="K305" s="120">
        <f>ROUND(I305*(J305/1000),2)</f>
        <v/>
      </c>
    </row>
    <row customFormat="1" r="306" s="69">
      <c r="B306" s="127">
        <f>B305+1</f>
        <v/>
      </c>
      <c r="C306" s="63" t="n">
        <v>32516300</v>
      </c>
      <c r="D306" s="69" t="inlineStr">
        <is>
          <t>15736_K&amp;F_SKECHERS_Heart_lights_Q219</t>
        </is>
      </c>
      <c r="E306" s="27" t="inlineStr">
        <is>
          <t>Nickelodeon</t>
        </is>
      </c>
      <c r="F306" s="128" t="n">
        <v>43556</v>
      </c>
      <c r="G306" s="128" t="n">
        <v>43585</v>
      </c>
      <c r="H306" s="70" t="n">
        <v>1137124</v>
      </c>
      <c r="I306" s="70" t="n">
        <v>1137124</v>
      </c>
      <c r="J306" s="119" t="n">
        <v>0.99</v>
      </c>
      <c r="K306" s="120">
        <f>ROUND(I306*(J306/1000),2)</f>
        <v/>
      </c>
    </row>
    <row customFormat="1" r="307" s="69">
      <c r="B307" s="127">
        <f>B306+1</f>
        <v/>
      </c>
      <c r="C307" s="63" t="n">
        <v>32517802</v>
      </c>
      <c r="D307" s="69" t="inlineStr">
        <is>
          <t>15454_M&amp;E_DR PEPPER SNAPPLE GROUP - SNAPPLE_2Q 3Q19_Demo A18-49</t>
        </is>
      </c>
      <c r="E307" s="27" t="inlineStr">
        <is>
          <t>CMT</t>
        </is>
      </c>
      <c r="F307" s="128" t="n">
        <v>43584</v>
      </c>
      <c r="G307" s="128" t="n">
        <v>43611</v>
      </c>
      <c r="H307" s="70" t="n">
        <v>29</v>
      </c>
      <c r="I307" s="70" t="n">
        <v>29</v>
      </c>
      <c r="J307" s="119" t="n">
        <v>0.99</v>
      </c>
      <c r="K307" s="120">
        <f>ROUND(I307*(J307/1000),2)</f>
        <v/>
      </c>
    </row>
    <row customFormat="1" r="308" s="69">
      <c r="B308" s="127">
        <f>B307+1</f>
        <v/>
      </c>
      <c r="C308" s="63" t="n">
        <v>32517802</v>
      </c>
      <c r="D308" s="69" t="inlineStr">
        <is>
          <t>15454_M&amp;E_DR PEPPER SNAPPLE GROUP - SNAPPLE_2Q 3Q19_Demo A18-49</t>
        </is>
      </c>
      <c r="E308" s="27" t="inlineStr">
        <is>
          <t>Comedy Central</t>
        </is>
      </c>
      <c r="F308" s="128" t="n">
        <v>43584</v>
      </c>
      <c r="G308" s="128" t="n">
        <v>43611</v>
      </c>
      <c r="H308" s="70" t="n">
        <v>432</v>
      </c>
      <c r="I308" s="70" t="n">
        <v>432</v>
      </c>
      <c r="J308" s="119" t="n">
        <v>0.99</v>
      </c>
      <c r="K308" s="120">
        <f>ROUND(I308*(J308/1000),2)</f>
        <v/>
      </c>
    </row>
    <row customFormat="1" r="309" s="69">
      <c r="B309" s="127">
        <f>B308+1</f>
        <v/>
      </c>
      <c r="C309" s="63" t="n">
        <v>32517802</v>
      </c>
      <c r="D309" s="69" t="inlineStr">
        <is>
          <t>15454_M&amp;E_DR PEPPER SNAPPLE GROUP - SNAPPLE_2Q 3Q19_Demo A18-49</t>
        </is>
      </c>
      <c r="E309" s="27" t="inlineStr">
        <is>
          <t>MTV</t>
        </is>
      </c>
      <c r="F309" s="128" t="n">
        <v>43584</v>
      </c>
      <c r="G309" s="128" t="n">
        <v>43611</v>
      </c>
      <c r="H309" s="70" t="n">
        <v>6214</v>
      </c>
      <c r="I309" s="70" t="n">
        <v>6214</v>
      </c>
      <c r="J309" s="119" t="n">
        <v>0.99</v>
      </c>
      <c r="K309" s="120">
        <f>ROUND(I309*(J309/1000),2)</f>
        <v/>
      </c>
    </row>
    <row customFormat="1" r="310" s="69">
      <c r="B310" s="127">
        <f>B309+1</f>
        <v/>
      </c>
      <c r="C310" s="63" t="n">
        <v>32517802</v>
      </c>
      <c r="D310" s="69" t="inlineStr">
        <is>
          <t>15454_M&amp;E_DR PEPPER SNAPPLE GROUP - SNAPPLE_2Q 3Q19_Demo A18-49</t>
        </is>
      </c>
      <c r="E310" s="27" t="inlineStr">
        <is>
          <t>Paramount</t>
        </is>
      </c>
      <c r="F310" s="128" t="n">
        <v>43584</v>
      </c>
      <c r="G310" s="128" t="n">
        <v>43611</v>
      </c>
      <c r="H310" s="70" t="n">
        <v>3354</v>
      </c>
      <c r="I310" s="70" t="n">
        <v>3354</v>
      </c>
      <c r="J310" s="119" t="n">
        <v>0.99</v>
      </c>
      <c r="K310" s="120">
        <f>ROUND(I310*(J310/1000),2)</f>
        <v/>
      </c>
    </row>
    <row customFormat="1" r="311" s="69">
      <c r="B311" s="127">
        <f>B310+1</f>
        <v/>
      </c>
      <c r="C311" s="63" t="n">
        <v>32517802</v>
      </c>
      <c r="D311" s="69" t="inlineStr">
        <is>
          <t>15454_M&amp;E_DR PEPPER SNAPPLE GROUP - SNAPPLE_2Q 3Q19_Demo A18-49</t>
        </is>
      </c>
      <c r="E311" s="27" t="inlineStr">
        <is>
          <t>TV Land</t>
        </is>
      </c>
      <c r="F311" s="128" t="n">
        <v>43584</v>
      </c>
      <c r="G311" s="128" t="n">
        <v>43611</v>
      </c>
      <c r="H311" s="70" t="n">
        <v>192</v>
      </c>
      <c r="I311" s="70" t="n">
        <v>192</v>
      </c>
      <c r="J311" s="119" t="n">
        <v>0.99</v>
      </c>
      <c r="K311" s="120">
        <f>ROUND(I311*(J311/1000),2)</f>
        <v/>
      </c>
    </row>
    <row customFormat="1" r="312" s="69">
      <c r="B312" s="127">
        <f>B311+1</f>
        <v/>
      </c>
      <c r="C312" s="63" t="n">
        <v>32517802</v>
      </c>
      <c r="D312" s="69" t="inlineStr">
        <is>
          <t>15454_M&amp;E_DR PEPPER SNAPPLE GROUP - SNAPPLE_2Q 3Q19_Demo A18-49</t>
        </is>
      </c>
      <c r="E312" s="27" t="inlineStr">
        <is>
          <t>VH1</t>
        </is>
      </c>
      <c r="F312" s="128" t="n">
        <v>43584</v>
      </c>
      <c r="G312" s="128" t="n">
        <v>43611</v>
      </c>
      <c r="H312" s="70" t="n">
        <v>15884</v>
      </c>
      <c r="I312" s="70" t="n">
        <v>15884</v>
      </c>
      <c r="J312" s="119" t="n">
        <v>0.99</v>
      </c>
      <c r="K312" s="120">
        <f>ROUND(I312*(J312/1000),2)</f>
        <v/>
      </c>
    </row>
    <row customFormat="1" r="313" s="69">
      <c r="B313" s="127">
        <f>B312+1</f>
        <v/>
      </c>
      <c r="C313" s="63" t="n">
        <v>32517973</v>
      </c>
      <c r="D313" s="69" t="inlineStr">
        <is>
          <t>15453_M&amp;E_DR PEPPER SNAPPLE GROUP - DR. PEPPER_2Q 3Q19_DEMO A18-49</t>
        </is>
      </c>
      <c r="E313" s="27" t="inlineStr">
        <is>
          <t>CMT</t>
        </is>
      </c>
      <c r="F313" s="128" t="n">
        <v>43584</v>
      </c>
      <c r="G313" s="128" t="n">
        <v>43611</v>
      </c>
      <c r="H313" s="70" t="n">
        <v>79</v>
      </c>
      <c r="I313" s="70" t="n">
        <v>79</v>
      </c>
      <c r="J313" s="119" t="n">
        <v>0.99</v>
      </c>
      <c r="K313" s="120">
        <f>ROUND(I313*(J313/1000),2)</f>
        <v/>
      </c>
    </row>
    <row customFormat="1" r="314" s="69">
      <c r="B314" s="127">
        <f>B313+1</f>
        <v/>
      </c>
      <c r="C314" s="63" t="n">
        <v>32517973</v>
      </c>
      <c r="D314" s="69" t="inlineStr">
        <is>
          <t>15453_M&amp;E_DR PEPPER SNAPPLE GROUP - DR. PEPPER_2Q 3Q19_DEMO A18-49</t>
        </is>
      </c>
      <c r="E314" s="27" t="inlineStr">
        <is>
          <t>Comedy Central</t>
        </is>
      </c>
      <c r="F314" s="128" t="n">
        <v>43584</v>
      </c>
      <c r="G314" s="128" t="n">
        <v>43611</v>
      </c>
      <c r="H314" s="70" t="n">
        <v>1507</v>
      </c>
      <c r="I314" s="70" t="n">
        <v>1507</v>
      </c>
      <c r="J314" s="119" t="n">
        <v>0.99</v>
      </c>
      <c r="K314" s="120">
        <f>ROUND(I314*(J314/1000),2)</f>
        <v/>
      </c>
    </row>
    <row customFormat="1" r="315" s="69">
      <c r="B315" s="127">
        <f>B314+1</f>
        <v/>
      </c>
      <c r="C315" s="63" t="n">
        <v>32517973</v>
      </c>
      <c r="D315" s="69" t="inlineStr">
        <is>
          <t>15453_M&amp;E_DR PEPPER SNAPPLE GROUP - DR. PEPPER_2Q 3Q19_DEMO A18-49</t>
        </is>
      </c>
      <c r="E315" s="27" t="inlineStr">
        <is>
          <t>MTV</t>
        </is>
      </c>
      <c r="F315" s="128" t="n">
        <v>43584</v>
      </c>
      <c r="G315" s="128" t="n">
        <v>43611</v>
      </c>
      <c r="H315" s="70" t="n">
        <v>16199</v>
      </c>
      <c r="I315" s="70" t="n">
        <v>16199</v>
      </c>
      <c r="J315" s="119" t="n">
        <v>0.99</v>
      </c>
      <c r="K315" s="120">
        <f>ROUND(I315*(J315/1000),2)</f>
        <v/>
      </c>
    </row>
    <row customFormat="1" r="316" s="69">
      <c r="B316" s="127">
        <f>B315+1</f>
        <v/>
      </c>
      <c r="C316" s="63" t="n">
        <v>32517973</v>
      </c>
      <c r="D316" s="69" t="inlineStr">
        <is>
          <t>15453_M&amp;E_DR PEPPER SNAPPLE GROUP - DR. PEPPER_2Q 3Q19_DEMO A18-49</t>
        </is>
      </c>
      <c r="E316" s="27" t="inlineStr">
        <is>
          <t>Paramount</t>
        </is>
      </c>
      <c r="F316" s="128" t="n">
        <v>43584</v>
      </c>
      <c r="G316" s="128" t="n">
        <v>43611</v>
      </c>
      <c r="H316" s="70" t="n">
        <v>9288</v>
      </c>
      <c r="I316" s="70" t="n">
        <v>9288</v>
      </c>
      <c r="J316" s="119" t="n">
        <v>0.99</v>
      </c>
      <c r="K316" s="120">
        <f>ROUND(I316*(J316/1000),2)</f>
        <v/>
      </c>
    </row>
    <row customFormat="1" r="317" s="69">
      <c r="B317" s="127">
        <f>B316+1</f>
        <v/>
      </c>
      <c r="C317" s="63" t="n">
        <v>32517973</v>
      </c>
      <c r="D317" s="69" t="inlineStr">
        <is>
          <t>15453_M&amp;E_DR PEPPER SNAPPLE GROUP - DR. PEPPER_2Q 3Q19_DEMO A18-49</t>
        </is>
      </c>
      <c r="E317" s="27" t="inlineStr">
        <is>
          <t>TV Land</t>
        </is>
      </c>
      <c r="F317" s="128" t="n">
        <v>43584</v>
      </c>
      <c r="G317" s="128" t="n">
        <v>43611</v>
      </c>
      <c r="H317" s="70" t="n">
        <v>634</v>
      </c>
      <c r="I317" s="70" t="n">
        <v>634</v>
      </c>
      <c r="J317" s="119" t="n">
        <v>0.99</v>
      </c>
      <c r="K317" s="120">
        <f>ROUND(I317*(J317/1000),2)</f>
        <v/>
      </c>
    </row>
    <row customFormat="1" r="318" s="69">
      <c r="B318" s="127">
        <f>B317+1</f>
        <v/>
      </c>
      <c r="C318" s="63" t="n">
        <v>32517973</v>
      </c>
      <c r="D318" s="69" t="inlineStr">
        <is>
          <t>15453_M&amp;E_DR PEPPER SNAPPLE GROUP - DR. PEPPER_2Q 3Q19_DEMO A18-49</t>
        </is>
      </c>
      <c r="E318" s="27" t="inlineStr">
        <is>
          <t>VH1</t>
        </is>
      </c>
      <c r="F318" s="128" t="n">
        <v>43584</v>
      </c>
      <c r="G318" s="128" t="n">
        <v>43611</v>
      </c>
      <c r="H318" s="70" t="n">
        <v>41997</v>
      </c>
      <c r="I318" s="70" t="n">
        <v>41997</v>
      </c>
      <c r="J318" s="119" t="n">
        <v>0.99</v>
      </c>
      <c r="K318" s="120">
        <f>ROUND(I318*(J318/1000),2)</f>
        <v/>
      </c>
    </row>
    <row customFormat="1" r="319" s="69">
      <c r="B319" s="127">
        <f>B318+1</f>
        <v/>
      </c>
      <c r="C319" s="63" t="n">
        <v>32518028</v>
      </c>
      <c r="D319" s="69" t="inlineStr">
        <is>
          <t>15452_M&amp;E_DR PEPPER SNAPPLE GROUP - 7UP_2Q 3Q19_Demo A18-49</t>
        </is>
      </c>
      <c r="E319" s="27" t="inlineStr">
        <is>
          <t>CMT</t>
        </is>
      </c>
      <c r="F319" s="128" t="n">
        <v>43570</v>
      </c>
      <c r="G319" s="128" t="n">
        <v>43590</v>
      </c>
      <c r="H319" s="70" t="n">
        <v>4454</v>
      </c>
      <c r="I319" s="70" t="n">
        <v>4454</v>
      </c>
      <c r="J319" s="119" t="n">
        <v>0.99</v>
      </c>
      <c r="K319" s="120">
        <f>ROUND(I319*(J319/1000),2)</f>
        <v/>
      </c>
    </row>
    <row customFormat="1" r="320" s="69">
      <c r="B320" s="127">
        <f>B319+1</f>
        <v/>
      </c>
      <c r="C320" s="63" t="n">
        <v>32518028</v>
      </c>
      <c r="D320" s="69" t="inlineStr">
        <is>
          <t>15452_M&amp;E_DR PEPPER SNAPPLE GROUP - 7UP_2Q 3Q19_Demo A18-49</t>
        </is>
      </c>
      <c r="E320" s="27" t="inlineStr">
        <is>
          <t>Comedy Central</t>
        </is>
      </c>
      <c r="F320" s="128" t="n">
        <v>43570</v>
      </c>
      <c r="G320" s="128" t="n">
        <v>43590</v>
      </c>
      <c r="H320" s="70" t="n">
        <v>75877</v>
      </c>
      <c r="I320" s="70" t="n">
        <v>75877</v>
      </c>
      <c r="J320" s="119" t="n">
        <v>0.99</v>
      </c>
      <c r="K320" s="120">
        <f>ROUND(I320*(J320/1000),2)</f>
        <v/>
      </c>
    </row>
    <row customFormat="1" r="321" s="69">
      <c r="B321" s="127">
        <f>B320+1</f>
        <v/>
      </c>
      <c r="C321" s="63" t="n">
        <v>32518028</v>
      </c>
      <c r="D321" s="69" t="inlineStr">
        <is>
          <t>15452_M&amp;E_DR PEPPER SNAPPLE GROUP - 7UP_2Q 3Q19_Demo A18-49</t>
        </is>
      </c>
      <c r="E321" s="27" t="inlineStr">
        <is>
          <t>MTV</t>
        </is>
      </c>
      <c r="F321" s="128" t="n">
        <v>43570</v>
      </c>
      <c r="G321" s="128" t="n">
        <v>43590</v>
      </c>
      <c r="H321" s="70" t="n">
        <v>190427</v>
      </c>
      <c r="I321" s="70" t="n">
        <v>190427</v>
      </c>
      <c r="J321" s="119" t="n">
        <v>0.99</v>
      </c>
      <c r="K321" s="120">
        <f>ROUND(I321*(J321/1000),2)</f>
        <v/>
      </c>
    </row>
    <row customFormat="1" r="322" s="69">
      <c r="B322" s="127">
        <f>B321+1</f>
        <v/>
      </c>
      <c r="C322" s="63" t="n">
        <v>32518028</v>
      </c>
      <c r="D322" s="69" t="inlineStr">
        <is>
          <t>15452_M&amp;E_DR PEPPER SNAPPLE GROUP - 7UP_2Q 3Q19_Demo A18-49</t>
        </is>
      </c>
      <c r="E322" s="27" t="inlineStr">
        <is>
          <t>MTV2</t>
        </is>
      </c>
      <c r="F322" s="128" t="n">
        <v>43570</v>
      </c>
      <c r="G322" s="128" t="n">
        <v>43590</v>
      </c>
      <c r="H322" s="70" t="n">
        <v>299</v>
      </c>
      <c r="I322" s="70" t="n">
        <v>299</v>
      </c>
      <c r="J322" s="119" t="n">
        <v>0.99</v>
      </c>
      <c r="K322" s="120">
        <f>ROUND(I322*(J322/1000),2)</f>
        <v/>
      </c>
    </row>
    <row customFormat="1" r="323" s="69">
      <c r="B323" s="127">
        <f>B322+1</f>
        <v/>
      </c>
      <c r="C323" s="63" t="n">
        <v>32518028</v>
      </c>
      <c r="D323" s="69" t="inlineStr">
        <is>
          <t>15452_M&amp;E_DR PEPPER SNAPPLE GROUP - 7UP_2Q 3Q19_Demo A18-49</t>
        </is>
      </c>
      <c r="E323" s="27" t="inlineStr">
        <is>
          <t>Paramount</t>
        </is>
      </c>
      <c r="F323" s="128" t="n">
        <v>43570</v>
      </c>
      <c r="G323" s="128" t="n">
        <v>43590</v>
      </c>
      <c r="H323" s="70" t="n">
        <v>60734</v>
      </c>
      <c r="I323" s="70" t="n">
        <v>60734</v>
      </c>
      <c r="J323" s="119" t="n">
        <v>0.99</v>
      </c>
      <c r="K323" s="120">
        <f>ROUND(I323*(J323/1000),2)</f>
        <v/>
      </c>
    </row>
    <row customFormat="1" r="324" s="69">
      <c r="B324" s="127">
        <f>B323+1</f>
        <v/>
      </c>
      <c r="C324" s="63" t="n">
        <v>32518028</v>
      </c>
      <c r="D324" s="69" t="inlineStr">
        <is>
          <t>15452_M&amp;E_DR PEPPER SNAPPLE GROUP - 7UP_2Q 3Q19_Demo A18-49</t>
        </is>
      </c>
      <c r="E324" s="27" t="inlineStr">
        <is>
          <t>TV Land</t>
        </is>
      </c>
      <c r="F324" s="128" t="n">
        <v>43570</v>
      </c>
      <c r="G324" s="128" t="n">
        <v>43590</v>
      </c>
      <c r="H324" s="70" t="n">
        <v>9777</v>
      </c>
      <c r="I324" s="70" t="n">
        <v>9777</v>
      </c>
      <c r="J324" s="119" t="n">
        <v>0.99</v>
      </c>
      <c r="K324" s="120">
        <f>ROUND(I324*(J324/1000),2)</f>
        <v/>
      </c>
    </row>
    <row customFormat="1" r="325" s="69">
      <c r="B325" s="127">
        <f>B324+1</f>
        <v/>
      </c>
      <c r="C325" s="63" t="n">
        <v>32518028</v>
      </c>
      <c r="D325" s="69" t="inlineStr">
        <is>
          <t>15452_M&amp;E_DR PEPPER SNAPPLE GROUP - 7UP_2Q 3Q19_Demo A18-49</t>
        </is>
      </c>
      <c r="E325" s="27" t="inlineStr">
        <is>
          <t>VH1</t>
        </is>
      </c>
      <c r="F325" s="128" t="n">
        <v>43570</v>
      </c>
      <c r="G325" s="128" t="n">
        <v>43590</v>
      </c>
      <c r="H325" s="70" t="n">
        <v>216092</v>
      </c>
      <c r="I325" s="70" t="n">
        <v>216092</v>
      </c>
      <c r="J325" s="119" t="n">
        <v>0.99</v>
      </c>
      <c r="K325" s="120">
        <f>ROUND(I325*(J325/1000),2)</f>
        <v/>
      </c>
    </row>
    <row customFormat="1" r="326" s="69">
      <c r="B326" s="127">
        <f>B325+1</f>
        <v/>
      </c>
      <c r="C326" s="63" t="n">
        <v>32523320</v>
      </c>
      <c r="D326" s="69" t="inlineStr">
        <is>
          <t>14012_M&amp;E_MICROSOFT_SURFACE TABLET_2Q19_Upfront</t>
        </is>
      </c>
      <c r="E326" s="27" t="inlineStr">
        <is>
          <t>CMT</t>
        </is>
      </c>
      <c r="F326" s="128" t="n">
        <v>43584</v>
      </c>
      <c r="G326" s="128" t="n">
        <v>43604</v>
      </c>
      <c r="H326" s="70" t="n">
        <v>5</v>
      </c>
      <c r="I326" s="70" t="n">
        <v>5</v>
      </c>
      <c r="J326" s="119" t="n">
        <v>0.99</v>
      </c>
      <c r="K326" s="120">
        <f>ROUND(I326*(J326/1000),2)</f>
        <v/>
      </c>
    </row>
    <row customFormat="1" r="327" s="69">
      <c r="B327" s="127">
        <f>B326+1</f>
        <v/>
      </c>
      <c r="C327" s="63" t="n">
        <v>32523320</v>
      </c>
      <c r="D327" s="69" t="inlineStr">
        <is>
          <t>14012_M&amp;E_MICROSOFT_SURFACE TABLET_2Q19_Upfront</t>
        </is>
      </c>
      <c r="E327" s="27" t="inlineStr">
        <is>
          <t>Comedy Central</t>
        </is>
      </c>
      <c r="F327" s="128" t="n">
        <v>43584</v>
      </c>
      <c r="G327" s="128" t="n">
        <v>43604</v>
      </c>
      <c r="H327" s="70" t="n">
        <v>4671</v>
      </c>
      <c r="I327" s="70" t="n">
        <v>4671</v>
      </c>
      <c r="J327" s="119" t="n">
        <v>0.99</v>
      </c>
      <c r="K327" s="120">
        <f>ROUND(I327*(J327/1000),2)</f>
        <v/>
      </c>
    </row>
    <row customFormat="1" r="328" s="69">
      <c r="B328" s="127">
        <f>B327+1</f>
        <v/>
      </c>
      <c r="C328" s="63" t="n">
        <v>32523320</v>
      </c>
      <c r="D328" s="69" t="inlineStr">
        <is>
          <t>14012_M&amp;E_MICROSOFT_SURFACE TABLET_2Q19_Upfront</t>
        </is>
      </c>
      <c r="E328" s="27" t="inlineStr">
        <is>
          <t>MTV</t>
        </is>
      </c>
      <c r="F328" s="128" t="n">
        <v>43584</v>
      </c>
      <c r="G328" s="128" t="n">
        <v>43604</v>
      </c>
      <c r="H328" s="70" t="n">
        <v>18201</v>
      </c>
      <c r="I328" s="70" t="n">
        <v>18201</v>
      </c>
      <c r="J328" s="119" t="n">
        <v>0.99</v>
      </c>
      <c r="K328" s="120">
        <f>ROUND(I328*(J328/1000),2)</f>
        <v/>
      </c>
    </row>
    <row customFormat="1" r="329" s="69">
      <c r="B329" s="127">
        <f>B328+1</f>
        <v/>
      </c>
      <c r="C329" s="63" t="n">
        <v>32523320</v>
      </c>
      <c r="D329" s="69" t="inlineStr">
        <is>
          <t>14012_M&amp;E_MICROSOFT_SURFACE TABLET_2Q19_Upfront</t>
        </is>
      </c>
      <c r="E329" s="27" t="inlineStr">
        <is>
          <t>MTV2</t>
        </is>
      </c>
      <c r="F329" s="128" t="n">
        <v>43584</v>
      </c>
      <c r="G329" s="128" t="n">
        <v>43604</v>
      </c>
      <c r="H329" s="70" t="n">
        <v>1</v>
      </c>
      <c r="I329" s="70" t="n">
        <v>1</v>
      </c>
      <c r="J329" s="119" t="n">
        <v>0.99</v>
      </c>
      <c r="K329" s="120">
        <f>ROUND(I329*(J329/1000),2)</f>
        <v/>
      </c>
    </row>
    <row customFormat="1" r="330" s="69">
      <c r="B330" s="127">
        <f>B329+1</f>
        <v/>
      </c>
      <c r="C330" s="63" t="n">
        <v>32523320</v>
      </c>
      <c r="D330" t="inlineStr">
        <is>
          <t>14012_M&amp;E_MICROSOFT_SURFACE TABLET_2Q19_Upfront</t>
        </is>
      </c>
      <c r="E330" s="27" t="inlineStr">
        <is>
          <t>Paramount</t>
        </is>
      </c>
      <c r="F330" s="128" t="n">
        <v>43584</v>
      </c>
      <c r="G330" s="128" t="n">
        <v>43604</v>
      </c>
      <c r="H330" s="70" t="n">
        <v>8924</v>
      </c>
      <c r="I330" s="70" t="n">
        <v>8924</v>
      </c>
      <c r="J330" s="119" t="n">
        <v>0.85</v>
      </c>
      <c r="K330" s="120">
        <f>ROUND(I330*(J330/1000),2)</f>
        <v/>
      </c>
    </row>
    <row customFormat="1" r="331" s="69">
      <c r="B331">
        <f>B330+1</f>
        <v/>
      </c>
      <c r="C331" t="n">
        <v>32523320</v>
      </c>
      <c r="D331" t="inlineStr">
        <is>
          <t>14012_M&amp;E_MICROSOFT_SURFACE TABLET_2Q19_Upfront</t>
        </is>
      </c>
      <c r="E331" t="inlineStr">
        <is>
          <t>TV Land</t>
        </is>
      </c>
      <c r="F331" s="129" t="n">
        <v>43584</v>
      </c>
      <c r="G331" s="129" t="n">
        <v>43604</v>
      </c>
      <c r="H331" t="n">
        <v>45</v>
      </c>
      <c r="I331" t="n">
        <v>45</v>
      </c>
    </row>
    <row customFormat="1" r="332" s="69">
      <c r="B332">
        <f>B331+1</f>
        <v/>
      </c>
      <c r="C332" t="n">
        <v>32523320</v>
      </c>
      <c r="D332" t="inlineStr">
        <is>
          <t>14012_M&amp;E_MICROSOFT_SURFACE TABLET_2Q19_Upfront</t>
        </is>
      </c>
      <c r="E332" t="inlineStr">
        <is>
          <t>VH1</t>
        </is>
      </c>
      <c r="F332" s="129" t="n">
        <v>43584</v>
      </c>
      <c r="G332" s="129" t="n">
        <v>43604</v>
      </c>
      <c r="H332" t="n">
        <v>29734</v>
      </c>
      <c r="I332" t="n">
        <v>29734</v>
      </c>
    </row>
    <row customFormat="1" r="333" s="69">
      <c r="B333">
        <f>B332+1</f>
        <v/>
      </c>
      <c r="C333" t="n">
        <v>32556830</v>
      </c>
      <c r="D333" t="inlineStr">
        <is>
          <t>15811_K&amp;F_Mattel_LinearADU 1Q19</t>
        </is>
      </c>
      <c r="E333" t="inlineStr">
        <is>
          <t>Nick Jr (Noggin)</t>
        </is>
      </c>
      <c r="F333" s="129" t="n">
        <v>43549</v>
      </c>
      <c r="G333" s="129" t="n">
        <v>43555</v>
      </c>
      <c r="H333" t="n">
        <v>1446864</v>
      </c>
      <c r="I333" t="n">
        <v>85</v>
      </c>
    </row>
    <row customFormat="1" r="334" s="69">
      <c r="B334">
        <f>B333+1</f>
        <v/>
      </c>
      <c r="C334" t="n">
        <v>32556830</v>
      </c>
      <c r="D334" t="inlineStr">
        <is>
          <t>15811_K&amp;F_Mattel_LinearADU 1Q19</t>
        </is>
      </c>
      <c r="E334" t="inlineStr">
        <is>
          <t>Nickelodeon</t>
        </is>
      </c>
      <c r="F334" s="129" t="n">
        <v>43549</v>
      </c>
      <c r="G334" s="129" t="n">
        <v>43555</v>
      </c>
      <c r="H334" t="n">
        <v>965451</v>
      </c>
      <c r="I334" t="n">
        <v>48</v>
      </c>
    </row>
    <row customFormat="1" r="335" s="69">
      <c r="B335">
        <f>B334+1</f>
        <v/>
      </c>
      <c r="C335" t="n">
        <v>32571629</v>
      </c>
      <c r="D335" t="inlineStr">
        <is>
          <t>15683_Campbells_Goldfish_Liability Order_1Q-2Q19</t>
        </is>
      </c>
      <c r="E335" t="inlineStr">
        <is>
          <t>Nickelodeon</t>
        </is>
      </c>
      <c r="F335" s="129" t="n">
        <v>43556</v>
      </c>
      <c r="G335" s="129" t="n">
        <v>43737</v>
      </c>
      <c r="H335" t="n">
        <v>3554003</v>
      </c>
      <c r="I335" t="n">
        <v>3554003</v>
      </c>
    </row>
    <row customFormat="1" r="336" s="69">
      <c r="B336">
        <f>B335+1</f>
        <v/>
      </c>
      <c r="C336" t="n">
        <v>32584705</v>
      </c>
      <c r="D336" t="inlineStr">
        <is>
          <t>15245_K&amp;F_Mattel_Jurassic Bite N Fight T-Rex_JBFT_1Q19-2Q19 Upfront</t>
        </is>
      </c>
      <c r="E336" t="inlineStr">
        <is>
          <t>Nickelodeon</t>
        </is>
      </c>
      <c r="F336" s="129" t="n">
        <v>43549</v>
      </c>
      <c r="G336" s="129" t="n">
        <v>43576</v>
      </c>
      <c r="H336" t="n">
        <v>2285626</v>
      </c>
      <c r="I336" t="n">
        <v>1540695</v>
      </c>
    </row>
    <row customFormat="1" r="337" s="69">
      <c r="B337">
        <f>B336+1</f>
        <v/>
      </c>
      <c r="C337" t="n">
        <v>32584755</v>
      </c>
      <c r="D337" t="inlineStr">
        <is>
          <t>15218_K&amp;F_Mattel_Polly World of Compact_PPWC_1Q19-2Q19 Upfront</t>
        </is>
      </c>
      <c r="E337" t="inlineStr">
        <is>
          <t>Nick Jr (Noggin)</t>
        </is>
      </c>
      <c r="F337" s="129" t="n">
        <v>43549</v>
      </c>
      <c r="G337" s="129" t="n">
        <v>43576</v>
      </c>
      <c r="H337" t="n">
        <v>2423820</v>
      </c>
      <c r="I337" t="n">
        <v>1667303</v>
      </c>
    </row>
    <row customFormat="1" r="338" s="69">
      <c r="B338">
        <f>B337+1</f>
        <v/>
      </c>
      <c r="C338" t="n">
        <v>32584755</v>
      </c>
      <c r="D338" t="inlineStr">
        <is>
          <t>15218_K&amp;F_Mattel_Polly World of Compact_PPWC_1Q19-2Q19 Upfront</t>
        </is>
      </c>
      <c r="E338" t="inlineStr">
        <is>
          <t>Nickelodeon</t>
        </is>
      </c>
      <c r="F338" s="129" t="n">
        <v>43549</v>
      </c>
      <c r="G338" s="129" t="n">
        <v>43576</v>
      </c>
      <c r="H338" t="n">
        <v>1215875</v>
      </c>
      <c r="I338" t="n">
        <v>832942</v>
      </c>
    </row>
    <row customFormat="1" r="339" s="69">
      <c r="B339">
        <f>B338+1</f>
        <v/>
      </c>
      <c r="C339" t="n">
        <v>32712528</v>
      </c>
      <c r="D339" t="inlineStr">
        <is>
          <t>(15747) BET_SHOWTIME _THE CHI_OLV &amp; VOD_P2+</t>
        </is>
      </c>
      <c r="E339" t="inlineStr">
        <is>
          <t>BET</t>
        </is>
      </c>
      <c r="F339" s="129" t="n">
        <v>43549</v>
      </c>
      <c r="G339" s="129" t="n">
        <v>43576</v>
      </c>
      <c r="H339" t="n">
        <v>337665</v>
      </c>
      <c r="I339" t="n">
        <v>212477</v>
      </c>
    </row>
    <row customFormat="1" r="340" s="69">
      <c r="B340">
        <f>B339+1</f>
        <v/>
      </c>
      <c r="C340" t="n">
        <v>32712528</v>
      </c>
      <c r="D340" t="inlineStr">
        <is>
          <t>(15747) BET_SHOWTIME _THE CHI_OLV &amp; VOD_P2+</t>
        </is>
      </c>
      <c r="E340" t="inlineStr">
        <is>
          <t>BET Her</t>
        </is>
      </c>
      <c r="F340" s="129" t="n">
        <v>43549</v>
      </c>
      <c r="G340" s="129" t="n">
        <v>43576</v>
      </c>
      <c r="H340" t="n">
        <v>12584</v>
      </c>
      <c r="I340" t="n">
        <v>8838</v>
      </c>
    </row>
    <row customFormat="1" r="341" s="69">
      <c r="B341">
        <f>B340+1</f>
        <v/>
      </c>
      <c r="C341" t="n">
        <v>32712528</v>
      </c>
      <c r="D341" t="inlineStr">
        <is>
          <t>15747_BET_SHOWTIME _THE CHI_OLV_P2+_1Q2Q19</t>
        </is>
      </c>
      <c r="E341" t="inlineStr">
        <is>
          <t>BET</t>
        </is>
      </c>
      <c r="F341" s="129" t="n">
        <v>43549</v>
      </c>
      <c r="G341" s="129" t="n">
        <v>43576</v>
      </c>
      <c r="H341" t="n">
        <v>337665</v>
      </c>
      <c r="I341" t="n">
        <v>11290</v>
      </c>
    </row>
    <row customFormat="1" r="342" s="69">
      <c r="B342">
        <f>B341+1</f>
        <v/>
      </c>
      <c r="C342" t="n">
        <v>32712528</v>
      </c>
      <c r="D342" t="inlineStr">
        <is>
          <t>15747_BET_SHOWTIME _THE CHI_OLV_P2+_1Q2Q19</t>
        </is>
      </c>
      <c r="E342" t="inlineStr">
        <is>
          <t>BET Her</t>
        </is>
      </c>
      <c r="F342" s="129" t="n">
        <v>43549</v>
      </c>
      <c r="G342" s="129" t="n">
        <v>43576</v>
      </c>
      <c r="H342" t="n">
        <v>12584</v>
      </c>
      <c r="I342" t="n">
        <v>401</v>
      </c>
    </row>
    <row customFormat="1" r="343" s="69">
      <c r="B343">
        <f>B342+1</f>
        <v/>
      </c>
      <c r="C343" t="n">
        <v>32720247</v>
      </c>
      <c r="D343" t="inlineStr">
        <is>
          <t>15246_K&amp;F_Mattel_Thomas Daring Dragon  Escape_ FTDD_ 1Q19 Upfront</t>
        </is>
      </c>
      <c r="E343" t="inlineStr">
        <is>
          <t>Nick Jr (Noggin)</t>
        </is>
      </c>
      <c r="F343" s="129" t="n">
        <v>43549</v>
      </c>
      <c r="G343" s="129" t="n">
        <v>43576</v>
      </c>
      <c r="H343" t="n">
        <v>1119565</v>
      </c>
      <c r="I343" t="n">
        <v>524116</v>
      </c>
    </row>
    <row customFormat="1" r="344" s="69">
      <c r="B344">
        <f>B343+1</f>
        <v/>
      </c>
      <c r="C344" t="n">
        <v>32720247</v>
      </c>
      <c r="D344" t="inlineStr">
        <is>
          <t>15246_K&amp;F_Mattel_Thomas Daring Dragon  Escape_ FTDD_ 1Q19 Upfront</t>
        </is>
      </c>
      <c r="E344" t="inlineStr">
        <is>
          <t>Nickelodeon</t>
        </is>
      </c>
      <c r="F344" s="129" t="n">
        <v>43549</v>
      </c>
      <c r="G344" s="129" t="n">
        <v>43576</v>
      </c>
      <c r="H344" t="n">
        <v>490907</v>
      </c>
      <c r="I344" t="n">
        <v>191493</v>
      </c>
    </row>
    <row customFormat="1" r="345" s="69">
      <c r="B345">
        <f>B344+1</f>
        <v/>
      </c>
      <c r="C345" t="n">
        <v>32726513</v>
      </c>
      <c r="D345" t="inlineStr">
        <is>
          <t>(15833)_BET_HORIZON_CARVANA_Peel_Mar-Aprl 19</t>
        </is>
      </c>
      <c r="E345" t="inlineStr">
        <is>
          <t>BET</t>
        </is>
      </c>
      <c r="F345" s="129" t="n">
        <v>43544</v>
      </c>
      <c r="G345" s="129" t="n">
        <v>43583</v>
      </c>
      <c r="H345" t="n">
        <v>749957</v>
      </c>
      <c r="I345" t="n">
        <v>377345</v>
      </c>
    </row>
    <row customFormat="1" r="346" s="69">
      <c r="B346">
        <f>B345+1</f>
        <v/>
      </c>
      <c r="C346" t="n">
        <v>32726513</v>
      </c>
      <c r="D346" t="inlineStr">
        <is>
          <t>(15833)_BET_HORIZON_CARVANA_Peel_Mar-Aprl 19</t>
        </is>
      </c>
      <c r="E346" t="inlineStr">
        <is>
          <t>BET Her</t>
        </is>
      </c>
      <c r="F346" s="129" t="n">
        <v>43544</v>
      </c>
      <c r="G346" s="129" t="n">
        <v>43583</v>
      </c>
      <c r="H346" t="n">
        <v>26691</v>
      </c>
      <c r="I346" t="n">
        <v>15391</v>
      </c>
    </row>
    <row customFormat="1" r="347" s="69">
      <c r="B347">
        <f>B346+1</f>
        <v/>
      </c>
      <c r="C347" t="n">
        <v>32731616</v>
      </c>
      <c r="D347" t="inlineStr">
        <is>
          <t>(15834)_BET_HORIZON_DRIVETIME_Peel Mar-April 19</t>
        </is>
      </c>
      <c r="E347" t="inlineStr">
        <is>
          <t>BET</t>
        </is>
      </c>
      <c r="F347" s="129" t="n">
        <v>43544</v>
      </c>
      <c r="G347" s="129" t="n">
        <v>43583</v>
      </c>
      <c r="H347" t="n">
        <v>832253</v>
      </c>
      <c r="I347" t="n">
        <v>463117</v>
      </c>
    </row>
    <row customFormat="1" r="348" s="69">
      <c r="B348">
        <f>B347+1</f>
        <v/>
      </c>
      <c r="C348" t="n">
        <v>32731616</v>
      </c>
      <c r="D348" t="inlineStr">
        <is>
          <t>(15834)_BET_HORIZON_DRIVETIME_Peel Mar-April 19</t>
        </is>
      </c>
      <c r="E348" t="inlineStr">
        <is>
          <t>BET Her</t>
        </is>
      </c>
      <c r="F348" s="129" t="n">
        <v>43544</v>
      </c>
      <c r="G348" s="129" t="n">
        <v>43583</v>
      </c>
      <c r="H348" t="n">
        <v>29883</v>
      </c>
      <c r="I348" t="n">
        <v>18673</v>
      </c>
    </row>
    <row customFormat="1" r="349" s="69">
      <c r="B349">
        <f>B348+1</f>
        <v/>
      </c>
      <c r="C349" t="n">
        <v>32739235</v>
      </c>
      <c r="D349" t="inlineStr">
        <is>
          <t>15876_M&amp;E_MCDONALDS_2Q19_Upfront_FEP_VOD</t>
        </is>
      </c>
      <c r="E349" t="inlineStr">
        <is>
          <t>CMT</t>
        </is>
      </c>
      <c r="F349" s="129" t="n">
        <v>43556</v>
      </c>
      <c r="G349" s="129" t="n">
        <v>43583</v>
      </c>
      <c r="H349" t="n">
        <v>7667</v>
      </c>
      <c r="I349" t="n">
        <v>7667</v>
      </c>
    </row>
    <row customFormat="1" r="350" s="69">
      <c r="B350">
        <f>B349+1</f>
        <v/>
      </c>
      <c r="C350" t="n">
        <v>32739235</v>
      </c>
      <c r="D350" t="inlineStr">
        <is>
          <t>15876_M&amp;E_MCDONALDS_2Q19_Upfront_FEP_VOD</t>
        </is>
      </c>
      <c r="E350" t="inlineStr">
        <is>
          <t>Comedy Central</t>
        </is>
      </c>
      <c r="F350" s="129" t="n">
        <v>43556</v>
      </c>
      <c r="G350" s="129" t="n">
        <v>43583</v>
      </c>
      <c r="H350" t="n">
        <v>153234</v>
      </c>
      <c r="I350" t="n">
        <v>153234</v>
      </c>
    </row>
    <row customFormat="1" r="351" s="69">
      <c r="B351">
        <f>B350+1</f>
        <v/>
      </c>
      <c r="C351" t="n">
        <v>32739235</v>
      </c>
      <c r="D351" t="inlineStr">
        <is>
          <t>15876_M&amp;E_MCDONALDS_2Q19_Upfront_FEP_VOD</t>
        </is>
      </c>
      <c r="E351" t="inlineStr">
        <is>
          <t>MTV</t>
        </is>
      </c>
      <c r="F351" s="129" t="n">
        <v>43556</v>
      </c>
      <c r="G351" s="129" t="n">
        <v>43583</v>
      </c>
      <c r="H351" t="n">
        <v>719561</v>
      </c>
      <c r="I351" t="n">
        <v>719561</v>
      </c>
    </row>
    <row customFormat="1" r="352" s="69">
      <c r="B352">
        <f>B351+1</f>
        <v/>
      </c>
      <c r="C352" t="n">
        <v>32739235</v>
      </c>
      <c r="D352" t="inlineStr">
        <is>
          <t>15876_M&amp;E_MCDONALDS_2Q19_Upfront_FEP_VOD</t>
        </is>
      </c>
      <c r="E352" t="inlineStr">
        <is>
          <t>Paramount</t>
        </is>
      </c>
      <c r="F352" s="129" t="n">
        <v>43556</v>
      </c>
      <c r="G352" s="129" t="n">
        <v>43583</v>
      </c>
      <c r="H352" t="n">
        <v>213225</v>
      </c>
      <c r="I352" t="n">
        <v>213225</v>
      </c>
    </row>
    <row customFormat="1" r="353" s="69">
      <c r="B353">
        <f>B352+1</f>
        <v/>
      </c>
      <c r="C353" t="n">
        <v>32739235</v>
      </c>
      <c r="D353" t="inlineStr">
        <is>
          <t>15876_M&amp;E_MCDONALDS_2Q19_Upfront_FEP_VOD</t>
        </is>
      </c>
      <c r="E353" t="inlineStr">
        <is>
          <t>TV Land</t>
        </is>
      </c>
      <c r="F353" s="129" t="n">
        <v>43556</v>
      </c>
      <c r="G353" s="129" t="n">
        <v>43583</v>
      </c>
      <c r="H353" t="n">
        <v>26084</v>
      </c>
      <c r="I353" t="n">
        <v>26084</v>
      </c>
    </row>
    <row customFormat="1" r="354" s="69">
      <c r="B354">
        <f>B353+1</f>
        <v/>
      </c>
      <c r="C354" t="n">
        <v>32739235</v>
      </c>
      <c r="D354" t="inlineStr">
        <is>
          <t>15876_M&amp;E_MCDONALDS_2Q19_Upfront_FEP_VOD</t>
        </is>
      </c>
      <c r="E354" t="inlineStr">
        <is>
          <t>VH1</t>
        </is>
      </c>
      <c r="F354" s="129" t="n">
        <v>43556</v>
      </c>
      <c r="G354" s="129" t="n">
        <v>43583</v>
      </c>
      <c r="H354" t="n">
        <v>959250</v>
      </c>
      <c r="I354" t="n">
        <v>959250</v>
      </c>
    </row>
    <row customFormat="1" r="355" s="69">
      <c r="B355">
        <f>B354+1</f>
        <v/>
      </c>
      <c r="C355" t="n">
        <v>32741363</v>
      </c>
      <c r="D355" t="inlineStr">
        <is>
          <t>(15863)BET_ HORIZON_ PENN FOSTER_1Q19</t>
        </is>
      </c>
      <c r="E355" t="inlineStr">
        <is>
          <t>BET</t>
        </is>
      </c>
      <c r="F355" s="129" t="n">
        <v>43545</v>
      </c>
      <c r="G355" s="129" t="n">
        <v>43555</v>
      </c>
      <c r="H355" t="n">
        <v>345492</v>
      </c>
      <c r="I355" t="n">
        <v>1922</v>
      </c>
    </row>
    <row customFormat="1" r="356" s="69">
      <c r="B356">
        <f>B355+1</f>
        <v/>
      </c>
      <c r="C356" t="n">
        <v>32741363</v>
      </c>
      <c r="D356" t="inlineStr">
        <is>
          <t>(15863)BET_ HORIZON_ PENN FOSTER_1Q19</t>
        </is>
      </c>
      <c r="E356" t="inlineStr">
        <is>
          <t>BET Her</t>
        </is>
      </c>
      <c r="F356" s="129" t="n">
        <v>43545</v>
      </c>
      <c r="G356" s="129" t="n">
        <v>43555</v>
      </c>
      <c r="H356" t="n">
        <v>10566</v>
      </c>
      <c r="I356" t="n">
        <v>13</v>
      </c>
    </row>
    <row customFormat="1" r="357" s="69">
      <c r="B357">
        <f>B356+1</f>
        <v/>
      </c>
      <c r="C357" t="n">
        <v>32742152</v>
      </c>
      <c r="D357" t="inlineStr">
        <is>
          <t>15735_K&amp;F_SKECHERS USA_Memory_Foam_2Q19</t>
        </is>
      </c>
      <c r="E357" t="inlineStr">
        <is>
          <t>Nickelodeon</t>
        </is>
      </c>
      <c r="F357" s="129" t="n">
        <v>43556</v>
      </c>
      <c r="G357" s="129" t="n">
        <v>43585</v>
      </c>
      <c r="H357" t="n">
        <v>1377905</v>
      </c>
      <c r="I357" t="n">
        <v>1377905</v>
      </c>
    </row>
    <row customFormat="1" r="358" s="69">
      <c r="B358">
        <f>B357+1</f>
        <v/>
      </c>
      <c r="C358" t="n">
        <v>32747586</v>
      </c>
      <c r="D358" t="inlineStr">
        <is>
          <t>(15182)_NICK_CANVAS_ANNAPURNA PICTURES_MISSING LINK_Q119</t>
        </is>
      </c>
      <c r="E358" t="inlineStr">
        <is>
          <t>Nick Jr (Noggin)</t>
        </is>
      </c>
      <c r="F358" s="129" t="n">
        <v>43550</v>
      </c>
      <c r="G358" s="129" t="n">
        <v>43569</v>
      </c>
      <c r="H358" t="n">
        <v>2563471</v>
      </c>
      <c r="I358" t="n">
        <v>1782520</v>
      </c>
    </row>
    <row customFormat="1" r="359" s="69">
      <c r="B359">
        <f>B358+1</f>
        <v/>
      </c>
      <c r="C359" t="n">
        <v>32747586</v>
      </c>
      <c r="D359" t="inlineStr">
        <is>
          <t>(15182)_NICK_CANVAS_ANNAPURNA PICTURES_MISSING LINK_Q119</t>
        </is>
      </c>
      <c r="E359" t="inlineStr">
        <is>
          <t>Nickelodeon</t>
        </is>
      </c>
      <c r="F359" s="129" t="n">
        <v>43545</v>
      </c>
      <c r="G359" s="129" t="n">
        <v>43569</v>
      </c>
      <c r="H359" t="n">
        <v>2270899</v>
      </c>
      <c r="I359" t="n">
        <v>1385306</v>
      </c>
    </row>
    <row customFormat="1" r="360" s="69">
      <c r="B360">
        <f>B359+1</f>
        <v/>
      </c>
      <c r="C360" t="n">
        <v>32749907</v>
      </c>
      <c r="D360" t="inlineStr">
        <is>
          <t>15376_M&amp;E_Spotify_Spotify + Hulu Crossover_Q219_WhoSay</t>
        </is>
      </c>
      <c r="E360" t="inlineStr">
        <is>
          <t>CMT</t>
        </is>
      </c>
      <c r="F360" s="129" t="n">
        <v>43555</v>
      </c>
      <c r="G360" s="129" t="n">
        <v>43590</v>
      </c>
      <c r="H360" t="n">
        <v>1089</v>
      </c>
      <c r="I360" t="n">
        <v>1089</v>
      </c>
    </row>
    <row customFormat="1" r="361" s="69">
      <c r="B361">
        <f>B360+1</f>
        <v/>
      </c>
      <c r="C361" t="n">
        <v>32749907</v>
      </c>
      <c r="D361" t="inlineStr">
        <is>
          <t>15376_M&amp;E_Spotify_Spotify + Hulu Crossover_Q219_WhoSay</t>
        </is>
      </c>
      <c r="E361" t="inlineStr">
        <is>
          <t>Comedy Central</t>
        </is>
      </c>
      <c r="F361" s="129" t="n">
        <v>43555</v>
      </c>
      <c r="G361" s="129" t="n">
        <v>43590</v>
      </c>
      <c r="H361" t="n">
        <v>17551</v>
      </c>
      <c r="I361" t="n">
        <v>17551</v>
      </c>
    </row>
    <row customFormat="1" r="362" s="69">
      <c r="B362">
        <f>B361+1</f>
        <v/>
      </c>
      <c r="C362" t="n">
        <v>32749907</v>
      </c>
      <c r="D362" t="inlineStr">
        <is>
          <t>15376_M&amp;E_Spotify_Spotify + Hulu Crossover_Q219_WhoSay</t>
        </is>
      </c>
      <c r="E362" t="inlineStr">
        <is>
          <t>MTV</t>
        </is>
      </c>
      <c r="F362" s="129" t="n">
        <v>43555</v>
      </c>
      <c r="G362" s="129" t="n">
        <v>43590</v>
      </c>
      <c r="H362" t="n">
        <v>209477</v>
      </c>
      <c r="I362" t="n">
        <v>209477</v>
      </c>
    </row>
    <row customFormat="1" r="363" s="69">
      <c r="B363">
        <f>B362+1</f>
        <v/>
      </c>
      <c r="C363" t="n">
        <v>32749907</v>
      </c>
      <c r="D363" t="inlineStr">
        <is>
          <t>15376_M&amp;E_Spotify_Spotify + Hulu Crossover_Q219_WhoSay</t>
        </is>
      </c>
      <c r="E363" t="inlineStr">
        <is>
          <t>Paramount</t>
        </is>
      </c>
      <c r="F363" s="129" t="n">
        <v>43555</v>
      </c>
      <c r="G363" s="129" t="n">
        <v>43590</v>
      </c>
      <c r="H363" t="n">
        <v>72790</v>
      </c>
      <c r="I363" t="n">
        <v>72790</v>
      </c>
    </row>
    <row customFormat="1" r="364" s="69">
      <c r="B364">
        <f>B363+1</f>
        <v/>
      </c>
      <c r="C364" t="n">
        <v>32749907</v>
      </c>
      <c r="D364" t="inlineStr">
        <is>
          <t>15376_M&amp;E_Spotify_Spotify + Hulu Crossover_Q219_WhoSay</t>
        </is>
      </c>
      <c r="E364" t="inlineStr">
        <is>
          <t>TV Land</t>
        </is>
      </c>
      <c r="F364" s="129" t="n">
        <v>43555</v>
      </c>
      <c r="G364" s="129" t="n">
        <v>43590</v>
      </c>
      <c r="H364" t="n">
        <v>5702</v>
      </c>
      <c r="I364" t="n">
        <v>5702</v>
      </c>
    </row>
    <row customFormat="1" r="365" s="69">
      <c r="B365">
        <f>B364+1</f>
        <v/>
      </c>
      <c r="C365" t="n">
        <v>32749907</v>
      </c>
      <c r="D365" t="inlineStr">
        <is>
          <t>15376_M&amp;E_Spotify_Spotify + Hulu Crossover_Q219_WhoSay</t>
        </is>
      </c>
      <c r="E365" t="inlineStr">
        <is>
          <t>VH1</t>
        </is>
      </c>
      <c r="F365" s="129" t="n">
        <v>43555</v>
      </c>
      <c r="G365" s="129" t="n">
        <v>43590</v>
      </c>
      <c r="H365" t="n">
        <v>306467</v>
      </c>
      <c r="I365" t="n">
        <v>306467</v>
      </c>
    </row>
    <row customFormat="1" r="366" s="69">
      <c r="B366">
        <f>B365+1</f>
        <v/>
      </c>
      <c r="C366" t="n">
        <v>32753703</v>
      </c>
      <c r="D366" t="inlineStr">
        <is>
          <t>BET_(15805) UNIVERSAL PICTURES - LITTLE_2Q19</t>
        </is>
      </c>
      <c r="E366" t="inlineStr">
        <is>
          <t>BET</t>
        </is>
      </c>
      <c r="F366" s="129" t="n">
        <v>43556</v>
      </c>
      <c r="G366" s="129" t="n">
        <v>43569</v>
      </c>
      <c r="H366" t="n">
        <v>199917</v>
      </c>
      <c r="I366" t="n">
        <v>199917</v>
      </c>
    </row>
    <row customFormat="1" r="367" s="69">
      <c r="B367">
        <f>B366+1</f>
        <v/>
      </c>
      <c r="C367" t="n">
        <v>32760676</v>
      </c>
      <c r="D367" t="inlineStr">
        <is>
          <t>(15813) APPLE_IPHONE_1Q19_VOD</t>
        </is>
      </c>
      <c r="E367" t="inlineStr">
        <is>
          <t>Comedy Central</t>
        </is>
      </c>
      <c r="F367" s="129" t="n">
        <v>43546</v>
      </c>
      <c r="G367" s="129" t="n">
        <v>43555</v>
      </c>
      <c r="H367" t="n">
        <v>138748</v>
      </c>
      <c r="I367" t="n">
        <v>523</v>
      </c>
    </row>
    <row customFormat="1" r="368" s="69">
      <c r="B368">
        <f>B367+1</f>
        <v/>
      </c>
      <c r="C368" t="n">
        <v>32760676</v>
      </c>
      <c r="D368" t="inlineStr">
        <is>
          <t>(15813) APPLE_IPHONE_1Q19_VOD</t>
        </is>
      </c>
      <c r="E368" t="inlineStr">
        <is>
          <t>MTV</t>
        </is>
      </c>
      <c r="F368" s="129" t="n">
        <v>43546</v>
      </c>
      <c r="G368" s="129" t="n">
        <v>43555</v>
      </c>
      <c r="H368" t="n">
        <v>269193</v>
      </c>
      <c r="I368" t="n">
        <v>1304</v>
      </c>
    </row>
    <row customFormat="1" r="369" s="69">
      <c r="B369">
        <f>B368+1</f>
        <v/>
      </c>
      <c r="C369" t="n">
        <v>32769759</v>
      </c>
      <c r="D369" t="inlineStr">
        <is>
          <t>#15806_M&amp;E_LIBERTY MUTUAL_Liability_Q119</t>
        </is>
      </c>
      <c r="E369" t="inlineStr">
        <is>
          <t>Comedy Central</t>
        </is>
      </c>
      <c r="F369" s="129" t="n">
        <v>43546</v>
      </c>
      <c r="G369" s="129" t="n">
        <v>43585</v>
      </c>
      <c r="H369" t="n">
        <v>846918</v>
      </c>
      <c r="I369" t="n">
        <v>555648</v>
      </c>
    </row>
    <row customFormat="1" r="370" s="69">
      <c r="B370">
        <f>B369+1</f>
        <v/>
      </c>
      <c r="C370" t="n">
        <v>32769759</v>
      </c>
      <c r="D370" t="inlineStr">
        <is>
          <t>#15806_M&amp;E_LIBERTY MUTUAL_Liability_Q119</t>
        </is>
      </c>
      <c r="E370" t="inlineStr">
        <is>
          <t>MTV</t>
        </is>
      </c>
      <c r="F370" s="129" t="n">
        <v>43546</v>
      </c>
      <c r="G370" s="129" t="n">
        <v>43585</v>
      </c>
      <c r="H370" t="n">
        <v>1281314</v>
      </c>
      <c r="I370" t="n">
        <v>291430</v>
      </c>
    </row>
    <row customFormat="1" r="371" s="69">
      <c r="B371">
        <f>B370+1</f>
        <v/>
      </c>
      <c r="C371" t="n">
        <v>32769759</v>
      </c>
      <c r="D371" t="inlineStr">
        <is>
          <t>#15806_M&amp;E_LIBERTY MUTUAL_Liability_Q119</t>
        </is>
      </c>
      <c r="E371" t="inlineStr">
        <is>
          <t>VH1</t>
        </is>
      </c>
      <c r="F371" s="129" t="n">
        <v>43546</v>
      </c>
      <c r="G371" s="129" t="n">
        <v>43585</v>
      </c>
      <c r="H371" t="n">
        <v>1950374</v>
      </c>
      <c r="I371" t="n">
        <v>1186326</v>
      </c>
    </row>
    <row customFormat="1" r="372" s="69">
      <c r="B372">
        <f>B371+1</f>
        <v/>
      </c>
      <c r="C372" t="n">
        <v>32770210</v>
      </c>
      <c r="D372" t="inlineStr">
        <is>
          <t>14009_M&amp;E_MICROSOFT_INNOVATION_2Q19_Upfront</t>
        </is>
      </c>
      <c r="E372" t="inlineStr">
        <is>
          <t>Comedy Central</t>
        </is>
      </c>
      <c r="F372" s="129" t="n">
        <v>43556</v>
      </c>
      <c r="G372" s="129" t="n">
        <v>43576</v>
      </c>
      <c r="H372" t="n">
        <v>11384</v>
      </c>
      <c r="I372" t="n">
        <v>11384</v>
      </c>
    </row>
    <row customFormat="1" r="373" s="69">
      <c r="B373">
        <f>B372+1</f>
        <v/>
      </c>
      <c r="C373" t="n">
        <v>32770210</v>
      </c>
      <c r="D373" t="inlineStr">
        <is>
          <t>14009_M&amp;E_MICROSOFT_INNOVATION_2Q19_Upfront</t>
        </is>
      </c>
      <c r="E373" t="inlineStr">
        <is>
          <t>MTV</t>
        </is>
      </c>
      <c r="F373" s="129" t="n">
        <v>43556</v>
      </c>
      <c r="G373" s="129" t="n">
        <v>43576</v>
      </c>
      <c r="H373" t="n">
        <v>251356</v>
      </c>
      <c r="I373" t="n">
        <v>251356</v>
      </c>
    </row>
    <row customFormat="1" r="374" s="69">
      <c r="B374">
        <f>B373+1</f>
        <v/>
      </c>
      <c r="C374" t="n">
        <v>32770210</v>
      </c>
      <c r="D374" t="inlineStr">
        <is>
          <t>14009_M&amp;E_MICROSOFT_INNOVATION_2Q19_Upfront</t>
        </is>
      </c>
      <c r="E374" t="inlineStr">
        <is>
          <t>Paramount</t>
        </is>
      </c>
      <c r="F374" s="129" t="n">
        <v>43556</v>
      </c>
      <c r="G374" s="129" t="n">
        <v>43576</v>
      </c>
      <c r="H374" t="n">
        <v>71274</v>
      </c>
      <c r="I374" t="n">
        <v>71274</v>
      </c>
    </row>
    <row customFormat="1" r="375" s="69">
      <c r="B375">
        <f>B374+1</f>
        <v/>
      </c>
      <c r="C375" t="n">
        <v>32770210</v>
      </c>
      <c r="D375" t="inlineStr">
        <is>
          <t>14009_M&amp;E_MICROSOFT_INNOVATION_2Q19_Upfront</t>
        </is>
      </c>
      <c r="E375" t="inlineStr">
        <is>
          <t>TV Land</t>
        </is>
      </c>
      <c r="F375" s="129" t="n">
        <v>43556</v>
      </c>
      <c r="G375" s="129" t="n">
        <v>43576</v>
      </c>
      <c r="H375" t="n">
        <v>4978</v>
      </c>
      <c r="I375" t="n">
        <v>4978</v>
      </c>
    </row>
    <row customFormat="1" r="376" s="69">
      <c r="B376">
        <f>B375+1</f>
        <v/>
      </c>
      <c r="C376" t="n">
        <v>32770210</v>
      </c>
      <c r="D376" t="inlineStr">
        <is>
          <t>14009_M&amp;E_MICROSOFT_INNOVATION_2Q19_Upfront</t>
        </is>
      </c>
      <c r="E376" t="inlineStr">
        <is>
          <t>VH1</t>
        </is>
      </c>
      <c r="F376" s="129" t="n">
        <v>43556</v>
      </c>
      <c r="G376" s="129" t="n">
        <v>43576</v>
      </c>
      <c r="H376" t="n">
        <v>293766</v>
      </c>
      <c r="I376" t="n">
        <v>293766</v>
      </c>
    </row>
    <row customFormat="1" r="377" s="69">
      <c r="B377">
        <f>B376+1</f>
        <v/>
      </c>
      <c r="C377" t="n">
        <v>32771590</v>
      </c>
      <c r="D377" t="inlineStr">
        <is>
          <t>15143_M&amp;E_CAMPARI- SKYY VODKA_2Q19_3Q10</t>
        </is>
      </c>
      <c r="E377" t="inlineStr">
        <is>
          <t>MTV</t>
        </is>
      </c>
      <c r="F377" s="129" t="n">
        <v>43556</v>
      </c>
      <c r="G377" s="129" t="n">
        <v>43585</v>
      </c>
      <c r="H377" t="n">
        <v>150510</v>
      </c>
      <c r="I377" t="n">
        <v>150510</v>
      </c>
    </row>
    <row customFormat="1" r="378" s="69">
      <c r="B378">
        <f>B377+1</f>
        <v/>
      </c>
      <c r="C378" t="n">
        <v>32771590</v>
      </c>
      <c r="D378" t="inlineStr">
        <is>
          <t>15143_M&amp;E_CAMPARI- SKYY VODKA_2Q19_3Q10</t>
        </is>
      </c>
      <c r="E378" t="inlineStr">
        <is>
          <t>VH1</t>
        </is>
      </c>
      <c r="F378" s="129" t="n">
        <v>43556</v>
      </c>
      <c r="G378" s="129" t="n">
        <v>43585</v>
      </c>
      <c r="H378" t="n">
        <v>277173</v>
      </c>
      <c r="I378" t="n">
        <v>277173</v>
      </c>
    </row>
    <row customFormat="1" r="379" s="69">
      <c r="B379">
        <f>B378+1</f>
        <v/>
      </c>
      <c r="C379" t="n">
        <v>32772061</v>
      </c>
      <c r="D379" t="inlineStr">
        <is>
          <t>15635_M&amp;E_CREDIT KARMA - CREDIT KARMA_DEMO P18-49_PMT Liability Wipe_1Q19</t>
        </is>
      </c>
      <c r="E379" t="inlineStr">
        <is>
          <t>Comedy Central</t>
        </is>
      </c>
      <c r="F379" s="129" t="n">
        <v>43556</v>
      </c>
      <c r="G379" s="129" t="n">
        <v>43590</v>
      </c>
      <c r="H379" t="n">
        <v>47252</v>
      </c>
      <c r="I379" t="n">
        <v>47252</v>
      </c>
    </row>
    <row customFormat="1" r="380" s="69">
      <c r="B380">
        <f>B379+1</f>
        <v/>
      </c>
      <c r="C380" t="n">
        <v>32772061</v>
      </c>
      <c r="D380" t="inlineStr">
        <is>
          <t>15635_M&amp;E_CREDIT KARMA - CREDIT KARMA_DEMO P18-49_PMT Liability Wipe_1Q19</t>
        </is>
      </c>
      <c r="E380" t="inlineStr">
        <is>
          <t>MTV</t>
        </is>
      </c>
      <c r="F380" s="129" t="n">
        <v>43556</v>
      </c>
      <c r="G380" s="129" t="n">
        <v>43590</v>
      </c>
      <c r="H380" t="n">
        <v>523765</v>
      </c>
      <c r="I380" t="n">
        <v>523765</v>
      </c>
    </row>
    <row customFormat="1" r="381" s="69">
      <c r="B381">
        <f>B380+1</f>
        <v/>
      </c>
      <c r="C381" t="n">
        <v>32772061</v>
      </c>
      <c r="D381" t="inlineStr">
        <is>
          <t>15635_M&amp;E_CREDIT KARMA - CREDIT KARMA_DEMO P18-49_PMT Liability Wipe_1Q19</t>
        </is>
      </c>
      <c r="E381" t="inlineStr">
        <is>
          <t>MTV2</t>
        </is>
      </c>
      <c r="F381" s="129" t="n">
        <v>43556</v>
      </c>
      <c r="G381" s="129" t="n">
        <v>43585</v>
      </c>
      <c r="H381" t="n">
        <v>459</v>
      </c>
      <c r="I381" t="n">
        <v>459</v>
      </c>
    </row>
    <row customFormat="1" r="382" s="69">
      <c r="B382">
        <f>B381+1</f>
        <v/>
      </c>
      <c r="C382" t="n">
        <v>32772061</v>
      </c>
      <c r="D382" t="inlineStr">
        <is>
          <t>15635_M&amp;E_CREDIT KARMA - CREDIT KARMA_DEMO P18-49_PMT Liability Wipe_1Q19</t>
        </is>
      </c>
      <c r="E382" t="inlineStr">
        <is>
          <t>Paramount</t>
        </is>
      </c>
      <c r="F382" s="129" t="n">
        <v>43556</v>
      </c>
      <c r="G382" s="129" t="n">
        <v>43590</v>
      </c>
      <c r="H382" t="n">
        <v>168898</v>
      </c>
      <c r="I382" t="n">
        <v>168898</v>
      </c>
    </row>
    <row customFormat="1" r="383" s="69">
      <c r="B383">
        <f>B382+1</f>
        <v/>
      </c>
      <c r="C383" t="n">
        <v>32772061</v>
      </c>
      <c r="D383" t="inlineStr">
        <is>
          <t>15635_M&amp;E_CREDIT KARMA - CREDIT KARMA_DEMO P18-49_PMT Liability Wipe_1Q19</t>
        </is>
      </c>
      <c r="E383" t="inlineStr">
        <is>
          <t>TV Land</t>
        </is>
      </c>
      <c r="F383" s="129" t="n">
        <v>43556</v>
      </c>
      <c r="G383" s="129" t="n">
        <v>43590</v>
      </c>
      <c r="H383" t="n">
        <v>16304</v>
      </c>
      <c r="I383" t="n">
        <v>16304</v>
      </c>
    </row>
    <row customFormat="1" r="384" s="69">
      <c r="B384">
        <f>B383+1</f>
        <v/>
      </c>
      <c r="C384" t="n">
        <v>32772061</v>
      </c>
      <c r="D384" t="inlineStr">
        <is>
          <t>15635_M&amp;E_CREDIT KARMA - CREDIT KARMA_DEMO P18-49_PMT Liability Wipe_1Q19</t>
        </is>
      </c>
      <c r="E384" t="inlineStr">
        <is>
          <t>VH1</t>
        </is>
      </c>
      <c r="F384" s="129" t="n">
        <v>43556</v>
      </c>
      <c r="G384" s="129" t="n">
        <v>43590</v>
      </c>
      <c r="H384" t="n">
        <v>650391</v>
      </c>
      <c r="I384" t="n">
        <v>650391</v>
      </c>
    </row>
    <row customFormat="1" r="385" s="69">
      <c r="B385">
        <f>B384+1</f>
        <v/>
      </c>
      <c r="C385" t="n">
        <v>32772979</v>
      </c>
      <c r="D385" t="inlineStr">
        <is>
          <t>Paramount VOD DAI Promos 2019</t>
        </is>
      </c>
      <c r="E385" t="inlineStr">
        <is>
          <t>Paramount</t>
        </is>
      </c>
      <c r="F385" s="129" t="n">
        <v>43549</v>
      </c>
      <c r="G385" s="129" t="n">
        <v>43555</v>
      </c>
      <c r="H385" t="n">
        <v>63967</v>
      </c>
      <c r="I385" t="n">
        <v>756</v>
      </c>
    </row>
    <row customFormat="1" r="386" s="69">
      <c r="B386">
        <f>B385+1</f>
        <v/>
      </c>
      <c r="C386" t="n">
        <v>32774444</v>
      </c>
      <c r="D386" t="inlineStr">
        <is>
          <t>15221 K&amp;F_Mattel_Cars Smash &amp; Crash_CXSC_1Q19 Upfront</t>
        </is>
      </c>
      <c r="E386" t="inlineStr">
        <is>
          <t>Nick Jr (Noggin)</t>
        </is>
      </c>
      <c r="F386" s="129" t="n">
        <v>43549</v>
      </c>
      <c r="G386" s="129" t="n">
        <v>43555</v>
      </c>
      <c r="H386" t="n">
        <v>1170728</v>
      </c>
      <c r="I386" t="n">
        <v>2140</v>
      </c>
    </row>
    <row customFormat="1" r="387" s="69">
      <c r="B387">
        <f>B386+1</f>
        <v/>
      </c>
      <c r="C387" t="n">
        <v>32774444</v>
      </c>
      <c r="D387" t="inlineStr">
        <is>
          <t>15221 K&amp;F_Mattel_Cars Smash &amp; Crash_CXSC_1Q19 Upfront</t>
        </is>
      </c>
      <c r="E387" t="inlineStr">
        <is>
          <t>Nickelodeon</t>
        </is>
      </c>
      <c r="F387" s="129" t="n">
        <v>43549</v>
      </c>
      <c r="G387" s="129" t="n">
        <v>43555</v>
      </c>
      <c r="H387" t="n">
        <v>642626</v>
      </c>
      <c r="I387" t="n">
        <v>52</v>
      </c>
    </row>
    <row customFormat="1" r="388" s="69">
      <c r="B388">
        <f>B387+1</f>
        <v/>
      </c>
      <c r="C388" t="n">
        <v>32778815</v>
      </c>
      <c r="D388" t="inlineStr">
        <is>
          <t>15230_K&amp;F_Mattel_UNO Attack_UNO_1Q19-2Q19 Upfront</t>
        </is>
      </c>
      <c r="E388" t="inlineStr">
        <is>
          <t>Nick Jr (Noggin)</t>
        </is>
      </c>
      <c r="F388" s="129" t="n">
        <v>43549</v>
      </c>
      <c r="G388" s="129" t="n">
        <v>43576</v>
      </c>
      <c r="H388" t="n">
        <v>2330178</v>
      </c>
      <c r="I388" t="n">
        <v>1734397</v>
      </c>
    </row>
    <row customFormat="1" r="389" s="69">
      <c r="B389">
        <f>B388+1</f>
        <v/>
      </c>
      <c r="C389" t="n">
        <v>32778815</v>
      </c>
      <c r="D389" t="inlineStr">
        <is>
          <t>15230_K&amp;F_Mattel_UNO Attack_UNO_1Q19-2Q19 Upfront</t>
        </is>
      </c>
      <c r="E389" t="inlineStr">
        <is>
          <t>Nickelodeon</t>
        </is>
      </c>
      <c r="F389" s="129" t="n">
        <v>43549</v>
      </c>
      <c r="G389" s="129" t="n">
        <v>43576</v>
      </c>
      <c r="H389" t="n">
        <v>1169118</v>
      </c>
      <c r="I389" t="n">
        <v>871210</v>
      </c>
    </row>
    <row customFormat="1" r="390" s="69">
      <c r="B390">
        <f>B389+1</f>
        <v/>
      </c>
      <c r="C390" t="n">
        <v>32778984</v>
      </c>
      <c r="D390" t="inlineStr">
        <is>
          <t>15880_M&amp;E_UNILEVER - DOVE WOMEN PW CORE SPARTACUS (DSP)_2Q19</t>
        </is>
      </c>
      <c r="E390" t="inlineStr">
        <is>
          <t>MTV</t>
        </is>
      </c>
      <c r="F390" s="129" t="n">
        <v>43556</v>
      </c>
      <c r="G390" s="129" t="n">
        <v>43646</v>
      </c>
      <c r="H390" t="n">
        <v>106539</v>
      </c>
      <c r="I390" t="n">
        <v>106539</v>
      </c>
    </row>
    <row customFormat="1" r="391" s="69">
      <c r="B391">
        <f>B390+1</f>
        <v/>
      </c>
      <c r="C391" t="n">
        <v>32778984</v>
      </c>
      <c r="D391" t="inlineStr">
        <is>
          <t>15880_M&amp;E_UNILEVER - DOVE WOMEN PW CORE SPARTACUS (DSP)_2Q19</t>
        </is>
      </c>
      <c r="E391" t="inlineStr">
        <is>
          <t>VH1</t>
        </is>
      </c>
      <c r="F391" s="129" t="n">
        <v>43556</v>
      </c>
      <c r="G391" s="129" t="n">
        <v>43646</v>
      </c>
      <c r="H391" t="n">
        <v>116205</v>
      </c>
      <c r="I391" t="n">
        <v>116205</v>
      </c>
    </row>
    <row customFormat="1" r="392" s="69">
      <c r="B392">
        <f>B391+1</f>
        <v/>
      </c>
      <c r="C392" t="n">
        <v>32779572</v>
      </c>
      <c r="D392" t="inlineStr">
        <is>
          <t>15883_M&amp;E_UNILEVER-DOVE DEMOCRACY (DDM)_2Q19_UF</t>
        </is>
      </c>
      <c r="E392" t="inlineStr">
        <is>
          <t>MTV</t>
        </is>
      </c>
      <c r="F392" s="129" t="n">
        <v>43556</v>
      </c>
      <c r="G392" s="129" t="n">
        <v>43611</v>
      </c>
      <c r="H392" t="n">
        <v>585237</v>
      </c>
      <c r="I392" t="n">
        <v>585237</v>
      </c>
    </row>
    <row customFormat="1" r="393" s="69">
      <c r="B393">
        <f>B392+1</f>
        <v/>
      </c>
      <c r="C393" t="n">
        <v>32779572</v>
      </c>
      <c r="D393" t="inlineStr">
        <is>
          <t>15883_M&amp;E_UNILEVER-DOVE DEMOCRACY (DDM)_2Q19_UF</t>
        </is>
      </c>
      <c r="E393" t="inlineStr">
        <is>
          <t>VH1</t>
        </is>
      </c>
      <c r="F393" s="129" t="n">
        <v>43556</v>
      </c>
      <c r="G393" s="129" t="n">
        <v>43611</v>
      </c>
      <c r="H393" t="n">
        <v>674514</v>
      </c>
      <c r="I393" t="n">
        <v>674514</v>
      </c>
    </row>
    <row customFormat="1" r="394" s="69">
      <c r="B394">
        <f>B393+1</f>
        <v/>
      </c>
      <c r="C394" t="n">
        <v>32782674</v>
      </c>
      <c r="D394" t="inlineStr">
        <is>
          <t>15932_Mattel_K&amp;F_Barbie World of Camper_BWCA_1Q19-2Q19_Upfront</t>
        </is>
      </c>
      <c r="E394" t="inlineStr">
        <is>
          <t>Nick Jr (Noggin)</t>
        </is>
      </c>
      <c r="F394" s="129" t="n">
        <v>43549</v>
      </c>
      <c r="G394" s="129" t="n">
        <v>43576</v>
      </c>
      <c r="H394" t="n">
        <v>784931</v>
      </c>
      <c r="I394" t="n">
        <v>422020</v>
      </c>
    </row>
    <row customFormat="1" r="395" s="69">
      <c r="B395">
        <f>B394+1</f>
        <v/>
      </c>
      <c r="C395" t="n">
        <v>32782674</v>
      </c>
      <c r="D395" t="inlineStr">
        <is>
          <t>15932_Mattel_K&amp;F_Barbie World of Camper_BWCA_1Q19-2Q19_Upfront</t>
        </is>
      </c>
      <c r="E395" t="inlineStr">
        <is>
          <t>Nickelodeon</t>
        </is>
      </c>
      <c r="F395" s="129" t="n">
        <v>43549</v>
      </c>
      <c r="G395" s="129" t="n">
        <v>43576</v>
      </c>
      <c r="H395" t="n">
        <v>453262</v>
      </c>
      <c r="I395" t="n">
        <v>210855</v>
      </c>
    </row>
    <row customFormat="1" r="396" s="69">
      <c r="B396">
        <f>B395+1</f>
        <v/>
      </c>
      <c r="C396" t="n">
        <v>32784309</v>
      </c>
      <c r="D396" t="inlineStr">
        <is>
          <t>(15879) 1Q19_DISNEY PICTURES_AVENGERS: ENDGAME_K&amp;F_UF</t>
        </is>
      </c>
      <c r="E396" t="inlineStr">
        <is>
          <t>Nickelodeon</t>
        </is>
      </c>
      <c r="F396" s="129" t="n">
        <v>43557</v>
      </c>
      <c r="G396" s="129" t="n">
        <v>43583</v>
      </c>
      <c r="H396" t="n">
        <v>1430590</v>
      </c>
      <c r="I396" t="n">
        <v>1028426</v>
      </c>
    </row>
    <row customFormat="1" r="397" s="69">
      <c r="B397">
        <f>B396+1</f>
        <v/>
      </c>
      <c r="C397" t="n">
        <v>32784827</v>
      </c>
      <c r="D397" t="inlineStr">
        <is>
          <t>15906_M&amp;E_Coca Cola_Equity_OTT &amp; VOD Only_Q119</t>
        </is>
      </c>
      <c r="E397" t="inlineStr">
        <is>
          <t>Comedy Central</t>
        </is>
      </c>
      <c r="F397" s="129" t="n">
        <v>43546</v>
      </c>
      <c r="G397" s="129" t="n">
        <v>43555</v>
      </c>
      <c r="H397" t="n">
        <v>6909</v>
      </c>
      <c r="I397" t="n">
        <v>5</v>
      </c>
    </row>
    <row customFormat="1" r="398" s="69">
      <c r="B398">
        <f>B397+1</f>
        <v/>
      </c>
      <c r="C398" t="n">
        <v>32784827</v>
      </c>
      <c r="D398" t="inlineStr">
        <is>
          <t>15906_M&amp;E_Coca Cola_Equity_OTT &amp; VOD Only_Q119</t>
        </is>
      </c>
      <c r="E398" t="inlineStr">
        <is>
          <t>MTV</t>
        </is>
      </c>
      <c r="F398" s="129" t="n">
        <v>43546</v>
      </c>
      <c r="G398" s="129" t="n">
        <v>43555</v>
      </c>
      <c r="H398" t="n">
        <v>62146</v>
      </c>
      <c r="I398" t="n">
        <v>3</v>
      </c>
    </row>
    <row customFormat="1" r="399" s="69">
      <c r="B399">
        <f>B398+1</f>
        <v/>
      </c>
      <c r="C399" t="n">
        <v>32784827</v>
      </c>
      <c r="D399" t="inlineStr">
        <is>
          <t>15906_M&amp;E_Coca Cola_Equity_OTT &amp; VOD Only_Q119</t>
        </is>
      </c>
      <c r="E399" t="inlineStr">
        <is>
          <t>Paramount</t>
        </is>
      </c>
      <c r="F399" s="129" t="n">
        <v>43546</v>
      </c>
      <c r="G399" s="129" t="n">
        <v>43555</v>
      </c>
      <c r="H399" t="n">
        <v>7536</v>
      </c>
      <c r="I399" t="n">
        <v>2</v>
      </c>
    </row>
    <row customFormat="1" r="400" s="69">
      <c r="B400">
        <f>B399+1</f>
        <v/>
      </c>
      <c r="C400" t="n">
        <v>32784827</v>
      </c>
      <c r="D400" t="inlineStr">
        <is>
          <t>15906_M&amp;E_Coca Cola_Equity_OTT &amp; VOD Only_Q119</t>
        </is>
      </c>
      <c r="E400" t="inlineStr">
        <is>
          <t>VH1</t>
        </is>
      </c>
      <c r="F400" s="129" t="n">
        <v>43546</v>
      </c>
      <c r="G400" s="129" t="n">
        <v>43555</v>
      </c>
      <c r="H400" t="n">
        <v>24868</v>
      </c>
      <c r="I400" t="n">
        <v>3</v>
      </c>
    </row>
    <row customFormat="1" r="401" s="69">
      <c r="B401">
        <f>B400+1</f>
        <v/>
      </c>
      <c r="C401" t="n">
        <v>32791369</v>
      </c>
      <c r="D401" t="inlineStr">
        <is>
          <t>15916_M&amp;E_GLAXOSMITHKLINE - GSK_1-2Q19_SCATTER</t>
        </is>
      </c>
      <c r="E401" t="inlineStr">
        <is>
          <t>CMT</t>
        </is>
      </c>
      <c r="F401" s="129" t="n">
        <v>43558</v>
      </c>
      <c r="G401" s="129" t="n">
        <v>43597</v>
      </c>
      <c r="H401" t="n">
        <v>5464</v>
      </c>
      <c r="I401" t="n">
        <v>5464</v>
      </c>
    </row>
    <row customFormat="1" r="402" s="69">
      <c r="B402">
        <f>B401+1</f>
        <v/>
      </c>
      <c r="C402" t="n">
        <v>32791369</v>
      </c>
      <c r="D402" t="inlineStr">
        <is>
          <t>15916_M&amp;E_GLAXOSMITHKLINE - GSK_1-2Q19_SCATTER</t>
        </is>
      </c>
      <c r="E402" t="inlineStr">
        <is>
          <t>Comedy Central</t>
        </is>
      </c>
      <c r="F402" s="129" t="n">
        <v>43558</v>
      </c>
      <c r="G402" s="129" t="n">
        <v>43597</v>
      </c>
      <c r="H402" t="n">
        <v>58833</v>
      </c>
      <c r="I402" t="n">
        <v>58833</v>
      </c>
    </row>
    <row customFormat="1" r="403" s="69">
      <c r="B403">
        <f>B402+1</f>
        <v/>
      </c>
      <c r="C403" t="n">
        <v>32791369</v>
      </c>
      <c r="D403" t="inlineStr">
        <is>
          <t>15916_M&amp;E_GLAXOSMITHKLINE - GSK_1-2Q19_SCATTER</t>
        </is>
      </c>
      <c r="E403" t="inlineStr">
        <is>
          <t>MTV</t>
        </is>
      </c>
      <c r="F403" s="129" t="n">
        <v>43558</v>
      </c>
      <c r="G403" s="129" t="n">
        <v>43597</v>
      </c>
      <c r="H403" t="n">
        <v>416143</v>
      </c>
      <c r="I403" t="n">
        <v>416143</v>
      </c>
    </row>
    <row customFormat="1" r="404" s="69">
      <c r="B404">
        <f>B403+1</f>
        <v/>
      </c>
      <c r="C404" t="n">
        <v>32791369</v>
      </c>
      <c r="D404" t="inlineStr">
        <is>
          <t>15916_M&amp;E_GLAXOSMITHKLINE - GSK_1-2Q19_SCATTER</t>
        </is>
      </c>
      <c r="E404" t="inlineStr">
        <is>
          <t>Paramount</t>
        </is>
      </c>
      <c r="F404" s="129" t="n">
        <v>43558</v>
      </c>
      <c r="G404" s="129" t="n">
        <v>43597</v>
      </c>
      <c r="H404" t="n">
        <v>209739</v>
      </c>
      <c r="I404" t="n">
        <v>209739</v>
      </c>
    </row>
    <row customFormat="1" r="405" s="69">
      <c r="B405">
        <f>B404+1</f>
        <v/>
      </c>
      <c r="C405" t="n">
        <v>32791369</v>
      </c>
      <c r="D405" t="inlineStr">
        <is>
          <t>15916_M&amp;E_GLAXOSMITHKLINE - GSK_1-2Q19_SCATTER</t>
        </is>
      </c>
      <c r="E405" t="inlineStr">
        <is>
          <t>TV Land</t>
        </is>
      </c>
      <c r="F405" s="129" t="n">
        <v>43558</v>
      </c>
      <c r="G405" s="129" t="n">
        <v>43597</v>
      </c>
      <c r="H405" t="n">
        <v>19549</v>
      </c>
      <c r="I405" t="n">
        <v>19549</v>
      </c>
    </row>
    <row customFormat="1" r="406" s="69">
      <c r="B406">
        <f>B405+1</f>
        <v/>
      </c>
      <c r="C406" t="n">
        <v>32791369</v>
      </c>
      <c r="D406" t="inlineStr">
        <is>
          <t>15916_M&amp;E_GLAXOSMITHKLINE - GSK_1-2Q19_SCATTER</t>
        </is>
      </c>
      <c r="E406" t="inlineStr">
        <is>
          <t>VH1</t>
        </is>
      </c>
      <c r="F406" s="129" t="n">
        <v>43558</v>
      </c>
      <c r="G406" s="129" t="n">
        <v>43597</v>
      </c>
      <c r="H406" t="n">
        <v>196902</v>
      </c>
      <c r="I406" t="n">
        <v>196902</v>
      </c>
    </row>
    <row customFormat="1" r="407" s="69">
      <c r="B407">
        <f>B406+1</f>
        <v/>
      </c>
      <c r="C407" t="n">
        <v>32796816</v>
      </c>
      <c r="D407" t="inlineStr">
        <is>
          <t>15936_M&amp;E_UNILEVER - DOVE SOAP (DB)_2Q19</t>
        </is>
      </c>
      <c r="E407" t="inlineStr">
        <is>
          <t>MTV</t>
        </is>
      </c>
      <c r="F407" s="129" t="n">
        <v>43556</v>
      </c>
      <c r="G407" s="129" t="n">
        <v>43646</v>
      </c>
      <c r="H407" t="n">
        <v>136289</v>
      </c>
      <c r="I407" t="n">
        <v>136289</v>
      </c>
    </row>
    <row customFormat="1" r="408" s="69">
      <c r="B408">
        <f>B407+1</f>
        <v/>
      </c>
      <c r="C408" t="n">
        <v>32796816</v>
      </c>
      <c r="D408" t="inlineStr">
        <is>
          <t>15936_M&amp;E_UNILEVER - DOVE SOAP (DB)_2Q19</t>
        </is>
      </c>
      <c r="E408" t="inlineStr">
        <is>
          <t>VH1</t>
        </is>
      </c>
      <c r="F408" s="129" t="n">
        <v>43556</v>
      </c>
      <c r="G408" s="129" t="n">
        <v>43646</v>
      </c>
      <c r="H408" t="n">
        <v>146265</v>
      </c>
      <c r="I408" t="n">
        <v>146265</v>
      </c>
    </row>
    <row customFormat="1" r="409" s="69">
      <c r="B409">
        <f>B408+1</f>
        <v/>
      </c>
      <c r="C409" t="n">
        <v>32796920</v>
      </c>
      <c r="D409" t="inlineStr">
        <is>
          <t>15928_M&amp;E_Unilever -DOVE DEO WOMEN (DDW)_2Q19</t>
        </is>
      </c>
      <c r="E409" t="inlineStr">
        <is>
          <t>MTV</t>
        </is>
      </c>
      <c r="F409" s="129" t="n">
        <v>43556</v>
      </c>
      <c r="G409" s="129" t="n">
        <v>43646</v>
      </c>
      <c r="H409" t="n">
        <v>210272</v>
      </c>
      <c r="I409" t="n">
        <v>210272</v>
      </c>
    </row>
    <row customFormat="1" r="410" s="69">
      <c r="B410">
        <f>B409+1</f>
        <v/>
      </c>
      <c r="C410" t="n">
        <v>32796920</v>
      </c>
      <c r="D410" t="inlineStr">
        <is>
          <t>15928_M&amp;E_Unilever -DOVE DEO WOMEN (DDW)_2Q19</t>
        </is>
      </c>
      <c r="E410" t="inlineStr">
        <is>
          <t>VH1</t>
        </is>
      </c>
      <c r="F410" s="129" t="n">
        <v>43556</v>
      </c>
      <c r="G410" s="129" t="n">
        <v>43646</v>
      </c>
      <c r="H410" t="n">
        <v>195753</v>
      </c>
      <c r="I410" t="n">
        <v>195753</v>
      </c>
    </row>
    <row customFormat="1" r="411" s="69">
      <c r="B411">
        <f>B410+1</f>
        <v/>
      </c>
      <c r="C411" t="n">
        <v>32808835</v>
      </c>
      <c r="D411" t="inlineStr">
        <is>
          <t>15933_ASHLEY FURNITURE_PEEL_OLV_P2+_1Q19</t>
        </is>
      </c>
      <c r="E411" t="inlineStr">
        <is>
          <t>BET</t>
        </is>
      </c>
      <c r="F411" s="129" t="n">
        <v>43549</v>
      </c>
      <c r="G411" s="129" t="n">
        <v>43583</v>
      </c>
      <c r="H411" t="n">
        <v>376480</v>
      </c>
      <c r="I411" t="n">
        <v>376480</v>
      </c>
    </row>
    <row customFormat="1" r="412" s="69">
      <c r="B412">
        <f>B411+1</f>
        <v/>
      </c>
      <c r="C412" t="n">
        <v>32808835</v>
      </c>
      <c r="D412" t="inlineStr">
        <is>
          <t>15933_ASHLEY FURNITURE_PEEL_OLV_P2+_1Q19</t>
        </is>
      </c>
      <c r="E412" t="inlineStr">
        <is>
          <t>BET Her</t>
        </is>
      </c>
      <c r="F412" s="129" t="n">
        <v>43549</v>
      </c>
      <c r="G412" s="129" t="n">
        <v>43583</v>
      </c>
      <c r="H412" t="n">
        <v>15473</v>
      </c>
      <c r="I412" t="n">
        <v>15473</v>
      </c>
    </row>
    <row customFormat="1" r="413" s="69">
      <c r="B413">
        <f>B412+1</f>
        <v/>
      </c>
      <c r="C413" t="n">
        <v>32817976</v>
      </c>
      <c r="D413" t="inlineStr">
        <is>
          <t>14059_M&amp;E_DARDEN RESTAURANTS_OLIVE GARDEN_2Q19_Upfront</t>
        </is>
      </c>
      <c r="E413" t="inlineStr">
        <is>
          <t>CMT</t>
        </is>
      </c>
      <c r="F413" s="129" t="n">
        <v>43556</v>
      </c>
      <c r="G413" s="129" t="n">
        <v>43590</v>
      </c>
      <c r="H413" t="n">
        <v>5937</v>
      </c>
      <c r="I413" t="n">
        <v>5937</v>
      </c>
    </row>
    <row customFormat="1" r="414" s="69">
      <c r="B414">
        <f>B413+1</f>
        <v/>
      </c>
      <c r="C414" t="n">
        <v>32817976</v>
      </c>
      <c r="D414" t="inlineStr">
        <is>
          <t>14059_M&amp;E_DARDEN RESTAURANTS_OLIVE GARDEN_2Q19_Upfront</t>
        </is>
      </c>
      <c r="E414" t="inlineStr">
        <is>
          <t>MTV</t>
        </is>
      </c>
      <c r="F414" s="129" t="n">
        <v>43556</v>
      </c>
      <c r="G414" s="129" t="n">
        <v>43590</v>
      </c>
      <c r="H414" t="n">
        <v>398363</v>
      </c>
      <c r="I414" t="n">
        <v>398363</v>
      </c>
    </row>
    <row customFormat="1" r="415" s="69">
      <c r="B415">
        <f>B414+1</f>
        <v/>
      </c>
      <c r="C415" t="n">
        <v>32817976</v>
      </c>
      <c r="D415" t="inlineStr">
        <is>
          <t>14059_M&amp;E_DARDEN RESTAURANTS_OLIVE GARDEN_2Q19_Upfront</t>
        </is>
      </c>
      <c r="E415" t="inlineStr">
        <is>
          <t>Paramount</t>
        </is>
      </c>
      <c r="F415" s="129" t="n">
        <v>43556</v>
      </c>
      <c r="G415" s="129" t="n">
        <v>43590</v>
      </c>
      <c r="H415" t="n">
        <v>120173</v>
      </c>
      <c r="I415" t="n">
        <v>120173</v>
      </c>
    </row>
    <row customFormat="1" r="416" s="69">
      <c r="B416">
        <f>B415+1</f>
        <v/>
      </c>
      <c r="C416" t="n">
        <v>32817976</v>
      </c>
      <c r="D416" t="inlineStr">
        <is>
          <t>14059_M&amp;E_DARDEN RESTAURANTS_OLIVE GARDEN_2Q19_Upfront</t>
        </is>
      </c>
      <c r="E416" t="inlineStr">
        <is>
          <t>TV Land</t>
        </is>
      </c>
      <c r="F416" s="129" t="n">
        <v>43556</v>
      </c>
      <c r="G416" s="129" t="n">
        <v>43590</v>
      </c>
      <c r="H416" t="n">
        <v>12991</v>
      </c>
      <c r="I416" t="n">
        <v>12991</v>
      </c>
    </row>
    <row customFormat="1" r="417" s="69">
      <c r="B417">
        <f>B416+1</f>
        <v/>
      </c>
      <c r="C417" t="n">
        <v>32817976</v>
      </c>
      <c r="D417" t="inlineStr">
        <is>
          <t>14059_M&amp;E_DARDEN RESTAURANTS_OLIVE GARDEN_2Q19_Upfront</t>
        </is>
      </c>
      <c r="E417" t="inlineStr">
        <is>
          <t>VH1</t>
        </is>
      </c>
      <c r="F417" s="129" t="n">
        <v>43556</v>
      </c>
      <c r="G417" s="129" t="n">
        <v>43590</v>
      </c>
      <c r="H417" t="n">
        <v>436723</v>
      </c>
      <c r="I417" t="n">
        <v>436723</v>
      </c>
    </row>
    <row customFormat="1" r="418" s="69">
      <c r="B418">
        <f>B417+1</f>
        <v/>
      </c>
      <c r="C418" t="n">
        <v>32822055</v>
      </c>
      <c r="D418" t="inlineStr">
        <is>
          <t>(15939) BET STX OLV &amp; VOD_Liability Wipe</t>
        </is>
      </c>
      <c r="E418" t="inlineStr">
        <is>
          <t>BET</t>
        </is>
      </c>
      <c r="F418" s="129" t="n">
        <v>43550</v>
      </c>
      <c r="G418" s="129" t="n">
        <v>43561</v>
      </c>
      <c r="H418" t="n">
        <v>374972</v>
      </c>
      <c r="I418" t="n">
        <v>186992</v>
      </c>
    </row>
    <row customFormat="1" r="419" s="69">
      <c r="B419">
        <f>B418+1</f>
        <v/>
      </c>
      <c r="C419" t="n">
        <v>32822055</v>
      </c>
      <c r="D419" t="inlineStr">
        <is>
          <t>(15939) BET STX OLV &amp; VOD_Liability Wipe</t>
        </is>
      </c>
      <c r="E419" t="inlineStr">
        <is>
          <t>BET Her</t>
        </is>
      </c>
      <c r="F419" s="129" t="n">
        <v>43550</v>
      </c>
      <c r="G419" s="129" t="n">
        <v>43561</v>
      </c>
      <c r="H419" t="n">
        <v>13758</v>
      </c>
      <c r="I419" t="n">
        <v>7870</v>
      </c>
    </row>
    <row customFormat="1" r="420" s="69">
      <c r="B420">
        <f>B419+1</f>
        <v/>
      </c>
      <c r="C420" t="n">
        <v>32828347</v>
      </c>
      <c r="D420" t="inlineStr">
        <is>
          <t>15877_M&amp;E_MCDONALDS_LBT_2Q19_Upfront_FEP_VOD</t>
        </is>
      </c>
      <c r="E420" t="inlineStr">
        <is>
          <t>CMT</t>
        </is>
      </c>
      <c r="F420" s="129" t="n">
        <v>43557</v>
      </c>
      <c r="G420" s="129" t="n">
        <v>43576</v>
      </c>
      <c r="H420" t="n">
        <v>17122</v>
      </c>
      <c r="I420" t="n">
        <v>17122</v>
      </c>
    </row>
    <row customFormat="1" r="421" s="69">
      <c r="B421">
        <f>B420+1</f>
        <v/>
      </c>
      <c r="C421" t="n">
        <v>32828347</v>
      </c>
      <c r="D421" t="inlineStr">
        <is>
          <t>15877_M&amp;E_MCDONALDS_LBT_2Q19_Upfront_FEP_VOD</t>
        </is>
      </c>
      <c r="E421" t="inlineStr">
        <is>
          <t>Comedy Central</t>
        </is>
      </c>
      <c r="F421" s="129" t="n">
        <v>43557</v>
      </c>
      <c r="G421" s="129" t="n">
        <v>43576</v>
      </c>
      <c r="H421" t="n">
        <v>422464</v>
      </c>
      <c r="I421" t="n">
        <v>422464</v>
      </c>
    </row>
    <row customFormat="1" r="422" s="69">
      <c r="B422">
        <f>B421+1</f>
        <v/>
      </c>
      <c r="C422" t="n">
        <v>32828347</v>
      </c>
      <c r="D422" t="inlineStr">
        <is>
          <t>15877_M&amp;E_MCDONALDS_LBT_2Q19_Upfront_FEP_VOD</t>
        </is>
      </c>
      <c r="E422" t="inlineStr">
        <is>
          <t>MTV</t>
        </is>
      </c>
      <c r="F422" s="129" t="n">
        <v>43557</v>
      </c>
      <c r="G422" s="129" t="n">
        <v>43576</v>
      </c>
      <c r="H422" t="n">
        <v>1138962</v>
      </c>
      <c r="I422" t="n">
        <v>1138962</v>
      </c>
    </row>
    <row customFormat="1" r="423" s="69">
      <c r="B423">
        <f>B422+1</f>
        <v/>
      </c>
      <c r="C423" t="n">
        <v>32828347</v>
      </c>
      <c r="D423" t="inlineStr">
        <is>
          <t>15877_M&amp;E_MCDONALDS_LBT_2Q19_Upfront_FEP_VOD</t>
        </is>
      </c>
      <c r="E423" t="inlineStr">
        <is>
          <t>Paramount</t>
        </is>
      </c>
      <c r="F423" s="129" t="n">
        <v>43557</v>
      </c>
      <c r="G423" s="129" t="n">
        <v>43576</v>
      </c>
      <c r="H423" t="n">
        <v>413287</v>
      </c>
      <c r="I423" t="n">
        <v>413287</v>
      </c>
    </row>
    <row customFormat="1" r="424" s="69">
      <c r="B424">
        <f>B423+1</f>
        <v/>
      </c>
      <c r="C424" t="n">
        <v>32828347</v>
      </c>
      <c r="D424" t="inlineStr">
        <is>
          <t>15877_M&amp;E_MCDONALDS_LBT_2Q19_Upfront_FEP_VOD</t>
        </is>
      </c>
      <c r="E424" t="inlineStr">
        <is>
          <t>TV Land</t>
        </is>
      </c>
      <c r="F424" s="129" t="n">
        <v>43557</v>
      </c>
      <c r="G424" s="129" t="n">
        <v>43576</v>
      </c>
      <c r="H424" t="n">
        <v>49698</v>
      </c>
      <c r="I424" t="n">
        <v>49698</v>
      </c>
    </row>
    <row customFormat="1" r="425" s="69">
      <c r="B425">
        <f>B424+1</f>
        <v/>
      </c>
      <c r="C425" t="n">
        <v>32828347</v>
      </c>
      <c r="D425" t="inlineStr">
        <is>
          <t>15877_M&amp;E_MCDONALDS_LBT_2Q19_Upfront_FEP_VOD</t>
        </is>
      </c>
      <c r="E425" t="inlineStr">
        <is>
          <t>VH1</t>
        </is>
      </c>
      <c r="F425" s="129" t="n">
        <v>43557</v>
      </c>
      <c r="G425" s="129" t="n">
        <v>43576</v>
      </c>
      <c r="H425" t="n">
        <v>1240245</v>
      </c>
      <c r="I425" t="n">
        <v>1240245</v>
      </c>
    </row>
    <row customFormat="1" r="426" s="69">
      <c r="B426">
        <f>B425+1</f>
        <v/>
      </c>
      <c r="C426" t="n">
        <v>32855950</v>
      </c>
      <c r="D426" t="inlineStr">
        <is>
          <t>(15957) APPLE_IPHONE_2Q19_VOD</t>
        </is>
      </c>
      <c r="E426" t="inlineStr">
        <is>
          <t>Comedy Central</t>
        </is>
      </c>
      <c r="F426" s="129" t="n">
        <v>43556</v>
      </c>
      <c r="G426" s="129" t="n">
        <v>43576</v>
      </c>
      <c r="H426" t="n">
        <v>188300</v>
      </c>
      <c r="I426" t="n">
        <v>188300</v>
      </c>
    </row>
    <row customFormat="1" r="427" s="69">
      <c r="B427">
        <f>B426+1</f>
        <v/>
      </c>
      <c r="C427" t="n">
        <v>32855950</v>
      </c>
      <c r="D427" t="inlineStr">
        <is>
          <t>(15957) APPLE_IPHONE_2Q19_VOD</t>
        </is>
      </c>
      <c r="E427" t="inlineStr">
        <is>
          <t>MTV</t>
        </is>
      </c>
      <c r="F427" s="129" t="n">
        <v>43556</v>
      </c>
      <c r="G427" s="129" t="n">
        <v>43576</v>
      </c>
      <c r="H427" t="n">
        <v>257611</v>
      </c>
      <c r="I427" t="n">
        <v>257611</v>
      </c>
    </row>
    <row customFormat="1" r="428" s="69">
      <c r="B428">
        <f>B427+1</f>
        <v/>
      </c>
      <c r="C428" t="n">
        <v>32856392</v>
      </c>
      <c r="D428" t="inlineStr">
        <is>
          <t>15952_K&amp;F_Mattel_ Shazam World of Spot_2Q19 Upfront</t>
        </is>
      </c>
      <c r="E428" t="inlineStr">
        <is>
          <t>Nickelodeon</t>
        </is>
      </c>
      <c r="F428" s="129" t="n">
        <v>43556</v>
      </c>
      <c r="G428" s="129" t="n">
        <v>43583</v>
      </c>
      <c r="H428" t="n">
        <v>4903490</v>
      </c>
      <c r="I428" t="n">
        <v>4903490</v>
      </c>
    </row>
    <row customFormat="1" r="429" s="69">
      <c r="B429">
        <f>B428+1</f>
        <v/>
      </c>
      <c r="C429" t="n">
        <v>32861407</v>
      </c>
      <c r="D429" t="inlineStr">
        <is>
          <t>15983_MTV_WARNER_BROTHERS_THEATRICAL_The_Curse_of_La_Llorona_1Q19-2Q19_Upfront_FEP_VOD-DAI</t>
        </is>
      </c>
      <c r="E429" t="inlineStr">
        <is>
          <t>MTV</t>
        </is>
      </c>
      <c r="F429" s="129" t="n">
        <v>43551</v>
      </c>
      <c r="G429" s="129" t="n">
        <v>43573</v>
      </c>
      <c r="H429" t="n">
        <v>719032</v>
      </c>
      <c r="I429" t="n">
        <v>318920</v>
      </c>
    </row>
    <row customFormat="1" r="430" s="69">
      <c r="B430">
        <f>B429+1</f>
        <v/>
      </c>
      <c r="C430" t="n">
        <v>32863253</v>
      </c>
      <c r="D430" t="inlineStr">
        <is>
          <t>(15931) JAMES PATTERSON_KATT_V._DOGG_K&amp;F_SC_2Q19</t>
        </is>
      </c>
      <c r="E430" t="inlineStr">
        <is>
          <t>Nick Jr (Noggin)</t>
        </is>
      </c>
      <c r="F430" s="129" t="n">
        <v>43557</v>
      </c>
      <c r="G430" s="129" t="n">
        <v>43585</v>
      </c>
      <c r="H430" t="n">
        <v>419269</v>
      </c>
      <c r="I430" t="n">
        <v>419269</v>
      </c>
    </row>
    <row customFormat="1" r="431" s="69">
      <c r="B431">
        <f>B430+1</f>
        <v/>
      </c>
      <c r="C431" t="n">
        <v>32863253</v>
      </c>
      <c r="D431" t="inlineStr">
        <is>
          <t>(15931) JAMES PATTERSON_KATT_V._DOGG_K&amp;F_SC_2Q19</t>
        </is>
      </c>
      <c r="E431" t="inlineStr">
        <is>
          <t>Nickelodeon</t>
        </is>
      </c>
      <c r="F431" s="129" t="n">
        <v>43557</v>
      </c>
      <c r="G431" s="129" t="n">
        <v>43585</v>
      </c>
      <c r="H431" t="n">
        <v>205398</v>
      </c>
      <c r="I431" t="n">
        <v>205398</v>
      </c>
    </row>
    <row customFormat="1" r="432" s="69">
      <c r="B432">
        <f>B431+1</f>
        <v/>
      </c>
      <c r="C432" t="n">
        <v>32863277</v>
      </c>
      <c r="D432" t="inlineStr">
        <is>
          <t>15648_VH1_WARNER_BROTHERS_THEATRICAL_The_Curse_of_La_Llorona_1Q19-2Q19_Upfront_FEP_VOD-DAI</t>
        </is>
      </c>
      <c r="E432" t="inlineStr">
        <is>
          <t>VH1</t>
        </is>
      </c>
      <c r="F432" s="129" t="n">
        <v>43551</v>
      </c>
      <c r="G432" s="129" t="n">
        <v>43574</v>
      </c>
      <c r="H432" t="n">
        <v>654331</v>
      </c>
      <c r="I432" t="n">
        <v>337008</v>
      </c>
    </row>
    <row customFormat="1" r="433" s="69">
      <c r="B433">
        <f>B432+1</f>
        <v/>
      </c>
      <c r="C433" t="n">
        <v>32869212</v>
      </c>
      <c r="D433" t="inlineStr">
        <is>
          <t>15982_CC_WARNER_BROTHERS_THEATRICAL_The_Curse_of_La_Llorona_1Q19-2Q19_Upfront_FEP_VOD-DAI</t>
        </is>
      </c>
      <c r="E433" t="inlineStr">
        <is>
          <t>Comedy Central</t>
        </is>
      </c>
      <c r="F433" s="129" t="n">
        <v>43551</v>
      </c>
      <c r="G433" s="129" t="n">
        <v>43576</v>
      </c>
      <c r="H433" t="n">
        <v>689264</v>
      </c>
      <c r="I433" t="n">
        <v>559378</v>
      </c>
    </row>
    <row customFormat="1" r="434" s="69">
      <c r="B434">
        <f>B433+1</f>
        <v/>
      </c>
      <c r="C434" t="n">
        <v>32878327</v>
      </c>
      <c r="D434" t="inlineStr">
        <is>
          <t>15842_BET_P&amp;G_H&amp;S_OLV_RON_A1849_MR. CLEAN SURFACE CARE_2Q19</t>
        </is>
      </c>
      <c r="E434" t="inlineStr">
        <is>
          <t>BET</t>
        </is>
      </c>
      <c r="F434" s="129" t="n">
        <v>43564</v>
      </c>
      <c r="G434" s="129" t="n">
        <v>43646</v>
      </c>
      <c r="H434" t="n">
        <v>63178</v>
      </c>
      <c r="I434" t="n">
        <v>63178</v>
      </c>
    </row>
    <row customFormat="1" r="435" s="69">
      <c r="B435">
        <f>B434+1</f>
        <v/>
      </c>
      <c r="C435" t="n">
        <v>32878327</v>
      </c>
      <c r="D435" t="inlineStr">
        <is>
          <t>15842_BET_P&amp;G_H&amp;S_OLV_RON_A1849_MR. CLEAN SURFACE CARE_2Q19</t>
        </is>
      </c>
      <c r="E435" t="inlineStr">
        <is>
          <t>BET Her</t>
        </is>
      </c>
      <c r="F435" s="129" t="n">
        <v>43564</v>
      </c>
      <c r="G435" s="129" t="n">
        <v>43646</v>
      </c>
      <c r="H435" t="n">
        <v>2463</v>
      </c>
      <c r="I435" t="n">
        <v>2463</v>
      </c>
    </row>
    <row customFormat="1" r="436" s="69">
      <c r="B436">
        <f>B435+1</f>
        <v/>
      </c>
      <c r="C436" t="n">
        <v>32882919</v>
      </c>
      <c r="D436" t="inlineStr">
        <is>
          <t>15845_BET_P &amp; G_ H &amp; S_OLV_RON_A1849_MR. CLEAN FREAK MIST_2Q19</t>
        </is>
      </c>
      <c r="E436" t="inlineStr">
        <is>
          <t>BET</t>
        </is>
      </c>
      <c r="F436" s="129" t="n">
        <v>43565</v>
      </c>
      <c r="G436" s="129" t="n">
        <v>43646</v>
      </c>
      <c r="H436" t="n">
        <v>58590</v>
      </c>
      <c r="I436" t="n">
        <v>58590</v>
      </c>
    </row>
    <row customFormat="1" r="437" s="69">
      <c r="B437">
        <f>B436+1</f>
        <v/>
      </c>
      <c r="C437" t="n">
        <v>32882919</v>
      </c>
      <c r="D437" t="inlineStr">
        <is>
          <t>15845_BET_P &amp; G_ H &amp; S_OLV_RON_A1849_MR. CLEAN FREAK MIST_2Q19</t>
        </is>
      </c>
      <c r="E437" t="inlineStr">
        <is>
          <t>BET Her</t>
        </is>
      </c>
      <c r="F437" s="129" t="n">
        <v>43565</v>
      </c>
      <c r="G437" s="129" t="n">
        <v>43646</v>
      </c>
      <c r="H437" t="n">
        <v>2186</v>
      </c>
      <c r="I437" t="n">
        <v>2186</v>
      </c>
    </row>
    <row customFormat="1" r="438" s="69">
      <c r="B438">
        <f>B437+1</f>
        <v/>
      </c>
      <c r="C438" t="n">
        <v>32888099</v>
      </c>
      <c r="D438" t="inlineStr">
        <is>
          <t>15796_M&amp;E_THE PROACTIV COMPANY - PROACTIV_Q219_VOD DAI_NG</t>
        </is>
      </c>
      <c r="E438" t="inlineStr">
        <is>
          <t>MTV</t>
        </is>
      </c>
      <c r="F438" s="129" t="n">
        <v>43556</v>
      </c>
      <c r="G438" s="129" t="n">
        <v>43611</v>
      </c>
      <c r="H438" t="n">
        <v>853051</v>
      </c>
      <c r="I438" t="n">
        <v>853051</v>
      </c>
    </row>
    <row customFormat="1" r="439" s="69">
      <c r="B439">
        <f>B438+1</f>
        <v/>
      </c>
      <c r="C439" t="n">
        <v>32889117</v>
      </c>
      <c r="D439" t="inlineStr">
        <is>
          <t>15744_M&amp;E_ESURANCE - ESURANCE_Q219_VOD DAI_NG</t>
        </is>
      </c>
      <c r="E439" t="inlineStr">
        <is>
          <t>Comedy Central</t>
        </is>
      </c>
      <c r="F439" s="129" t="n">
        <v>43556</v>
      </c>
      <c r="G439" s="129" t="n">
        <v>43585</v>
      </c>
      <c r="H439" t="n">
        <v>118397</v>
      </c>
      <c r="I439" t="n">
        <v>118397</v>
      </c>
    </row>
    <row customFormat="1" r="440" s="69">
      <c r="B440">
        <f>B439+1</f>
        <v/>
      </c>
      <c r="C440" t="n">
        <v>32889117</v>
      </c>
      <c r="D440" t="inlineStr">
        <is>
          <t>15744_M&amp;E_ESURANCE - ESURANCE_Q219_VOD DAI_NG</t>
        </is>
      </c>
      <c r="E440" t="inlineStr">
        <is>
          <t>Paramount</t>
        </is>
      </c>
      <c r="F440" s="129" t="n">
        <v>43556</v>
      </c>
      <c r="G440" s="129" t="n">
        <v>43585</v>
      </c>
      <c r="H440" t="n">
        <v>237108</v>
      </c>
      <c r="I440" t="n">
        <v>237108</v>
      </c>
    </row>
    <row customFormat="1" r="441" s="69">
      <c r="B441">
        <f>B440+1</f>
        <v/>
      </c>
      <c r="C441" t="n">
        <v>32889316</v>
      </c>
      <c r="D441" t="inlineStr">
        <is>
          <t>(15713)_M&amp;E_CROWN IMPORTS_MODELO ESPECIAL_1Q-3Q19_M21-34_LIABILITY WIPE</t>
        </is>
      </c>
      <c r="E441" t="inlineStr">
        <is>
          <t>CMT</t>
        </is>
      </c>
      <c r="F441" s="129" t="n">
        <v>43570</v>
      </c>
      <c r="G441" s="129" t="n">
        <v>43737</v>
      </c>
      <c r="H441" t="n">
        <v>4044</v>
      </c>
      <c r="I441" t="n">
        <v>4044</v>
      </c>
    </row>
    <row customFormat="1" r="442" s="69">
      <c r="B442">
        <f>B441+1</f>
        <v/>
      </c>
      <c r="C442" t="n">
        <v>32889316</v>
      </c>
      <c r="D442" t="inlineStr">
        <is>
          <t>(15713)_M&amp;E_CROWN IMPORTS_MODELO ESPECIAL_1Q-3Q19_M21-34_LIABILITY WIPE</t>
        </is>
      </c>
      <c r="E442" t="inlineStr">
        <is>
          <t>Comedy Central</t>
        </is>
      </c>
      <c r="F442" s="129" t="n">
        <v>43570</v>
      </c>
      <c r="G442" s="129" t="n">
        <v>43737</v>
      </c>
      <c r="H442" t="n">
        <v>84474</v>
      </c>
      <c r="I442" t="n">
        <v>84474</v>
      </c>
    </row>
    <row customFormat="1" r="443" s="69">
      <c r="B443">
        <f>B442+1</f>
        <v/>
      </c>
      <c r="C443" t="n">
        <v>32889316</v>
      </c>
      <c r="D443" t="inlineStr">
        <is>
          <t>(15713)_M&amp;E_CROWN IMPORTS_MODELO ESPECIAL_1Q-3Q19_M21-34_LIABILITY WIPE</t>
        </is>
      </c>
      <c r="E443" t="inlineStr">
        <is>
          <t>Paramount</t>
        </is>
      </c>
      <c r="F443" s="129" t="n">
        <v>43570</v>
      </c>
      <c r="G443" s="129" t="n">
        <v>43737</v>
      </c>
      <c r="H443" t="n">
        <v>167283</v>
      </c>
      <c r="I443" t="n">
        <v>167283</v>
      </c>
    </row>
    <row customFormat="1" r="444" s="69">
      <c r="B444">
        <f>B443+1</f>
        <v/>
      </c>
      <c r="C444" t="n">
        <v>32889316</v>
      </c>
      <c r="D444" t="inlineStr">
        <is>
          <t>(15713)_M&amp;E_CROWN IMPORTS_MODELO ESPECIAL_1Q-3Q19_M21-34_LIABILITY WIPE</t>
        </is>
      </c>
      <c r="E444" t="inlineStr">
        <is>
          <t>TV Land</t>
        </is>
      </c>
      <c r="F444" s="129" t="n">
        <v>43570</v>
      </c>
      <c r="G444" s="129" t="n">
        <v>43737</v>
      </c>
      <c r="H444" t="n">
        <v>19549</v>
      </c>
      <c r="I444" t="n">
        <v>19549</v>
      </c>
    </row>
    <row customFormat="1" r="445" s="69">
      <c r="B445">
        <f>B444+1</f>
        <v/>
      </c>
      <c r="C445" t="n">
        <v>32889316</v>
      </c>
      <c r="D445" t="inlineStr">
        <is>
          <t>(15713)_M&amp;E_CROWN IMPORTS_MODELO ESPECIAL_1Q-3Q19_M21-34_LIABILITY WIPE</t>
        </is>
      </c>
      <c r="E445" t="inlineStr">
        <is>
          <t>VH1</t>
        </is>
      </c>
      <c r="F445" s="129" t="n">
        <v>43570</v>
      </c>
      <c r="G445" s="129" t="n">
        <v>43737</v>
      </c>
      <c r="H445" t="n">
        <v>732035</v>
      </c>
      <c r="I445" t="n">
        <v>732035</v>
      </c>
    </row>
    <row customFormat="1" r="446" s="69">
      <c r="B446">
        <f>B445+1</f>
        <v/>
      </c>
      <c r="C446" t="n">
        <v>32890626</v>
      </c>
      <c r="D446" t="inlineStr">
        <is>
          <t>(15712)_M&amp;E_CROWN IMPORTS_CORONA_1Q-3Q19_M21-34_LIABILITY WIPE</t>
        </is>
      </c>
      <c r="E446" t="inlineStr">
        <is>
          <t>CMT</t>
        </is>
      </c>
      <c r="F446" s="129" t="n">
        <v>43556</v>
      </c>
      <c r="G446" s="129" t="n">
        <v>43737</v>
      </c>
      <c r="H446" t="n">
        <v>6807</v>
      </c>
      <c r="I446" t="n">
        <v>6807</v>
      </c>
    </row>
    <row customFormat="1" r="447" s="69">
      <c r="B447">
        <f>B446+1</f>
        <v/>
      </c>
      <c r="C447" t="n">
        <v>32890626</v>
      </c>
      <c r="D447" t="inlineStr">
        <is>
          <t>(15712)_M&amp;E_CROWN IMPORTS_CORONA_1Q-3Q19_M21-34_LIABILITY WIPE</t>
        </is>
      </c>
      <c r="E447" t="inlineStr">
        <is>
          <t>Comedy Central</t>
        </is>
      </c>
      <c r="F447" s="129" t="n">
        <v>43556</v>
      </c>
      <c r="G447" s="129" t="n">
        <v>43737</v>
      </c>
      <c r="H447" t="n">
        <v>43181</v>
      </c>
      <c r="I447" t="n">
        <v>43181</v>
      </c>
    </row>
    <row customFormat="1" r="448" s="69">
      <c r="B448">
        <f>B447+1</f>
        <v/>
      </c>
      <c r="C448" t="n">
        <v>32890626</v>
      </c>
      <c r="D448" t="inlineStr">
        <is>
          <t>(15712)_M&amp;E_CROWN IMPORTS_CORONA_1Q-3Q19_M21-34_LIABILITY WIPE</t>
        </is>
      </c>
      <c r="E448" t="inlineStr">
        <is>
          <t>Paramount</t>
        </is>
      </c>
      <c r="F448" s="129" t="n">
        <v>43556</v>
      </c>
      <c r="G448" s="129" t="n">
        <v>43737</v>
      </c>
      <c r="H448" t="n">
        <v>201197</v>
      </c>
      <c r="I448" t="n">
        <v>201197</v>
      </c>
    </row>
    <row customFormat="1" r="449" s="69">
      <c r="B449">
        <f>B448+1</f>
        <v/>
      </c>
      <c r="C449" t="n">
        <v>32890626</v>
      </c>
      <c r="D449" t="inlineStr">
        <is>
          <t>(15712)_M&amp;E_CROWN IMPORTS_CORONA_1Q-3Q19_M21-34_LIABILITY WIPE</t>
        </is>
      </c>
      <c r="E449" t="inlineStr">
        <is>
          <t>TV Land</t>
        </is>
      </c>
      <c r="F449" s="129" t="n">
        <v>43556</v>
      </c>
      <c r="G449" s="129" t="n">
        <v>43737</v>
      </c>
      <c r="H449" t="n">
        <v>17116</v>
      </c>
      <c r="I449" t="n">
        <v>17116</v>
      </c>
    </row>
    <row customFormat="1" r="450" s="69">
      <c r="B450">
        <f>B449+1</f>
        <v/>
      </c>
      <c r="C450" t="n">
        <v>32890626</v>
      </c>
      <c r="D450" t="inlineStr">
        <is>
          <t>(15712)_M&amp;E_CROWN IMPORTS_CORONA_1Q-3Q19_M21-34_LIABILITY WIPE</t>
        </is>
      </c>
      <c r="E450" t="inlineStr">
        <is>
          <t>VH1</t>
        </is>
      </c>
      <c r="F450" s="129" t="n">
        <v>43556</v>
      </c>
      <c r="G450" s="129" t="n">
        <v>43737</v>
      </c>
      <c r="H450" t="n">
        <v>836076</v>
      </c>
      <c r="I450" t="n">
        <v>836076</v>
      </c>
    </row>
    <row customFormat="1" r="451" s="69">
      <c r="B451">
        <f>B450+1</f>
        <v/>
      </c>
      <c r="C451" t="n">
        <v>32891970</v>
      </c>
      <c r="D451" t="inlineStr">
        <is>
          <t>15769_CC &amp; Paramount_CBS ENTERTAINMENT_The Twilight Zone_2Q19_Scatter_VOD-DAI</t>
        </is>
      </c>
      <c r="E451" t="inlineStr">
        <is>
          <t>Comedy Central</t>
        </is>
      </c>
      <c r="F451" s="129" t="n">
        <v>43556</v>
      </c>
      <c r="G451" s="129" t="n">
        <v>43580</v>
      </c>
      <c r="H451" t="n">
        <v>192025</v>
      </c>
      <c r="I451" t="n">
        <v>192025</v>
      </c>
    </row>
    <row customFormat="1" r="452" s="69">
      <c r="B452">
        <f>B451+1</f>
        <v/>
      </c>
      <c r="C452" t="n">
        <v>32891970</v>
      </c>
      <c r="D452" t="inlineStr">
        <is>
          <t>15769_CC &amp; Paramount_CBS ENTERTAINMENT_The Twilight Zone_2Q19_Scatter_VOD-DAI</t>
        </is>
      </c>
      <c r="E452" t="inlineStr">
        <is>
          <t>Paramount</t>
        </is>
      </c>
      <c r="F452" s="129" t="n">
        <v>43556</v>
      </c>
      <c r="G452" s="129" t="n">
        <v>43580</v>
      </c>
      <c r="H452" t="n">
        <v>429962</v>
      </c>
      <c r="I452" t="n">
        <v>429962</v>
      </c>
    </row>
    <row customFormat="1" r="453" s="69">
      <c r="B453">
        <f>B452+1</f>
        <v/>
      </c>
      <c r="C453" t="n">
        <v>32896453</v>
      </c>
      <c r="D453" t="inlineStr">
        <is>
          <t>Paramount VOD DAI Promos 2019</t>
        </is>
      </c>
      <c r="E453" t="inlineStr">
        <is>
          <t>Paramount</t>
        </is>
      </c>
      <c r="F453" s="129" t="n">
        <v>43556</v>
      </c>
      <c r="G453" s="129" t="n">
        <v>43562</v>
      </c>
      <c r="H453" t="n">
        <v>76026</v>
      </c>
      <c r="I453" t="n">
        <v>76026</v>
      </c>
    </row>
    <row customFormat="1" r="454" s="69">
      <c r="B454">
        <f>B453+1</f>
        <v/>
      </c>
      <c r="C454" t="n">
        <v>32897321</v>
      </c>
      <c r="D454" t="inlineStr">
        <is>
          <t>TVLand VOD DAI Promos 2019</t>
        </is>
      </c>
      <c r="E454" t="inlineStr">
        <is>
          <t>TV Land</t>
        </is>
      </c>
      <c r="F454" s="129" t="n">
        <v>43556</v>
      </c>
      <c r="G454" s="129" t="n">
        <v>43583</v>
      </c>
      <c r="H454" t="n">
        <v>11684</v>
      </c>
      <c r="I454" t="n">
        <v>11684</v>
      </c>
    </row>
    <row customFormat="1" r="455" s="69">
      <c r="B455">
        <f>B454+1</f>
        <v/>
      </c>
      <c r="C455" t="n">
        <v>32898508</v>
      </c>
      <c r="D455" t="inlineStr">
        <is>
          <t>15859_MTV &amp; CC_ANNAPURNA PICTURES - BOOKSMART_P18-34_1Q-2Q19</t>
        </is>
      </c>
      <c r="E455" t="inlineStr">
        <is>
          <t>Comedy Central</t>
        </is>
      </c>
      <c r="F455" s="129" t="n">
        <v>43584</v>
      </c>
      <c r="G455" s="129" t="n">
        <v>43597</v>
      </c>
      <c r="H455" t="n">
        <v>10213</v>
      </c>
      <c r="I455" t="n">
        <v>10213</v>
      </c>
    </row>
    <row customFormat="1" r="456" s="69">
      <c r="B456">
        <f>B455+1</f>
        <v/>
      </c>
      <c r="C456" t="n">
        <v>32898508</v>
      </c>
      <c r="D456" t="inlineStr">
        <is>
          <t>15859_MTV &amp; CC_ANNAPURNA PICTURES - BOOKSMART_P18-34_1Q-2Q19</t>
        </is>
      </c>
      <c r="E456" t="inlineStr">
        <is>
          <t>MTV</t>
        </is>
      </c>
      <c r="F456" s="129" t="n">
        <v>43581</v>
      </c>
      <c r="G456" s="129" t="n">
        <v>43597</v>
      </c>
      <c r="H456" t="n">
        <v>50338</v>
      </c>
      <c r="I456" t="n">
        <v>50338</v>
      </c>
    </row>
    <row customFormat="1" r="457" s="69">
      <c r="B457">
        <f>B456+1</f>
        <v/>
      </c>
      <c r="C457" t="n">
        <v>32907388</v>
      </c>
      <c r="D457" t="inlineStr">
        <is>
          <t>15670_M&amp;E_HERSHEY_TWIZZLERS_OLV/VOD Campaign_Q2-Q419_Upfront</t>
        </is>
      </c>
      <c r="E457" t="inlineStr">
        <is>
          <t>CMT</t>
        </is>
      </c>
      <c r="F457" s="129" t="n">
        <v>43584</v>
      </c>
      <c r="G457" s="129" t="n">
        <v>43585</v>
      </c>
      <c r="H457" t="n">
        <v>183</v>
      </c>
      <c r="I457" t="n">
        <v>183</v>
      </c>
    </row>
    <row customFormat="1" r="458" s="69">
      <c r="B458">
        <f>B457+1</f>
        <v/>
      </c>
      <c r="C458" t="n">
        <v>32907388</v>
      </c>
      <c r="D458" t="inlineStr">
        <is>
          <t>15670_M&amp;E_HERSHEY_TWIZZLERS_OLV/VOD Campaign_Q2-Q419_Upfront</t>
        </is>
      </c>
      <c r="E458" t="inlineStr">
        <is>
          <t>Comedy Central</t>
        </is>
      </c>
      <c r="F458" s="129" t="n">
        <v>43584</v>
      </c>
      <c r="G458" s="129" t="n">
        <v>43585</v>
      </c>
      <c r="H458" t="n">
        <v>4501</v>
      </c>
      <c r="I458" t="n">
        <v>4501</v>
      </c>
    </row>
    <row customFormat="1" r="459" s="69">
      <c r="B459">
        <f>B458+1</f>
        <v/>
      </c>
      <c r="C459" t="n">
        <v>32907388</v>
      </c>
      <c r="D459" t="inlineStr">
        <is>
          <t>15670_M&amp;E_HERSHEY_TWIZZLERS_OLV/VOD Campaign_Q2-Q419_Upfront</t>
        </is>
      </c>
      <c r="E459" t="inlineStr">
        <is>
          <t>MTV</t>
        </is>
      </c>
      <c r="F459" s="129" t="n">
        <v>43584</v>
      </c>
      <c r="G459" s="129" t="n">
        <v>43585</v>
      </c>
      <c r="H459" t="n">
        <v>10660</v>
      </c>
      <c r="I459" t="n">
        <v>10660</v>
      </c>
    </row>
    <row customFormat="1" r="460" s="69">
      <c r="B460">
        <f>B459+1</f>
        <v/>
      </c>
      <c r="C460" t="n">
        <v>32907388</v>
      </c>
      <c r="D460" t="inlineStr">
        <is>
          <t>15670_M&amp;E_HERSHEY_TWIZZLERS_OLV/VOD Campaign_Q2-Q419_Upfront</t>
        </is>
      </c>
      <c r="E460" t="inlineStr">
        <is>
          <t>Paramount</t>
        </is>
      </c>
      <c r="F460" s="129" t="n">
        <v>43584</v>
      </c>
      <c r="G460" s="129" t="n">
        <v>43585</v>
      </c>
      <c r="H460" t="n">
        <v>4415</v>
      </c>
      <c r="I460" t="n">
        <v>4415</v>
      </c>
    </row>
    <row customFormat="1" r="461" s="69">
      <c r="B461">
        <f>B460+1</f>
        <v/>
      </c>
      <c r="C461" t="n">
        <v>32907388</v>
      </c>
      <c r="D461" t="inlineStr">
        <is>
          <t>15670_M&amp;E_HERSHEY_TWIZZLERS_OLV/VOD Campaign_Q2-Q419_Upfront</t>
        </is>
      </c>
      <c r="E461" t="inlineStr">
        <is>
          <t>TV Land</t>
        </is>
      </c>
      <c r="F461" s="129" t="n">
        <v>43584</v>
      </c>
      <c r="G461" s="129" t="n">
        <v>43585</v>
      </c>
      <c r="H461" t="n">
        <v>703</v>
      </c>
      <c r="I461" t="n">
        <v>703</v>
      </c>
    </row>
    <row customFormat="1" r="462" s="69">
      <c r="B462">
        <f>B461+1</f>
        <v/>
      </c>
      <c r="C462" t="n">
        <v>32907388</v>
      </c>
      <c r="D462" t="inlineStr">
        <is>
          <t>15670_M&amp;E_HERSHEY_TWIZZLERS_OLV/VOD Campaign_Q2-Q419_Upfront</t>
        </is>
      </c>
      <c r="E462" t="inlineStr">
        <is>
          <t>VH1</t>
        </is>
      </c>
      <c r="F462" s="129" t="n">
        <v>43584</v>
      </c>
      <c r="G462" s="129" t="n">
        <v>43585</v>
      </c>
      <c r="H462" t="n">
        <v>10733</v>
      </c>
      <c r="I462" t="n">
        <v>10733</v>
      </c>
    </row>
    <row customFormat="1" r="463" s="69">
      <c r="B463">
        <f>B462+1</f>
        <v/>
      </c>
      <c r="C463" t="n">
        <v>32908665</v>
      </c>
      <c r="D463" t="inlineStr">
        <is>
          <t>15941_M&amp;E_SMILE DIRECT CLUB - SMILE DIRECT CLUB_Q219_VOD DAI_NG</t>
        </is>
      </c>
      <c r="E463" t="inlineStr">
        <is>
          <t>CMT</t>
        </is>
      </c>
      <c r="F463" s="129" t="n">
        <v>43556</v>
      </c>
      <c r="G463" s="129" t="n">
        <v>43590</v>
      </c>
      <c r="H463" t="n">
        <v>5283</v>
      </c>
      <c r="I463" t="n">
        <v>5283</v>
      </c>
    </row>
    <row customFormat="1" r="464" s="69">
      <c r="B464">
        <f>B463+1</f>
        <v/>
      </c>
      <c r="C464" t="n">
        <v>32908665</v>
      </c>
      <c r="D464" t="inlineStr">
        <is>
          <t>15941_M&amp;E_SMILE DIRECT CLUB - SMILE DIRECT CLUB_Q219_VOD DAI_NG</t>
        </is>
      </c>
      <c r="E464" t="inlineStr">
        <is>
          <t>Comedy Central</t>
        </is>
      </c>
      <c r="F464" s="129" t="n">
        <v>43556</v>
      </c>
      <c r="G464" s="129" t="n">
        <v>43590</v>
      </c>
      <c r="H464" t="n">
        <v>47261</v>
      </c>
      <c r="I464" t="n">
        <v>47261</v>
      </c>
    </row>
    <row customFormat="1" r="465" s="69">
      <c r="B465">
        <f>B464+1</f>
        <v/>
      </c>
      <c r="C465" t="n">
        <v>32908665</v>
      </c>
      <c r="D465" t="inlineStr">
        <is>
          <t>15941_M&amp;E_SMILE DIRECT CLUB - SMILE DIRECT CLUB_Q219_VOD DAI_NG</t>
        </is>
      </c>
      <c r="E465" t="inlineStr">
        <is>
          <t>MTV</t>
        </is>
      </c>
      <c r="F465" s="129" t="n">
        <v>43556</v>
      </c>
      <c r="G465" s="129" t="n">
        <v>43590</v>
      </c>
      <c r="H465" t="n">
        <v>490938</v>
      </c>
      <c r="I465" t="n">
        <v>490938</v>
      </c>
    </row>
    <row customFormat="1" r="466" s="69">
      <c r="B466">
        <f>B465+1</f>
        <v/>
      </c>
      <c r="C466" t="n">
        <v>32908665</v>
      </c>
      <c r="D466" t="inlineStr">
        <is>
          <t>15941_M&amp;E_SMILE DIRECT CLUB - SMILE DIRECT CLUB_Q219_VOD DAI_NG</t>
        </is>
      </c>
      <c r="E466" t="inlineStr">
        <is>
          <t>Paramount</t>
        </is>
      </c>
      <c r="F466" s="129" t="n">
        <v>43556</v>
      </c>
      <c r="G466" s="129" t="n">
        <v>43590</v>
      </c>
      <c r="H466" t="n">
        <v>157018</v>
      </c>
      <c r="I466" t="n">
        <v>157018</v>
      </c>
    </row>
    <row customFormat="1" r="467" s="69">
      <c r="B467">
        <f>B466+1</f>
        <v/>
      </c>
      <c r="C467" t="n">
        <v>32908665</v>
      </c>
      <c r="D467" t="inlineStr">
        <is>
          <t>15941_M&amp;E_SMILE DIRECT CLUB - SMILE DIRECT CLUB_Q219_VOD DAI_NG</t>
        </is>
      </c>
      <c r="E467" t="inlineStr">
        <is>
          <t>TV Land</t>
        </is>
      </c>
      <c r="F467" s="129" t="n">
        <v>43556</v>
      </c>
      <c r="G467" s="129" t="n">
        <v>43590</v>
      </c>
      <c r="H467" t="n">
        <v>13513</v>
      </c>
      <c r="I467" t="n">
        <v>13513</v>
      </c>
    </row>
    <row customFormat="1" r="468" s="69">
      <c r="B468">
        <f>B467+1</f>
        <v/>
      </c>
      <c r="C468" t="n">
        <v>32908665</v>
      </c>
      <c r="D468" t="inlineStr">
        <is>
          <t>15941_M&amp;E_SMILE DIRECT CLUB - SMILE DIRECT CLUB_Q219_VOD DAI_NG</t>
        </is>
      </c>
      <c r="E468" t="inlineStr">
        <is>
          <t>VH1</t>
        </is>
      </c>
      <c r="F468" s="129" t="n">
        <v>43556</v>
      </c>
      <c r="G468" s="129" t="n">
        <v>43590</v>
      </c>
      <c r="H468" t="n">
        <v>549335</v>
      </c>
      <c r="I468" t="n">
        <v>549335</v>
      </c>
    </row>
    <row customFormat="1" r="469" s="69">
      <c r="B469">
        <f>B468+1</f>
        <v/>
      </c>
      <c r="C469" t="n">
        <v>32920788</v>
      </c>
      <c r="D469" t="inlineStr">
        <is>
          <t>15819_BET_P &amp; G_H&amp; S_OLV_RON_A1849_BOUNCE Fabric Enhancer_2Q19</t>
        </is>
      </c>
      <c r="E469" t="inlineStr">
        <is>
          <t>BET</t>
        </is>
      </c>
      <c r="F469" s="129" t="n">
        <v>43577</v>
      </c>
      <c r="G469" s="129" t="n">
        <v>43597</v>
      </c>
      <c r="H469" t="n">
        <v>16406</v>
      </c>
      <c r="I469" t="n">
        <v>16406</v>
      </c>
    </row>
    <row customFormat="1" r="470" s="69">
      <c r="B470">
        <f>B469+1</f>
        <v/>
      </c>
      <c r="C470" t="n">
        <v>32920788</v>
      </c>
      <c r="D470" t="inlineStr">
        <is>
          <t>15819_BET_P &amp; G_H&amp; S_OLV_RON_A1849_BOUNCE Fabric Enhancer_2Q19</t>
        </is>
      </c>
      <c r="E470" t="inlineStr">
        <is>
          <t>BET Her</t>
        </is>
      </c>
      <c r="F470" s="129" t="n">
        <v>43577</v>
      </c>
      <c r="G470" s="129" t="n">
        <v>43597</v>
      </c>
      <c r="H470" t="n">
        <v>4824</v>
      </c>
      <c r="I470" t="n">
        <v>4824</v>
      </c>
    </row>
    <row customFormat="1" r="471" s="69">
      <c r="B471">
        <f>B470+1</f>
        <v/>
      </c>
      <c r="C471" t="n">
        <v>32923718</v>
      </c>
      <c r="D471" t="inlineStr">
        <is>
          <t>15976_K&amp;F_Beverly_Hills_Teddy_Bear_Company_SHIMMEEZ_2Q19</t>
        </is>
      </c>
      <c r="E471" t="inlineStr">
        <is>
          <t>Nickelodeon</t>
        </is>
      </c>
      <c r="F471" s="129" t="n">
        <v>43556</v>
      </c>
      <c r="G471" s="129" t="n">
        <v>43562</v>
      </c>
      <c r="H471" t="n">
        <v>243841</v>
      </c>
      <c r="I471" t="n">
        <v>243841</v>
      </c>
    </row>
    <row customFormat="1" r="472" s="69">
      <c r="B472">
        <f>B471+1</f>
        <v/>
      </c>
      <c r="C472" t="n">
        <v>32923921</v>
      </c>
      <c r="D472" t="inlineStr">
        <is>
          <t>15977_K&amp;F_Beverly_Hills_Teddy_Bear_Company_SQUEEZAMALS_2Q19_VOD_DAI</t>
        </is>
      </c>
      <c r="E472" t="inlineStr">
        <is>
          <t>Nickelodeon</t>
        </is>
      </c>
      <c r="F472" s="129" t="n">
        <v>43556</v>
      </c>
      <c r="G472" s="129" t="n">
        <v>43576</v>
      </c>
      <c r="H472" t="n">
        <v>1773359</v>
      </c>
      <c r="I472" t="n">
        <v>1773359</v>
      </c>
    </row>
    <row customFormat="1" r="473" s="69">
      <c r="B473">
        <f>B472+1</f>
        <v/>
      </c>
      <c r="C473" t="n">
        <v>32924142</v>
      </c>
      <c r="D473" t="inlineStr">
        <is>
          <t>15979_K&amp;F_Beverly_Hills_Teddy_Bear_Company_SQUEEZAMALS_NickJR_2Q19_VOD_DAI</t>
        </is>
      </c>
      <c r="E473" t="inlineStr">
        <is>
          <t>Nick Jr (Noggin)</t>
        </is>
      </c>
      <c r="F473" s="129" t="n">
        <v>43556</v>
      </c>
      <c r="G473" s="129" t="n">
        <v>43576</v>
      </c>
      <c r="H473" t="n">
        <v>1743692</v>
      </c>
      <c r="I473" t="n">
        <v>1743692</v>
      </c>
    </row>
    <row customFormat="1" r="474" s="69">
      <c r="B474">
        <f>B473+1</f>
        <v/>
      </c>
      <c r="C474" t="n">
        <v>32925924</v>
      </c>
      <c r="D474" t="inlineStr">
        <is>
          <t>15980_K&amp;F_Beverly Hills Teddy Bear Company_SHIMMEEZ_NickJr_2Q19_VOD_DAI</t>
        </is>
      </c>
      <c r="E474" t="inlineStr">
        <is>
          <t>Nick Jr (Noggin)</t>
        </is>
      </c>
      <c r="F474" s="129" t="n">
        <v>43556</v>
      </c>
      <c r="G474" s="129" t="n">
        <v>43562</v>
      </c>
      <c r="H474" t="n">
        <v>151282</v>
      </c>
      <c r="I474" t="n">
        <v>151282</v>
      </c>
    </row>
    <row customFormat="1" r="475" s="69">
      <c r="B475">
        <f>B474+1</f>
        <v/>
      </c>
      <c r="C475" t="n">
        <v>32927064</v>
      </c>
      <c r="D475" t="inlineStr">
        <is>
          <t>15989_M&amp;E_PIZZA HUT - PIZZA HUT_Vantage Addressable_2Q19</t>
        </is>
      </c>
      <c r="E475" t="inlineStr">
        <is>
          <t>CMT</t>
        </is>
      </c>
      <c r="F475" s="129" t="n">
        <v>43556</v>
      </c>
      <c r="G475" s="129" t="n">
        <v>43590</v>
      </c>
      <c r="H475" t="n">
        <v>1625</v>
      </c>
      <c r="I475" t="n">
        <v>1625</v>
      </c>
    </row>
    <row customFormat="1" r="476" s="69">
      <c r="B476">
        <f>B475+1</f>
        <v/>
      </c>
      <c r="C476" t="n">
        <v>32927064</v>
      </c>
      <c r="D476" t="inlineStr">
        <is>
          <t>15989_M&amp;E_PIZZA HUT - PIZZA HUT_Vantage Addressable_2Q19</t>
        </is>
      </c>
      <c r="E476" t="inlineStr">
        <is>
          <t>Comedy Central</t>
        </is>
      </c>
      <c r="F476" s="129" t="n">
        <v>43556</v>
      </c>
      <c r="G476" s="129" t="n">
        <v>43590</v>
      </c>
      <c r="H476" t="n">
        <v>60341</v>
      </c>
      <c r="I476" t="n">
        <v>60341</v>
      </c>
    </row>
    <row customFormat="1" r="477" s="69">
      <c r="B477">
        <f>B476+1</f>
        <v/>
      </c>
      <c r="C477" t="n">
        <v>32927064</v>
      </c>
      <c r="D477" t="inlineStr">
        <is>
          <t>15989_M&amp;E_PIZZA HUT - PIZZA HUT_Vantage Addressable_2Q19</t>
        </is>
      </c>
      <c r="E477" t="inlineStr">
        <is>
          <t>MTV</t>
        </is>
      </c>
      <c r="F477" s="129" t="n">
        <v>43556</v>
      </c>
      <c r="G477" s="129" t="n">
        <v>43590</v>
      </c>
      <c r="H477" t="n">
        <v>113008</v>
      </c>
      <c r="I477" t="n">
        <v>113008</v>
      </c>
    </row>
    <row customFormat="1" r="478" s="69">
      <c r="B478">
        <f>B477+1</f>
        <v/>
      </c>
      <c r="C478" t="n">
        <v>32927064</v>
      </c>
      <c r="D478" t="inlineStr">
        <is>
          <t>15989_M&amp;E_PIZZA HUT - PIZZA HUT_Vantage Addressable_2Q19</t>
        </is>
      </c>
      <c r="E478" t="inlineStr">
        <is>
          <t>MTV2</t>
        </is>
      </c>
      <c r="F478" s="129" t="n">
        <v>43556</v>
      </c>
      <c r="G478" s="129" t="n">
        <v>43590</v>
      </c>
      <c r="H478" t="n">
        <v>19</v>
      </c>
      <c r="I478" t="n">
        <v>19</v>
      </c>
    </row>
    <row customFormat="1" r="479" s="69">
      <c r="B479">
        <f>B478+1</f>
        <v/>
      </c>
      <c r="C479" t="n">
        <v>32927064</v>
      </c>
      <c r="D479" t="inlineStr">
        <is>
          <t>15989_M&amp;E_PIZZA HUT - PIZZA HUT_Vantage Addressable_2Q19</t>
        </is>
      </c>
      <c r="E479" t="inlineStr">
        <is>
          <t>Paramount</t>
        </is>
      </c>
      <c r="F479" s="129" t="n">
        <v>43556</v>
      </c>
      <c r="G479" s="129" t="n">
        <v>43590</v>
      </c>
      <c r="H479" t="n">
        <v>50244</v>
      </c>
      <c r="I479" t="n">
        <v>50244</v>
      </c>
    </row>
    <row customFormat="1" r="480" s="69">
      <c r="B480">
        <f>B479+1</f>
        <v/>
      </c>
      <c r="C480" t="n">
        <v>32927064</v>
      </c>
      <c r="D480" t="inlineStr">
        <is>
          <t>15989_M&amp;E_PIZZA HUT - PIZZA HUT_Vantage Addressable_2Q19</t>
        </is>
      </c>
      <c r="E480" t="inlineStr">
        <is>
          <t>TV Land</t>
        </is>
      </c>
      <c r="F480" s="129" t="n">
        <v>43556</v>
      </c>
      <c r="G480" s="129" t="n">
        <v>43590</v>
      </c>
      <c r="H480" t="n">
        <v>5982</v>
      </c>
      <c r="I480" t="n">
        <v>5982</v>
      </c>
    </row>
    <row customFormat="1" r="481" s="69">
      <c r="B481">
        <f>B480+1</f>
        <v/>
      </c>
      <c r="C481" t="n">
        <v>32927064</v>
      </c>
      <c r="D481" t="inlineStr">
        <is>
          <t>15989_M&amp;E_PIZZA HUT - PIZZA HUT_Vantage Addressable_2Q19</t>
        </is>
      </c>
      <c r="E481" t="inlineStr">
        <is>
          <t>VH1</t>
        </is>
      </c>
      <c r="F481" s="129" t="n">
        <v>43556</v>
      </c>
      <c r="G481" s="129" t="n">
        <v>43590</v>
      </c>
      <c r="H481" t="n">
        <v>91972</v>
      </c>
      <c r="I481" t="n">
        <v>91972</v>
      </c>
    </row>
    <row customFormat="1" r="482" s="69">
      <c r="B482">
        <f>B481+1</f>
        <v/>
      </c>
      <c r="C482" t="n">
        <v>32927748</v>
      </c>
      <c r="D482" t="inlineStr">
        <is>
          <t>15829_BET_ P &amp; G_H &amp; S_OLV_RON_A1849_CREST 3D White Luxe Dentifrice_2Q19</t>
        </is>
      </c>
      <c r="E482" t="inlineStr">
        <is>
          <t>BET</t>
        </is>
      </c>
      <c r="F482" s="129" t="n">
        <v>43559</v>
      </c>
      <c r="G482" s="129" t="n">
        <v>43639</v>
      </c>
      <c r="H482" t="n">
        <v>194842</v>
      </c>
      <c r="I482" t="n">
        <v>194842</v>
      </c>
    </row>
    <row customFormat="1" r="483" s="69">
      <c r="B483">
        <f>B482+1</f>
        <v/>
      </c>
      <c r="C483" t="n">
        <v>32927748</v>
      </c>
      <c r="D483" t="inlineStr">
        <is>
          <t>15829_BET_ P &amp; G_H &amp; S_OLV_RON_A1849_CREST 3D White Luxe Dentifrice_2Q19</t>
        </is>
      </c>
      <c r="E483" t="inlineStr">
        <is>
          <t>BET Her</t>
        </is>
      </c>
      <c r="F483" s="129" t="n">
        <v>43559</v>
      </c>
      <c r="G483" s="129" t="n">
        <v>43639</v>
      </c>
      <c r="H483" t="n">
        <v>8665</v>
      </c>
      <c r="I483" t="n">
        <v>8665</v>
      </c>
    </row>
    <row customFormat="1" r="484" s="69">
      <c r="B484">
        <f>B483+1</f>
        <v/>
      </c>
      <c r="C484" t="n">
        <v>32928086</v>
      </c>
      <c r="D484" t="inlineStr">
        <is>
          <t>(14279) BET_P&amp;G_H&amp;S_OLV_ RON_Downy Unstopables Fabric Enhancers_ A1849_ 2Q19</t>
        </is>
      </c>
      <c r="E484" t="inlineStr">
        <is>
          <t>BET</t>
        </is>
      </c>
      <c r="F484" s="129" t="n">
        <v>43556</v>
      </c>
      <c r="G484" s="129" t="n">
        <v>43597</v>
      </c>
      <c r="H484" t="n">
        <v>257657</v>
      </c>
      <c r="I484" t="n">
        <v>257657</v>
      </c>
    </row>
    <row customFormat="1" r="485" s="69">
      <c r="B485">
        <f>B484+1</f>
        <v/>
      </c>
      <c r="C485" t="n">
        <v>32928086</v>
      </c>
      <c r="D485" t="inlineStr">
        <is>
          <t>(14279) BET_P&amp;G_H&amp;S_OLV_ RON_Downy Unstopables Fabric Enhancers_ A1849_ 2Q19</t>
        </is>
      </c>
      <c r="E485" t="inlineStr">
        <is>
          <t>BET Her</t>
        </is>
      </c>
      <c r="F485" s="129" t="n">
        <v>43556</v>
      </c>
      <c r="G485" s="129" t="n">
        <v>43597</v>
      </c>
      <c r="H485" t="n">
        <v>16454</v>
      </c>
      <c r="I485" t="n">
        <v>16454</v>
      </c>
    </row>
    <row customFormat="1" r="486" s="69">
      <c r="B486">
        <f>B485+1</f>
        <v/>
      </c>
      <c r="C486" t="n">
        <v>32928102</v>
      </c>
      <c r="D486" t="inlineStr">
        <is>
          <t>16020_BET_H&amp;S_AT&amp;T_MOBILITY_VOD DAI_A1849_2Q19</t>
        </is>
      </c>
      <c r="E486" t="inlineStr">
        <is>
          <t>BET</t>
        </is>
      </c>
      <c r="F486" s="129" t="n">
        <v>43557</v>
      </c>
      <c r="G486" s="129" t="n">
        <v>43646</v>
      </c>
      <c r="H486" t="n">
        <v>635002</v>
      </c>
      <c r="I486" t="n">
        <v>635002</v>
      </c>
    </row>
    <row customFormat="1" r="487" s="69">
      <c r="B487">
        <f>B486+1</f>
        <v/>
      </c>
      <c r="C487" t="n">
        <v>32928234</v>
      </c>
      <c r="D487" t="inlineStr">
        <is>
          <t>15652_K&amp;F_Skecthers_Liability_Wipe_Q2-319_VOD_DAI</t>
        </is>
      </c>
      <c r="E487" t="inlineStr">
        <is>
          <t>Nickelodeon</t>
        </is>
      </c>
      <c r="F487" s="129" t="n">
        <v>43556</v>
      </c>
      <c r="G487" s="129" t="n">
        <v>43611</v>
      </c>
      <c r="H487" t="n">
        <v>3549746</v>
      </c>
      <c r="I487" t="n">
        <v>3549746</v>
      </c>
    </row>
    <row customFormat="1" r="488" s="69">
      <c r="B488">
        <f>B487+1</f>
        <v/>
      </c>
      <c r="C488" t="n">
        <v>32928528</v>
      </c>
      <c r="D488" t="inlineStr">
        <is>
          <t>16016_Nick_CRA-Z-ART_Nick Slime Glue_2Q19</t>
        </is>
      </c>
      <c r="E488" t="inlineStr">
        <is>
          <t>Nickelodeon</t>
        </is>
      </c>
      <c r="F488" s="129" t="n">
        <v>43556</v>
      </c>
      <c r="G488" s="129" t="n">
        <v>43576</v>
      </c>
      <c r="H488" t="n">
        <v>1169974</v>
      </c>
      <c r="I488" t="n">
        <v>1169974</v>
      </c>
    </row>
    <row customFormat="1" r="489" s="69">
      <c r="B489">
        <f>B488+1</f>
        <v/>
      </c>
      <c r="C489" t="n">
        <v>32936332</v>
      </c>
      <c r="D489" t="inlineStr">
        <is>
          <t>#15999_M&amp;E_PROCTER &amp; GAMBLE_TIDE_LAUNDRY_TB_Q219_UF</t>
        </is>
      </c>
      <c r="E489" t="inlineStr">
        <is>
          <t>CMT</t>
        </is>
      </c>
      <c r="F489" s="129" t="n">
        <v>43556</v>
      </c>
      <c r="G489" s="129" t="n">
        <v>43604</v>
      </c>
      <c r="H489" t="n">
        <v>7415</v>
      </c>
      <c r="I489" t="n">
        <v>7415</v>
      </c>
    </row>
    <row customFormat="1" r="490" s="69">
      <c r="B490">
        <f>B489+1</f>
        <v/>
      </c>
      <c r="C490" t="n">
        <v>32936332</v>
      </c>
      <c r="D490" t="inlineStr">
        <is>
          <t>#15999_M&amp;E_PROCTER &amp; GAMBLE_TIDE_LAUNDRY_TB_Q219_UF</t>
        </is>
      </c>
      <c r="E490" t="inlineStr">
        <is>
          <t>Comedy Central</t>
        </is>
      </c>
      <c r="F490" s="129" t="n">
        <v>43556</v>
      </c>
      <c r="G490" s="129" t="n">
        <v>43604</v>
      </c>
      <c r="H490" t="n">
        <v>211835</v>
      </c>
      <c r="I490" t="n">
        <v>211835</v>
      </c>
    </row>
    <row customFormat="1" r="491" s="69">
      <c r="B491">
        <f>B490+1</f>
        <v/>
      </c>
      <c r="C491" t="n">
        <v>32936332</v>
      </c>
      <c r="D491" t="inlineStr">
        <is>
          <t>#15999_M&amp;E_PROCTER &amp; GAMBLE_TIDE_LAUNDRY_TB_Q219_UF</t>
        </is>
      </c>
      <c r="E491" t="inlineStr">
        <is>
          <t>MTV</t>
        </is>
      </c>
      <c r="F491" s="129" t="n">
        <v>43556</v>
      </c>
      <c r="G491" s="129" t="n">
        <v>43604</v>
      </c>
      <c r="H491" t="n">
        <v>602478</v>
      </c>
      <c r="I491" t="n">
        <v>602478</v>
      </c>
    </row>
    <row customFormat="1" r="492" s="69">
      <c r="B492">
        <f>B491+1</f>
        <v/>
      </c>
      <c r="C492" t="n">
        <v>32936332</v>
      </c>
      <c r="D492" t="inlineStr">
        <is>
          <t>#15999_M&amp;E_PROCTER &amp; GAMBLE_TIDE_LAUNDRY_TB_Q219_UF</t>
        </is>
      </c>
      <c r="E492" t="inlineStr">
        <is>
          <t>Paramount</t>
        </is>
      </c>
      <c r="F492" s="129" t="n">
        <v>43556</v>
      </c>
      <c r="G492" s="129" t="n">
        <v>43604</v>
      </c>
      <c r="H492" t="n">
        <v>195892</v>
      </c>
      <c r="I492" t="n">
        <v>195892</v>
      </c>
    </row>
    <row customFormat="1" r="493" s="69">
      <c r="B493">
        <f>B492+1</f>
        <v/>
      </c>
      <c r="C493" t="n">
        <v>32936332</v>
      </c>
      <c r="D493" t="inlineStr">
        <is>
          <t>#15999_M&amp;E_PROCTER &amp; GAMBLE_TIDE_LAUNDRY_TB_Q219_UF</t>
        </is>
      </c>
      <c r="E493" t="inlineStr">
        <is>
          <t>TV Land</t>
        </is>
      </c>
      <c r="F493" s="129" t="n">
        <v>43556</v>
      </c>
      <c r="G493" s="129" t="n">
        <v>43604</v>
      </c>
      <c r="H493" t="n">
        <v>23996</v>
      </c>
      <c r="I493" t="n">
        <v>23996</v>
      </c>
    </row>
    <row customFormat="1" r="494" s="69">
      <c r="B494">
        <f>B493+1</f>
        <v/>
      </c>
      <c r="C494" t="n">
        <v>32936332</v>
      </c>
      <c r="D494" t="inlineStr">
        <is>
          <t>#15999_M&amp;E_PROCTER &amp; GAMBLE_TIDE_LAUNDRY_TB_Q219_UF</t>
        </is>
      </c>
      <c r="E494" t="inlineStr">
        <is>
          <t>VH1</t>
        </is>
      </c>
      <c r="F494" s="129" t="n">
        <v>43556</v>
      </c>
      <c r="G494" s="129" t="n">
        <v>43604</v>
      </c>
      <c r="H494" t="n">
        <v>684469</v>
      </c>
      <c r="I494" t="n">
        <v>684469</v>
      </c>
    </row>
    <row customFormat="1" r="495" s="69">
      <c r="B495">
        <f>B494+1</f>
        <v/>
      </c>
      <c r="C495" t="n">
        <v>32936351</v>
      </c>
      <c r="D495" t="inlineStr">
        <is>
          <t>#15995_M&amp;E_PROCTER &amp; GAMBLE_GAIN_SCENT_BOOSTER_Q219_UF</t>
        </is>
      </c>
      <c r="E495" t="inlineStr">
        <is>
          <t>CMT</t>
        </is>
      </c>
      <c r="F495" s="129" t="n">
        <v>43556</v>
      </c>
      <c r="G495" s="129" t="n">
        <v>43639</v>
      </c>
      <c r="H495" t="n">
        <v>2341</v>
      </c>
      <c r="I495" t="n">
        <v>2341</v>
      </c>
    </row>
    <row customFormat="1" r="496" s="69">
      <c r="B496">
        <f>B495+1</f>
        <v/>
      </c>
      <c r="C496" t="n">
        <v>32936351</v>
      </c>
      <c r="D496" t="inlineStr">
        <is>
          <t>#15995_M&amp;E_PROCTER &amp; GAMBLE_GAIN_SCENT_BOOSTER_Q219_UF</t>
        </is>
      </c>
      <c r="E496" t="inlineStr">
        <is>
          <t>Comedy Central</t>
        </is>
      </c>
      <c r="F496" s="129" t="n">
        <v>43556</v>
      </c>
      <c r="G496" s="129" t="n">
        <v>43639</v>
      </c>
      <c r="H496" t="n">
        <v>27067</v>
      </c>
      <c r="I496" t="n">
        <v>27067</v>
      </c>
    </row>
    <row customFormat="1" r="497" s="69">
      <c r="B497">
        <f>B496+1</f>
        <v/>
      </c>
      <c r="C497" t="n">
        <v>32936351</v>
      </c>
      <c r="D497" t="inlineStr">
        <is>
          <t>#15995_M&amp;E_PROCTER &amp; GAMBLE_GAIN_SCENT_BOOSTER_Q219_UF</t>
        </is>
      </c>
      <c r="E497" t="inlineStr">
        <is>
          <t>MTV</t>
        </is>
      </c>
      <c r="F497" s="129" t="n">
        <v>43556</v>
      </c>
      <c r="G497" s="129" t="n">
        <v>43639</v>
      </c>
      <c r="H497" t="n">
        <v>195931</v>
      </c>
      <c r="I497" t="n">
        <v>195931</v>
      </c>
    </row>
    <row customFormat="1" r="498" s="69">
      <c r="B498">
        <f>B497+1</f>
        <v/>
      </c>
      <c r="C498" t="n">
        <v>32936351</v>
      </c>
      <c r="D498" t="inlineStr">
        <is>
          <t>#15995_M&amp;E_PROCTER &amp; GAMBLE_GAIN_SCENT_BOOSTER_Q219_UF</t>
        </is>
      </c>
      <c r="E498" t="inlineStr">
        <is>
          <t>Paramount</t>
        </is>
      </c>
      <c r="F498" s="129" t="n">
        <v>43556</v>
      </c>
      <c r="G498" s="129" t="n">
        <v>43639</v>
      </c>
      <c r="H498" t="n">
        <v>67899</v>
      </c>
      <c r="I498" t="n">
        <v>67899</v>
      </c>
    </row>
    <row customFormat="1" r="499" s="69">
      <c r="B499">
        <f>B498+1</f>
        <v/>
      </c>
      <c r="C499" t="n">
        <v>32936351</v>
      </c>
      <c r="D499" t="inlineStr">
        <is>
          <t>#15995_M&amp;E_PROCTER &amp; GAMBLE_GAIN_SCENT_BOOSTER_Q219_UF</t>
        </is>
      </c>
      <c r="E499" t="inlineStr">
        <is>
          <t>TV Land</t>
        </is>
      </c>
      <c r="F499" s="129" t="n">
        <v>43556</v>
      </c>
      <c r="G499" s="129" t="n">
        <v>43639</v>
      </c>
      <c r="H499" t="n">
        <v>5200</v>
      </c>
      <c r="I499" t="n">
        <v>5200</v>
      </c>
    </row>
    <row customFormat="1" r="500" s="69">
      <c r="B500">
        <f>B499+1</f>
        <v/>
      </c>
      <c r="C500" t="n">
        <v>32936351</v>
      </c>
      <c r="D500" t="inlineStr">
        <is>
          <t>#15995_M&amp;E_PROCTER &amp; GAMBLE_GAIN_SCENT_BOOSTER_Q219_UF</t>
        </is>
      </c>
      <c r="E500" t="inlineStr">
        <is>
          <t>VH1</t>
        </is>
      </c>
      <c r="F500" s="129" t="n">
        <v>43556</v>
      </c>
      <c r="G500" s="129" t="n">
        <v>43639</v>
      </c>
      <c r="H500" t="n">
        <v>254911</v>
      </c>
      <c r="I500" t="n">
        <v>254911</v>
      </c>
    </row>
    <row customFormat="1" r="501" s="69">
      <c r="B501">
        <f>B500+1</f>
        <v/>
      </c>
      <c r="C501" t="n">
        <v>32936370</v>
      </c>
      <c r="D501" t="inlineStr">
        <is>
          <t>#15993_M&amp;E_PROCTER &amp; GAMBLE_DOWNY FABRIC_DY_Q219_UF</t>
        </is>
      </c>
      <c r="E501" t="inlineStr">
        <is>
          <t>CMT</t>
        </is>
      </c>
      <c r="F501" s="129" t="n">
        <v>43556</v>
      </c>
      <c r="G501" s="129" t="n">
        <v>43639</v>
      </c>
      <c r="H501" t="n">
        <v>693</v>
      </c>
      <c r="I501" t="n">
        <v>693</v>
      </c>
    </row>
    <row customFormat="1" r="502" s="69">
      <c r="B502">
        <f>B501+1</f>
        <v/>
      </c>
      <c r="C502" t="n">
        <v>32936370</v>
      </c>
      <c r="D502" t="inlineStr">
        <is>
          <t>#15993_M&amp;E_PROCTER &amp; GAMBLE_DOWNY FABRIC_DY_Q219_UF</t>
        </is>
      </c>
      <c r="E502" t="inlineStr">
        <is>
          <t>Comedy Central</t>
        </is>
      </c>
      <c r="F502" s="129" t="n">
        <v>43556</v>
      </c>
      <c r="G502" s="129" t="n">
        <v>43639</v>
      </c>
      <c r="H502" t="n">
        <v>9957</v>
      </c>
      <c r="I502" t="n">
        <v>9957</v>
      </c>
    </row>
    <row customFormat="1" r="503" s="69">
      <c r="B503">
        <f>B502+1</f>
        <v/>
      </c>
      <c r="C503" t="n">
        <v>32936370</v>
      </c>
      <c r="D503" t="inlineStr">
        <is>
          <t>#15993_M&amp;E_PROCTER &amp; GAMBLE_DOWNY FABRIC_DY_Q219_UF</t>
        </is>
      </c>
      <c r="E503" t="inlineStr">
        <is>
          <t>MTV</t>
        </is>
      </c>
      <c r="F503" s="129" t="n">
        <v>43556</v>
      </c>
      <c r="G503" s="129" t="n">
        <v>43639</v>
      </c>
      <c r="H503" t="n">
        <v>59471</v>
      </c>
      <c r="I503" t="n">
        <v>59471</v>
      </c>
    </row>
    <row customFormat="1" r="504" s="69">
      <c r="B504">
        <f>B503+1</f>
        <v/>
      </c>
      <c r="C504" t="n">
        <v>32936370</v>
      </c>
      <c r="D504" t="inlineStr">
        <is>
          <t>#15993_M&amp;E_PROCTER &amp; GAMBLE_DOWNY FABRIC_DY_Q219_UF</t>
        </is>
      </c>
      <c r="E504" t="inlineStr">
        <is>
          <t>Paramount</t>
        </is>
      </c>
      <c r="F504" s="129" t="n">
        <v>43556</v>
      </c>
      <c r="G504" s="129" t="n">
        <v>43639</v>
      </c>
      <c r="H504" t="n">
        <v>20489</v>
      </c>
      <c r="I504" t="n">
        <v>20489</v>
      </c>
    </row>
    <row customFormat="1" r="505" s="69">
      <c r="B505">
        <f>B504+1</f>
        <v/>
      </c>
      <c r="C505" t="n">
        <v>32936370</v>
      </c>
      <c r="D505" t="inlineStr">
        <is>
          <t>#15993_M&amp;E_PROCTER &amp; GAMBLE_DOWNY FABRIC_DY_Q219_UF</t>
        </is>
      </c>
      <c r="E505" t="inlineStr">
        <is>
          <t>TV Land</t>
        </is>
      </c>
      <c r="F505" s="129" t="n">
        <v>43556</v>
      </c>
      <c r="G505" s="129" t="n">
        <v>43639</v>
      </c>
      <c r="H505" t="n">
        <v>1797</v>
      </c>
      <c r="I505" t="n">
        <v>1797</v>
      </c>
    </row>
    <row customFormat="1" r="506" s="69">
      <c r="B506">
        <f>B505+1</f>
        <v/>
      </c>
      <c r="C506" t="n">
        <v>32936370</v>
      </c>
      <c r="D506" t="inlineStr">
        <is>
          <t>#15993_M&amp;E_PROCTER &amp; GAMBLE_DOWNY FABRIC_DY_Q219_UF</t>
        </is>
      </c>
      <c r="E506" t="inlineStr">
        <is>
          <t>VH1</t>
        </is>
      </c>
      <c r="F506" s="129" t="n">
        <v>43556</v>
      </c>
      <c r="G506" s="129" t="n">
        <v>43639</v>
      </c>
      <c r="H506" t="n">
        <v>72478</v>
      </c>
      <c r="I506" t="n">
        <v>72478</v>
      </c>
    </row>
    <row customFormat="1" r="507" s="69">
      <c r="B507">
        <f>B506+1</f>
        <v/>
      </c>
      <c r="C507" t="n">
        <v>32943590</v>
      </c>
      <c r="D507" t="inlineStr">
        <is>
          <t>(15851) BET_ P&amp;G_H&amp;S_OLV_RON_A1849_Tide_Laundry_PVPG8TB_2Q19</t>
        </is>
      </c>
      <c r="E507" t="inlineStr">
        <is>
          <t>BET</t>
        </is>
      </c>
      <c r="F507" s="129" t="n">
        <v>43556</v>
      </c>
      <c r="G507" s="129" t="n">
        <v>43590</v>
      </c>
      <c r="H507" t="n">
        <v>123583</v>
      </c>
      <c r="I507" t="n">
        <v>117901</v>
      </c>
    </row>
    <row customFormat="1" r="508" s="69">
      <c r="B508">
        <f>B507+1</f>
        <v/>
      </c>
      <c r="C508" t="n">
        <v>32943590</v>
      </c>
      <c r="D508" t="inlineStr">
        <is>
          <t>(15851) BET_ P&amp;G_H&amp;S_OLV_RON_A1849_Tide_Laundry_PVPG8TB_2Q19</t>
        </is>
      </c>
      <c r="E508" t="inlineStr">
        <is>
          <t>BET Her</t>
        </is>
      </c>
      <c r="F508" s="129" t="n">
        <v>43556</v>
      </c>
      <c r="G508" s="129" t="n">
        <v>43590</v>
      </c>
      <c r="H508" t="n">
        <v>5386</v>
      </c>
      <c r="I508" t="n">
        <v>5134</v>
      </c>
    </row>
    <row customFormat="1" r="509" s="69">
      <c r="B509">
        <f>B508+1</f>
        <v/>
      </c>
      <c r="C509" t="n">
        <v>32943590</v>
      </c>
      <c r="D509" t="inlineStr">
        <is>
          <t>15851_BET_ P &amp; G_H &amp; S_OLV_RON_A1849_TIDE LAUNDRY_2Q19</t>
        </is>
      </c>
      <c r="E509" t="inlineStr">
        <is>
          <t>BET</t>
        </is>
      </c>
      <c r="F509" s="129" t="n">
        <v>43556</v>
      </c>
      <c r="G509" s="129" t="n">
        <v>43590</v>
      </c>
      <c r="H509" t="n">
        <v>123583</v>
      </c>
      <c r="I509" t="n">
        <v>5682</v>
      </c>
    </row>
    <row customFormat="1" r="510" s="69">
      <c r="B510">
        <f>B509+1</f>
        <v/>
      </c>
      <c r="C510" t="n">
        <v>32943590</v>
      </c>
      <c r="D510" t="inlineStr">
        <is>
          <t>15851_BET_ P &amp; G_H &amp; S_OLV_RON_A1849_TIDE LAUNDRY_2Q19</t>
        </is>
      </c>
      <c r="E510" t="inlineStr">
        <is>
          <t>BET Her</t>
        </is>
      </c>
      <c r="F510" s="129" t="n">
        <v>43556</v>
      </c>
      <c r="G510" s="129" t="n">
        <v>43590</v>
      </c>
      <c r="H510" t="n">
        <v>5386</v>
      </c>
      <c r="I510" t="n">
        <v>252</v>
      </c>
    </row>
    <row customFormat="1" r="511" s="69">
      <c r="B511">
        <f>B510+1</f>
        <v/>
      </c>
      <c r="C511" t="n">
        <v>32959284</v>
      </c>
      <c r="D511" t="inlineStr">
        <is>
          <t>14107_M&amp;E_AT&amp;T_2Q19_Upfront_VOD</t>
        </is>
      </c>
      <c r="E511" t="inlineStr">
        <is>
          <t>CMT</t>
        </is>
      </c>
      <c r="F511" s="129" t="n">
        <v>43577</v>
      </c>
      <c r="G511" s="129" t="n">
        <v>43646</v>
      </c>
      <c r="H511" t="n">
        <v>1202</v>
      </c>
      <c r="I511" t="n">
        <v>1202</v>
      </c>
    </row>
    <row customFormat="1" r="512" s="69">
      <c r="B512">
        <f>B511+1</f>
        <v/>
      </c>
      <c r="C512" t="n">
        <v>32959284</v>
      </c>
      <c r="D512" t="inlineStr">
        <is>
          <t>14107_M&amp;E_AT&amp;T_2Q19_Upfront_VOD</t>
        </is>
      </c>
      <c r="E512" t="inlineStr">
        <is>
          <t>Comedy Central</t>
        </is>
      </c>
      <c r="F512" s="129" t="n">
        <v>43557</v>
      </c>
      <c r="G512" s="129" t="n">
        <v>43646</v>
      </c>
      <c r="H512" t="n">
        <v>353642</v>
      </c>
      <c r="I512" t="n">
        <v>353642</v>
      </c>
    </row>
    <row customFormat="1" r="513" s="69">
      <c r="B513">
        <f>B512+1</f>
        <v/>
      </c>
      <c r="C513" t="n">
        <v>32959284</v>
      </c>
      <c r="D513" t="inlineStr">
        <is>
          <t>14107_M&amp;E_AT&amp;T_2Q19_Upfront_VOD</t>
        </is>
      </c>
      <c r="E513" t="inlineStr">
        <is>
          <t>MTV</t>
        </is>
      </c>
      <c r="F513" s="129" t="n">
        <v>43557</v>
      </c>
      <c r="G513" s="129" t="n">
        <v>43646</v>
      </c>
      <c r="H513" t="n">
        <v>1067168</v>
      </c>
      <c r="I513" t="n">
        <v>1067168</v>
      </c>
    </row>
    <row customFormat="1" r="514" s="69">
      <c r="B514">
        <f>B513+1</f>
        <v/>
      </c>
      <c r="C514" t="n">
        <v>32959284</v>
      </c>
      <c r="D514" t="inlineStr">
        <is>
          <t>14107_M&amp;E_AT&amp;T_2Q19_Upfront_VOD</t>
        </is>
      </c>
      <c r="E514" t="inlineStr">
        <is>
          <t>MTV2</t>
        </is>
      </c>
      <c r="F514" s="129" t="n">
        <v>43577</v>
      </c>
      <c r="G514" s="129" t="n">
        <v>43646</v>
      </c>
      <c r="H514" t="n">
        <v>46</v>
      </c>
      <c r="I514" t="n">
        <v>46</v>
      </c>
    </row>
    <row customFormat="1" r="515" s="69">
      <c r="B515">
        <f>B514+1</f>
        <v/>
      </c>
      <c r="C515" t="n">
        <v>32959284</v>
      </c>
      <c r="D515" t="inlineStr">
        <is>
          <t>14107_M&amp;E_AT&amp;T_2Q19_Upfront_VOD</t>
        </is>
      </c>
      <c r="E515" t="inlineStr">
        <is>
          <t>Paramount</t>
        </is>
      </c>
      <c r="F515" s="129" t="n">
        <v>43577</v>
      </c>
      <c r="G515" s="129" t="n">
        <v>43646</v>
      </c>
      <c r="H515" t="n">
        <v>85213</v>
      </c>
      <c r="I515" t="n">
        <v>85213</v>
      </c>
    </row>
    <row customFormat="1" r="516" s="69">
      <c r="B516">
        <f>B515+1</f>
        <v/>
      </c>
      <c r="C516" t="n">
        <v>32959284</v>
      </c>
      <c r="D516" t="inlineStr">
        <is>
          <t>14107_M&amp;E_AT&amp;T_2Q19_Upfront_VOD</t>
        </is>
      </c>
      <c r="E516" t="inlineStr">
        <is>
          <t>TV Land</t>
        </is>
      </c>
      <c r="F516" s="129" t="n">
        <v>43577</v>
      </c>
      <c r="G516" s="129" t="n">
        <v>43646</v>
      </c>
      <c r="H516" t="n">
        <v>4690</v>
      </c>
      <c r="I516" t="n">
        <v>4690</v>
      </c>
    </row>
    <row customFormat="1" r="517" s="69">
      <c r="B517">
        <f>B516+1</f>
        <v/>
      </c>
      <c r="C517" t="n">
        <v>32959284</v>
      </c>
      <c r="D517" t="inlineStr">
        <is>
          <t>14107_M&amp;E_AT&amp;T_2Q19_Upfront_VOD</t>
        </is>
      </c>
      <c r="E517" t="inlineStr">
        <is>
          <t>VH1</t>
        </is>
      </c>
      <c r="F517" s="129" t="n">
        <v>43557</v>
      </c>
      <c r="G517" s="129" t="n">
        <v>43646</v>
      </c>
      <c r="H517" t="n">
        <v>1218421</v>
      </c>
      <c r="I517" t="n">
        <v>1218421</v>
      </c>
    </row>
    <row customFormat="1" r="518" s="69">
      <c r="B518">
        <f>B517+1</f>
        <v/>
      </c>
      <c r="C518" t="n">
        <v>32960226</v>
      </c>
      <c r="D518" t="inlineStr">
        <is>
          <t>(16004) BET_PEPSI_PURE LEAF CORE_OLV_2Q19</t>
        </is>
      </c>
      <c r="E518" t="inlineStr">
        <is>
          <t>BET</t>
        </is>
      </c>
      <c r="F518" s="129" t="n">
        <v>43556</v>
      </c>
      <c r="G518" s="129" t="n">
        <v>43604</v>
      </c>
      <c r="H518" t="n">
        <v>77022</v>
      </c>
      <c r="I518" t="n">
        <v>77022</v>
      </c>
    </row>
    <row customFormat="1" r="519" s="69">
      <c r="B519">
        <f>B518+1</f>
        <v/>
      </c>
      <c r="C519" t="n">
        <v>32960226</v>
      </c>
      <c r="D519" t="inlineStr">
        <is>
          <t>(16004) BET_PEPSI_PURE LEAF CORE_OLV_2Q19</t>
        </is>
      </c>
      <c r="E519" t="inlineStr">
        <is>
          <t>BET Her</t>
        </is>
      </c>
      <c r="F519" s="129" t="n">
        <v>43556</v>
      </c>
      <c r="G519" s="129" t="n">
        <v>43604</v>
      </c>
      <c r="H519" t="n">
        <v>3406</v>
      </c>
      <c r="I519" t="n">
        <v>3406</v>
      </c>
    </row>
    <row customFormat="1" r="520" s="69">
      <c r="B520">
        <f>B519+1</f>
        <v/>
      </c>
      <c r="C520" t="n">
        <v>32960946</v>
      </c>
      <c r="D520" t="inlineStr">
        <is>
          <t>15846_ BET_P &amp; G_H &amp; S_OLV_RON_A1849_SWIFFER_2Q19</t>
        </is>
      </c>
      <c r="E520" t="inlineStr">
        <is>
          <t>BET</t>
        </is>
      </c>
      <c r="F520" s="129" t="n">
        <v>43556</v>
      </c>
      <c r="G520" s="129" t="n">
        <v>43611</v>
      </c>
      <c r="H520" t="n">
        <v>109226</v>
      </c>
      <c r="I520" t="n">
        <v>109226</v>
      </c>
    </row>
    <row customFormat="1" r="521" s="69">
      <c r="B521">
        <f>B520+1</f>
        <v/>
      </c>
      <c r="C521" t="n">
        <v>32960946</v>
      </c>
      <c r="D521" t="inlineStr">
        <is>
          <t>15846_ BET_P &amp; G_H &amp; S_OLV_RON_A1849_SWIFFER_2Q19</t>
        </is>
      </c>
      <c r="E521" t="inlineStr">
        <is>
          <t>BET Her</t>
        </is>
      </c>
      <c r="F521" s="129" t="n">
        <v>43556</v>
      </c>
      <c r="G521" s="129" t="n">
        <v>43611</v>
      </c>
      <c r="H521" t="n">
        <v>4195</v>
      </c>
      <c r="I521" t="n">
        <v>4195</v>
      </c>
    </row>
    <row customFormat="1" r="522" s="69">
      <c r="B522">
        <f>B521+1</f>
        <v/>
      </c>
      <c r="C522" t="n">
        <v>32971237</v>
      </c>
      <c r="D522" t="inlineStr">
        <is>
          <t>14920_Nick_Campbells_Goldfish Kids_Upfront 2Q19-3Q19</t>
        </is>
      </c>
      <c r="E522" t="inlineStr">
        <is>
          <t>Nickelodeon</t>
        </is>
      </c>
      <c r="F522" s="129" t="n">
        <v>43556</v>
      </c>
      <c r="G522" s="129" t="n">
        <v>43674</v>
      </c>
      <c r="H522" t="n">
        <v>2892851</v>
      </c>
      <c r="I522" t="n">
        <v>2892851</v>
      </c>
    </row>
    <row customFormat="1" r="523" s="69">
      <c r="B523">
        <f>B522+1</f>
        <v/>
      </c>
      <c r="C523" t="n">
        <v>32983281</v>
      </c>
      <c r="D523" t="inlineStr">
        <is>
          <t>15900_M&amp;E_GENERAL MOTORS CORP - CADILLAC_2Q19_UPFRONT</t>
        </is>
      </c>
      <c r="E523" t="inlineStr">
        <is>
          <t>CMT</t>
        </is>
      </c>
      <c r="F523" s="129" t="n">
        <v>43557</v>
      </c>
      <c r="G523" s="129" t="n">
        <v>43646</v>
      </c>
      <c r="H523" t="n">
        <v>2174</v>
      </c>
      <c r="I523" t="n">
        <v>2174</v>
      </c>
    </row>
    <row customFormat="1" r="524" s="69">
      <c r="B524">
        <f>B523+1</f>
        <v/>
      </c>
      <c r="C524" t="n">
        <v>32983281</v>
      </c>
      <c r="D524" t="inlineStr">
        <is>
          <t>15900_M&amp;E_GENERAL MOTORS CORP - CADILLAC_2Q19_UPFRONT</t>
        </is>
      </c>
      <c r="E524" t="inlineStr">
        <is>
          <t>Comedy Central</t>
        </is>
      </c>
      <c r="F524" s="129" t="n">
        <v>43557</v>
      </c>
      <c r="G524" s="129" t="n">
        <v>43646</v>
      </c>
      <c r="H524" t="n">
        <v>10413</v>
      </c>
      <c r="I524" t="n">
        <v>10413</v>
      </c>
    </row>
    <row customFormat="1" r="525" s="69">
      <c r="B525">
        <f>B524+1</f>
        <v/>
      </c>
      <c r="C525" t="n">
        <v>32983281</v>
      </c>
      <c r="D525" t="inlineStr">
        <is>
          <t>15900_M&amp;E_GENERAL MOTORS CORP - CADILLAC_2Q19_UPFRONT</t>
        </is>
      </c>
      <c r="E525" t="inlineStr">
        <is>
          <t>MTV</t>
        </is>
      </c>
      <c r="F525" s="129" t="n">
        <v>43557</v>
      </c>
      <c r="G525" s="129" t="n">
        <v>43646</v>
      </c>
      <c r="H525" t="n">
        <v>114772</v>
      </c>
      <c r="I525" t="n">
        <v>114772</v>
      </c>
    </row>
    <row customFormat="1" r="526" s="69">
      <c r="B526">
        <f>B525+1</f>
        <v/>
      </c>
      <c r="C526" t="n">
        <v>32983281</v>
      </c>
      <c r="D526" t="inlineStr">
        <is>
          <t>15900_M&amp;E_GENERAL MOTORS CORP - CADILLAC_2Q19_UPFRONT</t>
        </is>
      </c>
      <c r="E526" t="inlineStr">
        <is>
          <t>Paramount</t>
        </is>
      </c>
      <c r="F526" s="129" t="n">
        <v>43557</v>
      </c>
      <c r="G526" s="129" t="n">
        <v>43646</v>
      </c>
      <c r="H526" t="n">
        <v>68050</v>
      </c>
      <c r="I526" t="n">
        <v>68050</v>
      </c>
    </row>
    <row customFormat="1" r="527" s="69">
      <c r="B527">
        <f>B526+1</f>
        <v/>
      </c>
      <c r="C527" t="n">
        <v>32983281</v>
      </c>
      <c r="D527" t="inlineStr">
        <is>
          <t>15900_M&amp;E_GENERAL MOTORS CORP - CADILLAC_2Q19_UPFRONT</t>
        </is>
      </c>
      <c r="E527" t="inlineStr">
        <is>
          <t>TV Land</t>
        </is>
      </c>
      <c r="F527" s="129" t="n">
        <v>43557</v>
      </c>
      <c r="G527" s="129" t="n">
        <v>43646</v>
      </c>
      <c r="H527" t="n">
        <v>5690</v>
      </c>
      <c r="I527" t="n">
        <v>5690</v>
      </c>
    </row>
    <row customFormat="1" r="528" s="69">
      <c r="B528">
        <f>B527+1</f>
        <v/>
      </c>
      <c r="C528" t="n">
        <v>32983281</v>
      </c>
      <c r="D528" t="inlineStr">
        <is>
          <t>15900_M&amp;E_GENERAL MOTORS CORP - CADILLAC_2Q19_UPFRONT</t>
        </is>
      </c>
      <c r="E528" t="inlineStr">
        <is>
          <t>VH1</t>
        </is>
      </c>
      <c r="F528" s="129" t="n">
        <v>43557</v>
      </c>
      <c r="G528" s="129" t="n">
        <v>43646</v>
      </c>
      <c r="H528" t="n">
        <v>234549</v>
      </c>
      <c r="I528" t="n">
        <v>234549</v>
      </c>
    </row>
    <row customFormat="1" r="529" s="69">
      <c r="B529">
        <f>B528+1</f>
        <v/>
      </c>
      <c r="C529" t="n">
        <v>32983459</v>
      </c>
      <c r="D529" t="inlineStr">
        <is>
          <t>15901_M&amp;E_GENERAL MOTORS CORP - CHEVY_2Q19_UPFRONT</t>
        </is>
      </c>
      <c r="E529" t="inlineStr">
        <is>
          <t>CMT</t>
        </is>
      </c>
      <c r="F529" s="129" t="n">
        <v>43557</v>
      </c>
      <c r="G529" s="129" t="n">
        <v>43646</v>
      </c>
      <c r="H529" t="n">
        <v>3108</v>
      </c>
      <c r="I529" t="n">
        <v>3108</v>
      </c>
    </row>
    <row customFormat="1" r="530" s="69">
      <c r="B530">
        <f>B529+1</f>
        <v/>
      </c>
      <c r="C530" t="n">
        <v>32983459</v>
      </c>
      <c r="D530" t="inlineStr">
        <is>
          <t>15901_M&amp;E_GENERAL MOTORS CORP - CHEVY_2Q19_UPFRONT</t>
        </is>
      </c>
      <c r="E530" t="inlineStr">
        <is>
          <t>Comedy Central</t>
        </is>
      </c>
      <c r="F530" s="129" t="n">
        <v>43557</v>
      </c>
      <c r="G530" s="129" t="n">
        <v>43646</v>
      </c>
      <c r="H530" t="n">
        <v>19634</v>
      </c>
      <c r="I530" t="n">
        <v>19634</v>
      </c>
    </row>
    <row customFormat="1" r="531" s="69">
      <c r="B531">
        <f>B530+1</f>
        <v/>
      </c>
      <c r="C531" t="n">
        <v>32983459</v>
      </c>
      <c r="D531" t="inlineStr">
        <is>
          <t>15901_M&amp;E_GENERAL MOTORS CORP - CHEVY_2Q19_UPFRONT</t>
        </is>
      </c>
      <c r="E531" t="inlineStr">
        <is>
          <t>MTV</t>
        </is>
      </c>
      <c r="F531" s="129" t="n">
        <v>43557</v>
      </c>
      <c r="G531" s="129" t="n">
        <v>43646</v>
      </c>
      <c r="H531" t="n">
        <v>113724</v>
      </c>
      <c r="I531" t="n">
        <v>113724</v>
      </c>
    </row>
    <row customFormat="1" r="532" s="69">
      <c r="B532">
        <f>B531+1</f>
        <v/>
      </c>
      <c r="C532" t="n">
        <v>32983459</v>
      </c>
      <c r="D532" t="inlineStr">
        <is>
          <t>15901_M&amp;E_GENERAL MOTORS CORP - CHEVY_2Q19_UPFRONT</t>
        </is>
      </c>
      <c r="E532" t="inlineStr">
        <is>
          <t>Paramount</t>
        </is>
      </c>
      <c r="F532" s="129" t="n">
        <v>43557</v>
      </c>
      <c r="G532" s="129" t="n">
        <v>43646</v>
      </c>
      <c r="H532" t="n">
        <v>39416</v>
      </c>
      <c r="I532" t="n">
        <v>39416</v>
      </c>
    </row>
    <row customFormat="1" r="533" s="69">
      <c r="B533">
        <f>B532+1</f>
        <v/>
      </c>
      <c r="C533" t="n">
        <v>32983459</v>
      </c>
      <c r="D533" t="inlineStr">
        <is>
          <t>15901_M&amp;E_GENERAL MOTORS CORP - CHEVY_2Q19_UPFRONT</t>
        </is>
      </c>
      <c r="E533" t="inlineStr">
        <is>
          <t>TV Land</t>
        </is>
      </c>
      <c r="F533" s="129" t="n">
        <v>43557</v>
      </c>
      <c r="G533" s="129" t="n">
        <v>43646</v>
      </c>
      <c r="H533" t="n">
        <v>7386</v>
      </c>
      <c r="I533" t="n">
        <v>7386</v>
      </c>
    </row>
    <row customFormat="1" r="534" s="69">
      <c r="B534">
        <f>B533+1</f>
        <v/>
      </c>
      <c r="C534" t="n">
        <v>32983459</v>
      </c>
      <c r="D534" t="inlineStr">
        <is>
          <t>15901_M&amp;E_GENERAL MOTORS CORP - CHEVY_2Q19_UPFRONT</t>
        </is>
      </c>
      <c r="E534" t="inlineStr">
        <is>
          <t>VH1</t>
        </is>
      </c>
      <c r="F534" s="129" t="n">
        <v>43557</v>
      </c>
      <c r="G534" s="129" t="n">
        <v>43646</v>
      </c>
      <c r="H534" t="n">
        <v>158810</v>
      </c>
      <c r="I534" t="n">
        <v>158810</v>
      </c>
    </row>
    <row customFormat="1" r="535" s="69">
      <c r="B535">
        <f>B534+1</f>
        <v/>
      </c>
      <c r="C535" t="n">
        <v>32991712</v>
      </c>
      <c r="D535" t="inlineStr">
        <is>
          <t>15654_K&amp;F_TANGIBLE_PLAY_OSMO_VOD_DAI_ADU_WIPE_Q219</t>
        </is>
      </c>
      <c r="E535" t="inlineStr">
        <is>
          <t>Nickelodeon</t>
        </is>
      </c>
      <c r="F535" s="129" t="n">
        <v>43558</v>
      </c>
      <c r="G535" s="129" t="n">
        <v>43572</v>
      </c>
      <c r="H535" t="n">
        <v>2525164</v>
      </c>
      <c r="I535" t="n">
        <v>2525164</v>
      </c>
    </row>
    <row customFormat="1" r="536" s="69">
      <c r="B536">
        <f>B535+1</f>
        <v/>
      </c>
      <c r="C536" t="n">
        <v>33003366</v>
      </c>
      <c r="D536" t="inlineStr">
        <is>
          <t>Paramount VOD DAI Promos 2019</t>
        </is>
      </c>
      <c r="E536" t="inlineStr">
        <is>
          <t>Paramount</t>
        </is>
      </c>
      <c r="F536" s="129" t="n">
        <v>43563</v>
      </c>
      <c r="G536" s="129" t="n">
        <v>43569</v>
      </c>
      <c r="H536" t="n">
        <v>20323</v>
      </c>
      <c r="I536" t="n">
        <v>20323</v>
      </c>
    </row>
    <row customFormat="1" r="537" s="69">
      <c r="B537">
        <f>B536+1</f>
        <v/>
      </c>
      <c r="C537" t="n">
        <v>33003623</v>
      </c>
      <c r="D537" t="inlineStr">
        <is>
          <t>15870_P &amp; G_H &amp; S_RON_ LUVS DIAPER_A1849_2Q19</t>
        </is>
      </c>
      <c r="E537" t="inlineStr">
        <is>
          <t>BET</t>
        </is>
      </c>
      <c r="F537" s="129" t="n">
        <v>43557</v>
      </c>
      <c r="G537" s="129" t="n">
        <v>43604</v>
      </c>
      <c r="H537" t="n">
        <v>76632</v>
      </c>
      <c r="I537" t="n">
        <v>76632</v>
      </c>
    </row>
    <row customFormat="1" r="538" s="69">
      <c r="B538">
        <f>B537+1</f>
        <v/>
      </c>
      <c r="C538" t="n">
        <v>33003623</v>
      </c>
      <c r="D538" t="inlineStr">
        <is>
          <t>15870_P &amp; G_H &amp; S_RON_ LUVS DIAPER_A1849_2Q19</t>
        </is>
      </c>
      <c r="E538" t="inlineStr">
        <is>
          <t>BET Her</t>
        </is>
      </c>
      <c r="F538" s="129" t="n">
        <v>43557</v>
      </c>
      <c r="G538" s="129" t="n">
        <v>43604</v>
      </c>
      <c r="H538" t="n">
        <v>3411</v>
      </c>
      <c r="I538" t="n">
        <v>3411</v>
      </c>
    </row>
    <row customFormat="1" r="539" s="69">
      <c r="B539">
        <f>B538+1</f>
        <v/>
      </c>
      <c r="C539" t="n">
        <v>33008989</v>
      </c>
      <c r="D539" t="inlineStr">
        <is>
          <t>#15991_M&amp;E_PROCTER &amp; GAMBLE_DOWNY_Q219_UF</t>
        </is>
      </c>
      <c r="E539" t="inlineStr">
        <is>
          <t>CMT</t>
        </is>
      </c>
      <c r="F539" s="129" t="n">
        <v>43558</v>
      </c>
      <c r="G539" s="129" t="n">
        <v>43625</v>
      </c>
      <c r="H539" t="n">
        <v>2134</v>
      </c>
      <c r="I539" t="n">
        <v>2134</v>
      </c>
    </row>
    <row customFormat="1" r="540" s="69">
      <c r="B540">
        <f>B539+1</f>
        <v/>
      </c>
      <c r="C540" t="n">
        <v>33008989</v>
      </c>
      <c r="D540" t="inlineStr">
        <is>
          <t>#15991_M&amp;E_PROCTER &amp; GAMBLE_DOWNY_Q219_UF</t>
        </is>
      </c>
      <c r="E540" t="inlineStr">
        <is>
          <t>Comedy Central</t>
        </is>
      </c>
      <c r="F540" s="129" t="n">
        <v>43558</v>
      </c>
      <c r="G540" s="129" t="n">
        <v>43625</v>
      </c>
      <c r="H540" t="n">
        <v>28591</v>
      </c>
      <c r="I540" t="n">
        <v>28591</v>
      </c>
    </row>
    <row customFormat="1" r="541" s="69">
      <c r="B541">
        <f>B540+1</f>
        <v/>
      </c>
      <c r="C541" t="n">
        <v>33008989</v>
      </c>
      <c r="D541" t="inlineStr">
        <is>
          <t>#15991_M&amp;E_PROCTER &amp; GAMBLE_DOWNY_Q219_UF</t>
        </is>
      </c>
      <c r="E541" t="inlineStr">
        <is>
          <t>MTV</t>
        </is>
      </c>
      <c r="F541" s="129" t="n">
        <v>43558</v>
      </c>
      <c r="G541" s="129" t="n">
        <v>43625</v>
      </c>
      <c r="H541" t="n">
        <v>129591</v>
      </c>
      <c r="I541" t="n">
        <v>129591</v>
      </c>
    </row>
    <row customFormat="1" r="542" s="69">
      <c r="B542">
        <f>B541+1</f>
        <v/>
      </c>
      <c r="C542" t="n">
        <v>33008989</v>
      </c>
      <c r="D542" t="inlineStr">
        <is>
          <t>#15991_M&amp;E_PROCTER &amp; GAMBLE_DOWNY_Q219_UF</t>
        </is>
      </c>
      <c r="E542" t="inlineStr">
        <is>
          <t>Paramount</t>
        </is>
      </c>
      <c r="F542" s="129" t="n">
        <v>43558</v>
      </c>
      <c r="G542" s="129" t="n">
        <v>43625</v>
      </c>
      <c r="H542" t="n">
        <v>46039</v>
      </c>
      <c r="I542" t="n">
        <v>46039</v>
      </c>
    </row>
    <row customFormat="1" r="543" s="69">
      <c r="B543">
        <f>B542+1</f>
        <v/>
      </c>
      <c r="C543" t="n">
        <v>33008989</v>
      </c>
      <c r="D543" t="inlineStr">
        <is>
          <t>#15991_M&amp;E_PROCTER &amp; GAMBLE_DOWNY_Q219_UF</t>
        </is>
      </c>
      <c r="E543" t="inlineStr">
        <is>
          <t>TV Land</t>
        </is>
      </c>
      <c r="F543" s="129" t="n">
        <v>43558</v>
      </c>
      <c r="G543" s="129" t="n">
        <v>43625</v>
      </c>
      <c r="H543" t="n">
        <v>6233</v>
      </c>
      <c r="I543" t="n">
        <v>6233</v>
      </c>
    </row>
    <row customFormat="1" r="544" s="69">
      <c r="B544">
        <f>B543+1</f>
        <v/>
      </c>
      <c r="C544" t="n">
        <v>33008989</v>
      </c>
      <c r="D544" t="inlineStr">
        <is>
          <t>#15991_M&amp;E_PROCTER &amp; GAMBLE_DOWNY_Q219_UF</t>
        </is>
      </c>
      <c r="E544" t="inlineStr">
        <is>
          <t>VH1</t>
        </is>
      </c>
      <c r="F544" s="129" t="n">
        <v>43558</v>
      </c>
      <c r="G544" s="129" t="n">
        <v>43625</v>
      </c>
      <c r="H544" t="n">
        <v>146361</v>
      </c>
      <c r="I544" t="n">
        <v>146361</v>
      </c>
    </row>
    <row customFormat="1" r="545" s="69">
      <c r="B545">
        <f>B544+1</f>
        <v/>
      </c>
      <c r="C545" t="n">
        <v>33009032</v>
      </c>
      <c r="D545" t="inlineStr">
        <is>
          <t>#15998_M&amp;E_PROCTER &amp; GAMBLE_SWIFFER_WET_JET_Q219_UF</t>
        </is>
      </c>
      <c r="E545" t="inlineStr">
        <is>
          <t>CMT</t>
        </is>
      </c>
      <c r="F545" s="129" t="n">
        <v>43558</v>
      </c>
      <c r="G545" s="129" t="n">
        <v>43639</v>
      </c>
      <c r="H545" t="n">
        <v>717</v>
      </c>
      <c r="I545" t="n">
        <v>717</v>
      </c>
    </row>
    <row customFormat="1" r="546" s="69">
      <c r="B546">
        <f>B545+1</f>
        <v/>
      </c>
      <c r="C546" t="n">
        <v>33009032</v>
      </c>
      <c r="D546" t="inlineStr">
        <is>
          <t>#15998_M&amp;E_PROCTER &amp; GAMBLE_SWIFFER_WET_JET_Q219_UF</t>
        </is>
      </c>
      <c r="E546" t="inlineStr">
        <is>
          <t>Comedy Central</t>
        </is>
      </c>
      <c r="F546" s="129" t="n">
        <v>43558</v>
      </c>
      <c r="G546" s="129" t="n">
        <v>43639</v>
      </c>
      <c r="H546" t="n">
        <v>16844</v>
      </c>
      <c r="I546" t="n">
        <v>16844</v>
      </c>
    </row>
    <row customFormat="1" r="547" s="69">
      <c r="B547">
        <f>B546+1</f>
        <v/>
      </c>
      <c r="C547" t="n">
        <v>33009032</v>
      </c>
      <c r="D547" t="inlineStr">
        <is>
          <t>#15998_M&amp;E_PROCTER &amp; GAMBLE_SWIFFER_WET_JET_Q219_UF</t>
        </is>
      </c>
      <c r="E547" t="inlineStr">
        <is>
          <t>MTV</t>
        </is>
      </c>
      <c r="F547" s="129" t="n">
        <v>43558</v>
      </c>
      <c r="G547" s="129" t="n">
        <v>43639</v>
      </c>
      <c r="H547" t="n">
        <v>76959</v>
      </c>
      <c r="I547" t="n">
        <v>76959</v>
      </c>
    </row>
    <row customFormat="1" r="548" s="69">
      <c r="B548">
        <f>B547+1</f>
        <v/>
      </c>
      <c r="C548" t="n">
        <v>33009032</v>
      </c>
      <c r="D548" t="inlineStr">
        <is>
          <t>#15998_M&amp;E_PROCTER &amp; GAMBLE_SWIFFER_WET_JET_Q219_UF</t>
        </is>
      </c>
      <c r="E548" t="inlineStr">
        <is>
          <t>Paramount</t>
        </is>
      </c>
      <c r="F548" s="129" t="n">
        <v>43558</v>
      </c>
      <c r="G548" s="129" t="n">
        <v>43639</v>
      </c>
      <c r="H548" t="n">
        <v>21685</v>
      </c>
      <c r="I548" t="n">
        <v>21685</v>
      </c>
    </row>
    <row customFormat="1" r="549" s="69">
      <c r="B549">
        <f>B548+1</f>
        <v/>
      </c>
      <c r="C549" t="n">
        <v>33009032</v>
      </c>
      <c r="D549" t="inlineStr">
        <is>
          <t>#15998_M&amp;E_PROCTER &amp; GAMBLE_SWIFFER_WET_JET_Q219_UF</t>
        </is>
      </c>
      <c r="E549" t="inlineStr">
        <is>
          <t>TV Land</t>
        </is>
      </c>
      <c r="F549" s="129" t="n">
        <v>43558</v>
      </c>
      <c r="G549" s="129" t="n">
        <v>43639</v>
      </c>
      <c r="H549" t="n">
        <v>2736</v>
      </c>
      <c r="I549" t="n">
        <v>2736</v>
      </c>
    </row>
    <row customFormat="1" r="550" s="69">
      <c r="B550">
        <f>B549+1</f>
        <v/>
      </c>
      <c r="C550" t="n">
        <v>33009032</v>
      </c>
      <c r="D550" t="inlineStr">
        <is>
          <t>#15998_M&amp;E_PROCTER &amp; GAMBLE_SWIFFER_WET_JET_Q219_UF</t>
        </is>
      </c>
      <c r="E550" t="inlineStr">
        <is>
          <t>VH1</t>
        </is>
      </c>
      <c r="F550" s="129" t="n">
        <v>43558</v>
      </c>
      <c r="G550" s="129" t="n">
        <v>43639</v>
      </c>
      <c r="H550" t="n">
        <v>95962</v>
      </c>
      <c r="I550" t="n">
        <v>95962</v>
      </c>
    </row>
    <row customFormat="1" r="551" s="69">
      <c r="B551">
        <f>B550+1</f>
        <v/>
      </c>
      <c r="C551" t="n">
        <v>33009051</v>
      </c>
      <c r="D551" t="inlineStr">
        <is>
          <t>#15988_M&amp;E_PROCTER &amp; GAMBLE_BOUNCE_Q219_UF</t>
        </is>
      </c>
      <c r="E551" t="inlineStr">
        <is>
          <t>CMT</t>
        </is>
      </c>
      <c r="F551" s="129" t="n">
        <v>43570</v>
      </c>
      <c r="G551" s="129" t="n">
        <v>43618</v>
      </c>
      <c r="H551" t="n">
        <v>1713</v>
      </c>
      <c r="I551" t="n">
        <v>1713</v>
      </c>
    </row>
    <row customFormat="1" r="552" s="69">
      <c r="B552">
        <f>B551+1</f>
        <v/>
      </c>
      <c r="C552" t="n">
        <v>33009051</v>
      </c>
      <c r="D552" t="inlineStr">
        <is>
          <t>#15988_M&amp;E_PROCTER &amp; GAMBLE_BOUNCE_Q219_UF</t>
        </is>
      </c>
      <c r="E552" t="inlineStr">
        <is>
          <t>Comedy Central</t>
        </is>
      </c>
      <c r="F552" s="129" t="n">
        <v>43570</v>
      </c>
      <c r="G552" s="129" t="n">
        <v>43618</v>
      </c>
      <c r="H552" t="n">
        <v>28352</v>
      </c>
      <c r="I552" t="n">
        <v>28352</v>
      </c>
    </row>
    <row customFormat="1" r="553" s="69">
      <c r="B553">
        <f>B552+1</f>
        <v/>
      </c>
      <c r="C553" t="n">
        <v>33009051</v>
      </c>
      <c r="D553" t="inlineStr">
        <is>
          <t>#15988_M&amp;E_PROCTER &amp; GAMBLE_BOUNCE_Q219_UF</t>
        </is>
      </c>
      <c r="E553" t="inlineStr">
        <is>
          <t>MTV</t>
        </is>
      </c>
      <c r="F553" s="129" t="n">
        <v>43570</v>
      </c>
      <c r="G553" s="129" t="n">
        <v>43618</v>
      </c>
      <c r="H553" t="n">
        <v>121862</v>
      </c>
      <c r="I553" t="n">
        <v>121862</v>
      </c>
    </row>
    <row customFormat="1" r="554" s="69">
      <c r="B554">
        <f>B553+1</f>
        <v/>
      </c>
      <c r="C554" t="n">
        <v>33009051</v>
      </c>
      <c r="D554" t="inlineStr">
        <is>
          <t>#15988_M&amp;E_PROCTER &amp; GAMBLE_BOUNCE_Q219_UF</t>
        </is>
      </c>
      <c r="E554" t="inlineStr">
        <is>
          <t>Paramount</t>
        </is>
      </c>
      <c r="F554" s="129" t="n">
        <v>43570</v>
      </c>
      <c r="G554" s="129" t="n">
        <v>43618</v>
      </c>
      <c r="H554" t="n">
        <v>42888</v>
      </c>
      <c r="I554" t="n">
        <v>42888</v>
      </c>
    </row>
    <row customFormat="1" r="555" s="69">
      <c r="B555">
        <f>B554+1</f>
        <v/>
      </c>
      <c r="C555" t="n">
        <v>33009051</v>
      </c>
      <c r="D555" t="inlineStr">
        <is>
          <t>#15988_M&amp;E_PROCTER &amp; GAMBLE_BOUNCE_Q219_UF</t>
        </is>
      </c>
      <c r="E555" t="inlineStr">
        <is>
          <t>TV Land</t>
        </is>
      </c>
      <c r="F555" s="129" t="n">
        <v>43570</v>
      </c>
      <c r="G555" s="129" t="n">
        <v>43618</v>
      </c>
      <c r="H555" t="n">
        <v>4223</v>
      </c>
      <c r="I555" t="n">
        <v>4223</v>
      </c>
    </row>
    <row customHeight="1" ht="16.2" r="556" s="74" thickBot="1">
      <c r="B556">
        <f>B555+1</f>
        <v/>
      </c>
      <c r="C556" t="n">
        <v>33009051</v>
      </c>
      <c r="D556" t="inlineStr">
        <is>
          <t>#15988_M&amp;E_PROCTER &amp; GAMBLE_BOUNCE_Q219_UF</t>
        </is>
      </c>
      <c r="E556" t="inlineStr">
        <is>
          <t>VH1</t>
        </is>
      </c>
      <c r="F556" s="129" t="n">
        <v>43570</v>
      </c>
      <c r="G556" s="129" t="n">
        <v>43618</v>
      </c>
      <c r="H556" t="n">
        <v>152153</v>
      </c>
      <c r="I556" t="n">
        <v>152153</v>
      </c>
    </row>
    <row customHeight="1" ht="16.2" r="557" s="74" thickTop="1">
      <c r="B557">
        <f>B556+1</f>
        <v/>
      </c>
      <c r="C557" t="n">
        <v>33014409</v>
      </c>
      <c r="D557" t="inlineStr">
        <is>
          <t>16047_M&amp;E_EXPERIAN - EXPERIAN_Q219_VOD DAI_NG</t>
        </is>
      </c>
      <c r="E557" t="inlineStr">
        <is>
          <t>Comedy Central</t>
        </is>
      </c>
      <c r="F557" s="129" t="n">
        <v>43558</v>
      </c>
      <c r="G557" s="129" t="n">
        <v>43583</v>
      </c>
      <c r="H557" t="n">
        <v>86703</v>
      </c>
      <c r="I557" t="n">
        <v>86703</v>
      </c>
    </row>
    <row r="558">
      <c r="B558">
        <f>B557+1</f>
        <v/>
      </c>
      <c r="C558" t="n">
        <v>33014409</v>
      </c>
      <c r="D558" t="inlineStr">
        <is>
          <t>16047_M&amp;E_EXPERIAN - EXPERIAN_Q219_VOD DAI_NG</t>
        </is>
      </c>
      <c r="E558" t="inlineStr">
        <is>
          <t>MTV</t>
        </is>
      </c>
      <c r="F558" s="129" t="n">
        <v>43558</v>
      </c>
      <c r="G558" s="129" t="n">
        <v>43583</v>
      </c>
      <c r="H558" t="n">
        <v>389705</v>
      </c>
      <c r="I558" t="n">
        <v>389705</v>
      </c>
    </row>
    <row customFormat="1" r="559" s="69">
      <c r="B559">
        <f>B558+1</f>
        <v/>
      </c>
      <c r="C559" t="n">
        <v>33014409</v>
      </c>
      <c r="D559" t="inlineStr">
        <is>
          <t>16047_M&amp;E_EXPERIAN - EXPERIAN_Q219_VOD DAI_NG</t>
        </is>
      </c>
      <c r="E559" t="inlineStr">
        <is>
          <t>Paramount</t>
        </is>
      </c>
      <c r="F559" s="129" t="n">
        <v>43558</v>
      </c>
      <c r="G559" s="129" t="n">
        <v>43583</v>
      </c>
      <c r="H559" t="n">
        <v>216683</v>
      </c>
      <c r="I559" t="n">
        <v>216683</v>
      </c>
    </row>
    <row customFormat="1" r="560" s="69">
      <c r="B560">
        <f>B559+1</f>
        <v/>
      </c>
      <c r="C560" t="n">
        <v>33014409</v>
      </c>
      <c r="D560" t="inlineStr">
        <is>
          <t>16047_M&amp;E_EXPERIAN - EXPERIAN_Q219_VOD DAI_NG</t>
        </is>
      </c>
      <c r="E560" t="inlineStr">
        <is>
          <t>TV Land</t>
        </is>
      </c>
      <c r="F560" s="129" t="n">
        <v>43558</v>
      </c>
      <c r="G560" s="129" t="n">
        <v>43583</v>
      </c>
      <c r="H560" t="n">
        <v>17965</v>
      </c>
      <c r="I560" t="n">
        <v>17965</v>
      </c>
    </row>
    <row customFormat="1" r="561" s="69">
      <c r="B561">
        <f>B560+1</f>
        <v/>
      </c>
      <c r="C561" t="n">
        <v>33014409</v>
      </c>
      <c r="D561" t="inlineStr">
        <is>
          <t>16047_M&amp;E_EXPERIAN - EXPERIAN_Q219_VOD DAI_NG</t>
        </is>
      </c>
      <c r="E561" t="inlineStr">
        <is>
          <t>VH1</t>
        </is>
      </c>
      <c r="F561" s="129" t="n">
        <v>43558</v>
      </c>
      <c r="G561" s="129" t="n">
        <v>43583</v>
      </c>
      <c r="H561" t="n">
        <v>420164</v>
      </c>
      <c r="I561" t="n">
        <v>420164</v>
      </c>
    </row>
    <row customFormat="1" r="562" s="69">
      <c r="B562">
        <f>B561+1</f>
        <v/>
      </c>
      <c r="C562" t="n">
        <v>33018021</v>
      </c>
      <c r="D562" t="inlineStr">
        <is>
          <t>MTV Promos VOD Q3 2019</t>
        </is>
      </c>
      <c r="E562" t="inlineStr">
        <is>
          <t>MTV</t>
        </is>
      </c>
      <c r="F562" s="129" t="n">
        <v>43581</v>
      </c>
      <c r="G562" s="129" t="n">
        <v>43641</v>
      </c>
      <c r="H562" t="n">
        <v>565</v>
      </c>
      <c r="I562" t="n">
        <v>565</v>
      </c>
    </row>
    <row customFormat="1" r="563" s="69">
      <c r="B563">
        <f>B562+1</f>
        <v/>
      </c>
      <c r="C563" t="n">
        <v>33018021</v>
      </c>
      <c r="D563" t="inlineStr">
        <is>
          <t>MTV Promos VOD Q3 2019</t>
        </is>
      </c>
      <c r="E563" t="inlineStr">
        <is>
          <t>VH1</t>
        </is>
      </c>
      <c r="F563" s="129" t="n">
        <v>43581</v>
      </c>
      <c r="G563" s="129" t="n">
        <v>43641</v>
      </c>
      <c r="H563" t="n">
        <v>347</v>
      </c>
      <c r="I563" t="n">
        <v>347</v>
      </c>
    </row>
    <row customFormat="1" r="564" s="69">
      <c r="B564">
        <f>B563+1</f>
        <v/>
      </c>
      <c r="C564" t="n">
        <v>33037762</v>
      </c>
      <c r="D564" t="inlineStr">
        <is>
          <t>(16005) BET_PEPSI_PURE LEAF HERBALS_OLV_UF_2Q19</t>
        </is>
      </c>
      <c r="E564" t="inlineStr">
        <is>
          <t>BET</t>
        </is>
      </c>
      <c r="F564" s="129" t="n">
        <v>43559</v>
      </c>
      <c r="G564" s="129" t="n">
        <v>43646</v>
      </c>
      <c r="H564" t="n">
        <v>52194</v>
      </c>
      <c r="I564" t="n">
        <v>32645</v>
      </c>
    </row>
    <row customFormat="1" r="565" s="69">
      <c r="B565">
        <f>B564+1</f>
        <v/>
      </c>
      <c r="C565" t="n">
        <v>33037762</v>
      </c>
      <c r="D565" t="inlineStr">
        <is>
          <t>(16005) BET_PEPSI_PURE LEAF HERBALS_OLV_UF_2Q19</t>
        </is>
      </c>
      <c r="E565" t="inlineStr">
        <is>
          <t>BET Her</t>
        </is>
      </c>
      <c r="F565" s="129" t="n">
        <v>43559</v>
      </c>
      <c r="G565" s="129" t="n">
        <v>43646</v>
      </c>
      <c r="H565" t="n">
        <v>3123</v>
      </c>
      <c r="I565" t="n">
        <v>1957</v>
      </c>
    </row>
    <row customFormat="1" r="566" s="69">
      <c r="B566">
        <f>B565+1</f>
        <v/>
      </c>
      <c r="C566" t="n">
        <v>33037762</v>
      </c>
      <c r="D566" t="inlineStr">
        <is>
          <t>16005_BET_PEPSI_PURE LEAF HERBALS_OLV_UF_2Q19</t>
        </is>
      </c>
      <c r="E566" t="inlineStr">
        <is>
          <t>BET</t>
        </is>
      </c>
      <c r="F566" s="129" t="n">
        <v>43559</v>
      </c>
      <c r="G566" s="129" t="n">
        <v>43646</v>
      </c>
      <c r="H566" t="n">
        <v>52194</v>
      </c>
      <c r="I566" t="n">
        <v>19549</v>
      </c>
    </row>
    <row customFormat="1" r="567" s="69">
      <c r="B567">
        <f>B566+1</f>
        <v/>
      </c>
      <c r="C567" t="n">
        <v>33037762</v>
      </c>
      <c r="D567" t="inlineStr">
        <is>
          <t>16005_BET_PEPSI_PURE LEAF HERBALS_OLV_UF_2Q19</t>
        </is>
      </c>
      <c r="E567" t="inlineStr">
        <is>
          <t>BET Her</t>
        </is>
      </c>
      <c r="F567" s="129" t="n">
        <v>43559</v>
      </c>
      <c r="G567" s="129" t="n">
        <v>43646</v>
      </c>
      <c r="H567" t="n">
        <v>3123</v>
      </c>
      <c r="I567" t="n">
        <v>1166</v>
      </c>
    </row>
    <row customFormat="1" r="568" s="69">
      <c r="B568">
        <f>B567+1</f>
        <v/>
      </c>
      <c r="C568" t="n">
        <v>33049527</v>
      </c>
      <c r="D568" t="inlineStr">
        <is>
          <t>16062_K&amp;F_Mattel_Linear ADU 2Q19</t>
        </is>
      </c>
      <c r="E568" t="inlineStr">
        <is>
          <t>Nick Jr (Noggin)</t>
        </is>
      </c>
      <c r="F568" s="129" t="n">
        <v>43559</v>
      </c>
      <c r="G568" s="129" t="n">
        <v>43576</v>
      </c>
      <c r="H568" t="n">
        <v>4662969</v>
      </c>
      <c r="I568" t="n">
        <v>4662969</v>
      </c>
    </row>
    <row customFormat="1" r="569" s="69">
      <c r="B569">
        <f>B568+1</f>
        <v/>
      </c>
      <c r="C569" t="n">
        <v>33049527</v>
      </c>
      <c r="D569" t="inlineStr">
        <is>
          <t>16062_K&amp;F_Mattel_Linear ADU 2Q19</t>
        </is>
      </c>
      <c r="E569" t="inlineStr">
        <is>
          <t>Nickelodeon</t>
        </is>
      </c>
      <c r="F569" s="129" t="n">
        <v>43559</v>
      </c>
      <c r="G569" s="129" t="n">
        <v>43576</v>
      </c>
      <c r="H569" t="n">
        <v>3028327</v>
      </c>
      <c r="I569" t="n">
        <v>3028327</v>
      </c>
    </row>
    <row customFormat="1" r="570" s="69">
      <c r="B570">
        <f>B569+1</f>
        <v/>
      </c>
      <c r="C570" t="n">
        <v>33052485</v>
      </c>
      <c r="D570" t="inlineStr">
        <is>
          <t>16055_Comcast-Charter_AM_NICK_Ryans Mystery Playdate_E1&amp;2_Silver-Gold</t>
        </is>
      </c>
      <c r="E570" t="inlineStr">
        <is>
          <t>CMT</t>
        </is>
      </c>
      <c r="F570" s="129" t="n">
        <v>43560</v>
      </c>
      <c r="G570" s="129" t="n">
        <v>43581</v>
      </c>
      <c r="H570" t="n">
        <v>619</v>
      </c>
      <c r="I570" t="n">
        <v>619</v>
      </c>
    </row>
    <row customFormat="1" r="571" s="69">
      <c r="B571">
        <f>B570+1</f>
        <v/>
      </c>
      <c r="C571" t="n">
        <v>33052485</v>
      </c>
      <c r="D571" t="inlineStr">
        <is>
          <t>16055_Comcast-Charter_AM_NICK_Ryans Mystery Playdate_E1&amp;2_Silver-Gold</t>
        </is>
      </c>
      <c r="E571" t="inlineStr">
        <is>
          <t>Comedy Central</t>
        </is>
      </c>
      <c r="F571" s="129" t="n">
        <v>43560</v>
      </c>
      <c r="G571" s="129" t="n">
        <v>43581</v>
      </c>
      <c r="H571" t="n">
        <v>14293</v>
      </c>
      <c r="I571" t="n">
        <v>14293</v>
      </c>
    </row>
    <row customFormat="1" r="572" s="69">
      <c r="B572">
        <f>B571+1</f>
        <v/>
      </c>
      <c r="C572" t="n">
        <v>33052485</v>
      </c>
      <c r="D572" t="inlineStr">
        <is>
          <t>16055_Comcast-Charter_AM_NICK_Ryans Mystery Playdate_E1&amp;2_Silver-Gold</t>
        </is>
      </c>
      <c r="E572" t="inlineStr">
        <is>
          <t>MTV</t>
        </is>
      </c>
      <c r="F572" s="129" t="n">
        <v>43560</v>
      </c>
      <c r="G572" s="129" t="n">
        <v>43581</v>
      </c>
      <c r="H572" t="n">
        <v>72194</v>
      </c>
      <c r="I572" t="n">
        <v>72194</v>
      </c>
    </row>
    <row customFormat="1" r="573" s="69">
      <c r="B573">
        <f>B572+1</f>
        <v/>
      </c>
      <c r="C573" t="n">
        <v>33052485</v>
      </c>
      <c r="D573" t="inlineStr">
        <is>
          <t>16055_Comcast-Charter_AM_NICK_Ryans Mystery Playdate_E1&amp;2_Silver-Gold</t>
        </is>
      </c>
      <c r="E573" t="inlineStr">
        <is>
          <t>Paramount</t>
        </is>
      </c>
      <c r="F573" s="129" t="n">
        <v>43560</v>
      </c>
      <c r="G573" s="129" t="n">
        <v>43581</v>
      </c>
      <c r="H573" t="n">
        <v>24761</v>
      </c>
      <c r="I573" t="n">
        <v>24761</v>
      </c>
    </row>
    <row customHeight="1" ht="16.2" r="574" s="74" thickBot="1">
      <c r="B574">
        <f>B573+1</f>
        <v/>
      </c>
      <c r="C574" t="n">
        <v>33052485</v>
      </c>
      <c r="D574" t="inlineStr">
        <is>
          <t>16055_Comcast-Charter_AM_NICK_Ryans Mystery Playdate_E1&amp;2_Silver-Gold</t>
        </is>
      </c>
      <c r="E574" t="inlineStr">
        <is>
          <t>TV Land</t>
        </is>
      </c>
      <c r="F574" s="129" t="n">
        <v>43560</v>
      </c>
      <c r="G574" s="129" t="n">
        <v>43581</v>
      </c>
      <c r="H574" t="n">
        <v>2285</v>
      </c>
      <c r="I574" t="n">
        <v>2285</v>
      </c>
    </row>
    <row customHeight="1" ht="16.2" r="575" s="74" thickTop="1">
      <c r="B575">
        <f>B574+1</f>
        <v/>
      </c>
      <c r="C575" t="n">
        <v>33052485</v>
      </c>
      <c r="D575" t="inlineStr">
        <is>
          <t>16055_Comcast-Charter_AM_NICK_Ryans Mystery Playdate_E1&amp;2_Silver-Gold</t>
        </is>
      </c>
      <c r="E575" t="inlineStr">
        <is>
          <t>VH1</t>
        </is>
      </c>
      <c r="F575" s="129" t="n">
        <v>43560</v>
      </c>
      <c r="G575" s="129" t="n">
        <v>43581</v>
      </c>
      <c r="H575" t="n">
        <v>84833</v>
      </c>
      <c r="I575" t="n">
        <v>84833</v>
      </c>
    </row>
    <row customFormat="1" r="576" s="69">
      <c r="B576">
        <f>B575+1</f>
        <v/>
      </c>
      <c r="C576" t="n">
        <v>33054458</v>
      </c>
      <c r="D576" t="inlineStr">
        <is>
          <t>15937_BET_5 Hour Energy_PEEL_OLV_P2+_2Q19</t>
        </is>
      </c>
      <c r="E576" t="inlineStr">
        <is>
          <t>BET</t>
        </is>
      </c>
      <c r="F576" s="129" t="n">
        <v>43559</v>
      </c>
      <c r="G576" s="129" t="n">
        <v>43583</v>
      </c>
      <c r="H576" t="n">
        <v>170551</v>
      </c>
      <c r="I576" t="n">
        <v>170551</v>
      </c>
    </row>
    <row customFormat="1" r="577" s="69">
      <c r="B577">
        <f>B576+1</f>
        <v/>
      </c>
      <c r="C577" t="n">
        <v>33054458</v>
      </c>
      <c r="D577" t="inlineStr">
        <is>
          <t>15937_BET_5 Hour Energy_PEEL_OLV_P2+_2Q19</t>
        </is>
      </c>
      <c r="E577" t="inlineStr">
        <is>
          <t>BET Her</t>
        </is>
      </c>
      <c r="F577" s="129" t="n">
        <v>43559</v>
      </c>
      <c r="G577" s="129" t="n">
        <v>43583</v>
      </c>
      <c r="H577" t="n">
        <v>6165</v>
      </c>
      <c r="I577" t="n">
        <v>6165</v>
      </c>
    </row>
    <row r="578">
      <c r="B578">
        <f>B577+1</f>
        <v/>
      </c>
      <c r="C578" t="n">
        <v>33056105</v>
      </c>
      <c r="D578" t="inlineStr">
        <is>
          <t>15731_K&amp;F_WARNER BROTHERS_ POKEMON DETECTIVE PIKACHU_1Q-2Q19_VOD_DAI</t>
        </is>
      </c>
      <c r="E578" t="inlineStr">
        <is>
          <t>Nickelodeon</t>
        </is>
      </c>
      <c r="F578" s="129" t="n">
        <v>43559</v>
      </c>
      <c r="G578" s="129" t="n">
        <v>43585</v>
      </c>
      <c r="H578" t="n">
        <v>300752</v>
      </c>
      <c r="I578" t="n">
        <v>300752</v>
      </c>
    </row>
    <row customHeight="1" ht="15.75" r="579" s="74">
      <c r="B579">
        <f>B578+1</f>
        <v/>
      </c>
      <c r="C579" t="n">
        <v>33064130</v>
      </c>
      <c r="D579" t="inlineStr">
        <is>
          <t>#15997_M&amp;E_PROCTER &amp; GAMBLE_OLAY_FACIAL_MOISTURIZER_Q219_UF</t>
        </is>
      </c>
      <c r="E579" t="inlineStr">
        <is>
          <t>CMT</t>
        </is>
      </c>
      <c r="F579" s="129" t="n">
        <v>43560</v>
      </c>
      <c r="G579" s="129" t="n">
        <v>43604</v>
      </c>
      <c r="H579" t="n">
        <v>9074</v>
      </c>
      <c r="I579" t="n">
        <v>9074</v>
      </c>
    </row>
    <row r="580">
      <c r="B580">
        <f>B579+1</f>
        <v/>
      </c>
      <c r="C580" t="n">
        <v>33064130</v>
      </c>
      <c r="D580" t="inlineStr">
        <is>
          <t>#15997_M&amp;E_PROCTER &amp; GAMBLE_OLAY_FACIAL_MOISTURIZER_Q219_UF</t>
        </is>
      </c>
      <c r="E580" t="inlineStr">
        <is>
          <t>Comedy Central</t>
        </is>
      </c>
      <c r="F580" s="129" t="n">
        <v>43560</v>
      </c>
      <c r="G580" s="129" t="n">
        <v>43604</v>
      </c>
      <c r="H580" t="n">
        <v>214237</v>
      </c>
      <c r="I580" t="n">
        <v>214237</v>
      </c>
    </row>
    <row r="581">
      <c r="B581">
        <f>B580+1</f>
        <v/>
      </c>
      <c r="C581" t="n">
        <v>33064130</v>
      </c>
      <c r="D581" t="inlineStr">
        <is>
          <t>#15997_M&amp;E_PROCTER &amp; GAMBLE_OLAY_FACIAL_MOISTURIZER_Q219_UF</t>
        </is>
      </c>
      <c r="E581" t="inlineStr">
        <is>
          <t>MTV</t>
        </is>
      </c>
      <c r="F581" s="129" t="n">
        <v>43560</v>
      </c>
      <c r="G581" s="129" t="n">
        <v>43604</v>
      </c>
      <c r="H581" t="n">
        <v>532774</v>
      </c>
      <c r="I581" t="n">
        <v>532774</v>
      </c>
    </row>
    <row customHeight="1" ht="16.2" r="582" s="74" thickBot="1">
      <c r="B582">
        <f>B581+1</f>
        <v/>
      </c>
      <c r="C582" t="n">
        <v>33064130</v>
      </c>
      <c r="D582" t="inlineStr">
        <is>
          <t>#15997_M&amp;E_PROCTER &amp; GAMBLE_OLAY_FACIAL_MOISTURIZER_Q219_UF</t>
        </is>
      </c>
      <c r="E582" t="inlineStr">
        <is>
          <t>Paramount</t>
        </is>
      </c>
      <c r="F582" s="129" t="n">
        <v>43560</v>
      </c>
      <c r="G582" s="129" t="n">
        <v>43604</v>
      </c>
      <c r="H582" t="n">
        <v>197251</v>
      </c>
      <c r="I582" t="n">
        <v>197251</v>
      </c>
    </row>
    <row customFormat="1" r="583" s="69">
      <c r="B583">
        <f>B582+1</f>
        <v/>
      </c>
      <c r="C583" t="n">
        <v>33064130</v>
      </c>
      <c r="D583" t="inlineStr">
        <is>
          <t>#15997_M&amp;E_PROCTER &amp; GAMBLE_OLAY_FACIAL_MOISTURIZER_Q219_UF</t>
        </is>
      </c>
      <c r="E583" t="inlineStr">
        <is>
          <t>TV Land</t>
        </is>
      </c>
      <c r="F583" s="129" t="n">
        <v>43560</v>
      </c>
      <c r="G583" s="129" t="n">
        <v>43604</v>
      </c>
      <c r="H583" t="n">
        <v>21073</v>
      </c>
      <c r="I583" t="n">
        <v>21073</v>
      </c>
    </row>
    <row customFormat="1" r="584" s="69">
      <c r="B584">
        <f>B583+1</f>
        <v/>
      </c>
      <c r="C584" t="n">
        <v>33064130</v>
      </c>
      <c r="D584" t="inlineStr">
        <is>
          <t>#15997_M&amp;E_PROCTER &amp; GAMBLE_OLAY_FACIAL_MOISTURIZER_Q219_UF</t>
        </is>
      </c>
      <c r="E584" t="inlineStr">
        <is>
          <t>VH1</t>
        </is>
      </c>
      <c r="F584" s="129" t="n">
        <v>43560</v>
      </c>
      <c r="G584" s="129" t="n">
        <v>43604</v>
      </c>
      <c r="H584" t="n">
        <v>561554</v>
      </c>
      <c r="I584" t="n">
        <v>561554</v>
      </c>
    </row>
    <row customFormat="1" r="585" s="69">
      <c r="B585">
        <f>B584+1</f>
        <v/>
      </c>
      <c r="C585" t="n">
        <v>33069499</v>
      </c>
      <c r="D585" t="inlineStr">
        <is>
          <t>16053_M&amp;E_KETOLOGIC LLC - KETOLOGIC_Q219_VOD DAI_NG</t>
        </is>
      </c>
      <c r="E585" t="inlineStr">
        <is>
          <t>CMT</t>
        </is>
      </c>
      <c r="F585" s="129" t="n">
        <v>43563</v>
      </c>
      <c r="G585" s="129" t="n">
        <v>43569</v>
      </c>
      <c r="H585" t="n">
        <v>2399</v>
      </c>
      <c r="I585" t="n">
        <v>2399</v>
      </c>
    </row>
    <row r="586">
      <c r="B586">
        <f>B585+1</f>
        <v/>
      </c>
      <c r="C586" t="n">
        <v>33069499</v>
      </c>
      <c r="D586" t="inlineStr">
        <is>
          <t>16053_M&amp;E_KETOLOGIC LLC - KETOLOGIC_Q219_VOD DAI_NG</t>
        </is>
      </c>
      <c r="E586" t="inlineStr">
        <is>
          <t>Comedy Central</t>
        </is>
      </c>
      <c r="F586" s="129" t="n">
        <v>43563</v>
      </c>
      <c r="G586" s="129" t="n">
        <v>43569</v>
      </c>
      <c r="H586" t="n">
        <v>11085</v>
      </c>
      <c r="I586" t="n">
        <v>11085</v>
      </c>
    </row>
    <row r="587">
      <c r="B587">
        <f>B586+1</f>
        <v/>
      </c>
      <c r="C587" t="n">
        <v>33069499</v>
      </c>
      <c r="D587" t="inlineStr">
        <is>
          <t>16053_M&amp;E_KETOLOGIC LLC - KETOLOGIC_Q219_VOD DAI_NG</t>
        </is>
      </c>
      <c r="E587" t="inlineStr">
        <is>
          <t>MTV</t>
        </is>
      </c>
      <c r="F587" s="129" t="n">
        <v>43563</v>
      </c>
      <c r="G587" s="129" t="n">
        <v>43569</v>
      </c>
      <c r="H587" t="n">
        <v>280257</v>
      </c>
      <c r="I587" t="n">
        <v>280257</v>
      </c>
    </row>
    <row r="588">
      <c r="B588">
        <f>B587+1</f>
        <v/>
      </c>
      <c r="C588" t="n">
        <v>33069499</v>
      </c>
      <c r="D588" t="inlineStr">
        <is>
          <t>16053_M&amp;E_KETOLOGIC LLC - KETOLOGIC_Q219_VOD DAI_NG</t>
        </is>
      </c>
      <c r="E588" t="inlineStr">
        <is>
          <t>Paramount</t>
        </is>
      </c>
      <c r="F588" s="129" t="n">
        <v>43563</v>
      </c>
      <c r="G588" s="129" t="n">
        <v>43569</v>
      </c>
      <c r="H588" t="n">
        <v>112906</v>
      </c>
      <c r="I588" t="n">
        <v>112906</v>
      </c>
    </row>
    <row r="589">
      <c r="B589">
        <f>B588+1</f>
        <v/>
      </c>
      <c r="C589" t="n">
        <v>33069499</v>
      </c>
      <c r="D589" t="inlineStr">
        <is>
          <t>16053_M&amp;E_KETOLOGIC LLC - KETOLOGIC_Q219_VOD DAI_NG</t>
        </is>
      </c>
      <c r="E589" t="inlineStr">
        <is>
          <t>TV Land</t>
        </is>
      </c>
      <c r="F589" s="129" t="n">
        <v>43563</v>
      </c>
      <c r="G589" s="129" t="n">
        <v>43569</v>
      </c>
      <c r="H589" t="n">
        <v>7258</v>
      </c>
      <c r="I589" t="n">
        <v>7258</v>
      </c>
    </row>
    <row r="590">
      <c r="B590">
        <f>B589+1</f>
        <v/>
      </c>
      <c r="C590" t="n">
        <v>33069499</v>
      </c>
      <c r="D590" t="inlineStr">
        <is>
          <t>16053_M&amp;E_KETOLOGIC LLC - KETOLOGIC_Q219_VOD DAI_NG</t>
        </is>
      </c>
      <c r="E590" t="inlineStr">
        <is>
          <t>VH1</t>
        </is>
      </c>
      <c r="F590" s="129" t="n">
        <v>43563</v>
      </c>
      <c r="G590" s="129" t="n">
        <v>43569</v>
      </c>
      <c r="H590" t="n">
        <v>357983</v>
      </c>
      <c r="I590" t="n">
        <v>357983</v>
      </c>
    </row>
    <row customHeight="1" ht="15.75" r="591" s="74">
      <c r="B591">
        <f>B590+1</f>
        <v/>
      </c>
      <c r="C591" t="n">
        <v>33075116</v>
      </c>
      <c r="D591" t="inlineStr">
        <is>
          <t>16071_Comcast-Charter_AM_Paramount_Bumblebee_VOD Release_Gold</t>
        </is>
      </c>
      <c r="E591" t="inlineStr">
        <is>
          <t>CMT</t>
        </is>
      </c>
      <c r="F591" s="129" t="n">
        <v>43563</v>
      </c>
      <c r="G591" s="129" t="n">
        <v>43577</v>
      </c>
      <c r="H591" t="n">
        <v>614</v>
      </c>
      <c r="I591" t="n">
        <v>614</v>
      </c>
    </row>
    <row r="592">
      <c r="B592">
        <f>B591+1</f>
        <v/>
      </c>
      <c r="C592" t="n">
        <v>33075116</v>
      </c>
      <c r="D592" t="inlineStr">
        <is>
          <t>16071_Comcast-Charter_AM_Paramount_Bumblebee_VOD Release_Gold</t>
        </is>
      </c>
      <c r="E592" t="inlineStr">
        <is>
          <t>Comedy Central</t>
        </is>
      </c>
      <c r="F592" s="129" t="n">
        <v>43563</v>
      </c>
      <c r="G592" s="129" t="n">
        <v>43577</v>
      </c>
      <c r="H592" t="n">
        <v>13740</v>
      </c>
      <c r="I592" t="n">
        <v>13740</v>
      </c>
    </row>
    <row r="593">
      <c r="B593">
        <f>B592+1</f>
        <v/>
      </c>
      <c r="C593" t="n">
        <v>33075116</v>
      </c>
      <c r="D593" t="inlineStr">
        <is>
          <t>16071_Comcast-Charter_AM_Paramount_Bumblebee_VOD Release_Gold</t>
        </is>
      </c>
      <c r="E593" t="inlineStr">
        <is>
          <t>MTV</t>
        </is>
      </c>
      <c r="F593" s="129" t="n">
        <v>43563</v>
      </c>
      <c r="G593" s="129" t="n">
        <v>43577</v>
      </c>
      <c r="H593" t="n">
        <v>45520</v>
      </c>
      <c r="I593" t="n">
        <v>45520</v>
      </c>
    </row>
    <row r="594">
      <c r="B594">
        <f>B593+1</f>
        <v/>
      </c>
      <c r="C594" t="n">
        <v>33075116</v>
      </c>
      <c r="D594" t="inlineStr">
        <is>
          <t>16071_Comcast-Charter_AM_Paramount_Bumblebee_VOD Release_Gold</t>
        </is>
      </c>
      <c r="E594" t="inlineStr">
        <is>
          <t>Paramount</t>
        </is>
      </c>
      <c r="F594" s="129" t="n">
        <v>43563</v>
      </c>
      <c r="G594" s="129" t="n">
        <v>43577</v>
      </c>
      <c r="H594" t="n">
        <v>23868</v>
      </c>
      <c r="I594" t="n">
        <v>23868</v>
      </c>
    </row>
    <row r="595">
      <c r="B595">
        <f>B594+1</f>
        <v/>
      </c>
      <c r="C595" t="n">
        <v>33075116</v>
      </c>
      <c r="D595" t="inlineStr">
        <is>
          <t>16071_Comcast-Charter_AM_Paramount_Bumblebee_VOD Release_Gold</t>
        </is>
      </c>
      <c r="E595" t="inlineStr">
        <is>
          <t>TV Land</t>
        </is>
      </c>
      <c r="F595" s="129" t="n">
        <v>43563</v>
      </c>
      <c r="G595" s="129" t="n">
        <v>43577</v>
      </c>
      <c r="H595" t="n">
        <v>1873</v>
      </c>
      <c r="I595" t="n">
        <v>1873</v>
      </c>
    </row>
    <row r="596">
      <c r="B596">
        <f>B595+1</f>
        <v/>
      </c>
      <c r="C596" t="n">
        <v>33075116</v>
      </c>
      <c r="D596" t="inlineStr">
        <is>
          <t>16071_Comcast-Charter_AM_Paramount_Bumblebee_VOD Release_Gold</t>
        </is>
      </c>
      <c r="E596" t="inlineStr">
        <is>
          <t>VH1</t>
        </is>
      </c>
      <c r="F596" s="129" t="n">
        <v>43563</v>
      </c>
      <c r="G596" s="129" t="n">
        <v>43577</v>
      </c>
      <c r="H596" t="n">
        <v>43362</v>
      </c>
      <c r="I596" t="n">
        <v>43362</v>
      </c>
    </row>
    <row r="597">
      <c r="B597">
        <f>B596+1</f>
        <v/>
      </c>
      <c r="C597" t="n">
        <v>33084010</v>
      </c>
      <c r="D597" t="inlineStr">
        <is>
          <t>#15858_M&amp;E_U.S. ARMY_National Guard_2Q19_P1824</t>
        </is>
      </c>
      <c r="E597" t="inlineStr">
        <is>
          <t>CMT</t>
        </is>
      </c>
      <c r="F597" s="129" t="n">
        <v>43572</v>
      </c>
      <c r="G597" s="129" t="n">
        <v>43646</v>
      </c>
      <c r="H597" t="n">
        <v>1526</v>
      </c>
      <c r="I597" t="n">
        <v>1526</v>
      </c>
    </row>
    <row r="598">
      <c r="B598">
        <f>B597+1</f>
        <v/>
      </c>
      <c r="C598" t="n">
        <v>33084010</v>
      </c>
      <c r="D598" t="inlineStr">
        <is>
          <t>#15858_M&amp;E_U.S. ARMY_National Guard_2Q19_P1824</t>
        </is>
      </c>
      <c r="E598" t="inlineStr">
        <is>
          <t>Comedy Central</t>
        </is>
      </c>
      <c r="F598" s="129" t="n">
        <v>43572</v>
      </c>
      <c r="G598" s="129" t="n">
        <v>43646</v>
      </c>
      <c r="H598" t="n">
        <v>23540</v>
      </c>
      <c r="I598" t="n">
        <v>23540</v>
      </c>
    </row>
    <row r="599">
      <c r="B599">
        <f>B598+1</f>
        <v/>
      </c>
      <c r="C599" t="n">
        <v>33084010</v>
      </c>
      <c r="D599" t="inlineStr">
        <is>
          <t>#15858_M&amp;E_U.S. ARMY_National Guard_2Q19_P1824</t>
        </is>
      </c>
      <c r="E599" t="inlineStr">
        <is>
          <t>MTV</t>
        </is>
      </c>
      <c r="F599" s="129" t="n">
        <v>43572</v>
      </c>
      <c r="G599" s="129" t="n">
        <v>43646</v>
      </c>
      <c r="H599" t="n">
        <v>152743</v>
      </c>
      <c r="I599" t="n">
        <v>152743</v>
      </c>
    </row>
    <row r="600">
      <c r="B600">
        <f>B599+1</f>
        <v/>
      </c>
      <c r="C600" t="n">
        <v>33084010</v>
      </c>
      <c r="D600" t="inlineStr">
        <is>
          <t>#15858_M&amp;E_U.S. ARMY_National Guard_2Q19_P1824</t>
        </is>
      </c>
      <c r="E600" t="inlineStr">
        <is>
          <t>Paramount</t>
        </is>
      </c>
      <c r="F600" s="129" t="n">
        <v>43572</v>
      </c>
      <c r="G600" s="129" t="n">
        <v>43646</v>
      </c>
      <c r="H600" t="n">
        <v>74865</v>
      </c>
      <c r="I600" t="n">
        <v>74865</v>
      </c>
    </row>
    <row r="601">
      <c r="B601">
        <f>B600+1</f>
        <v/>
      </c>
      <c r="C601" t="n">
        <v>33084010</v>
      </c>
      <c r="D601" t="inlineStr">
        <is>
          <t>#15858_M&amp;E_U.S. ARMY_National Guard_2Q19_P1824</t>
        </is>
      </c>
      <c r="E601" t="inlineStr">
        <is>
          <t>TV Land</t>
        </is>
      </c>
      <c r="F601" s="129" t="n">
        <v>43572</v>
      </c>
      <c r="G601" s="129" t="n">
        <v>43646</v>
      </c>
      <c r="H601" t="n">
        <v>8556</v>
      </c>
      <c r="I601" t="n">
        <v>8556</v>
      </c>
    </row>
    <row r="602">
      <c r="B602">
        <f>B601+1</f>
        <v/>
      </c>
      <c r="C602" t="n">
        <v>33084010</v>
      </c>
      <c r="D602" t="inlineStr">
        <is>
          <t>#15858_M&amp;E_U.S. ARMY_National Guard_2Q19_P1824</t>
        </is>
      </c>
      <c r="E602" t="inlineStr">
        <is>
          <t>VH1</t>
        </is>
      </c>
      <c r="F602" s="129" t="n">
        <v>43572</v>
      </c>
      <c r="G602" s="129" t="n">
        <v>43646</v>
      </c>
      <c r="H602" t="n">
        <v>248233</v>
      </c>
      <c r="I602" t="n">
        <v>248233</v>
      </c>
    </row>
    <row r="603">
      <c r="B603">
        <f>B602+1</f>
        <v/>
      </c>
      <c r="C603" t="n">
        <v>33088059</v>
      </c>
      <c r="D603" t="inlineStr">
        <is>
          <t>(16057) BET_CLOROX_KINGSFORD_OLV_P2+2Q19</t>
        </is>
      </c>
      <c r="E603" t="inlineStr">
        <is>
          <t>BET</t>
        </is>
      </c>
      <c r="F603" s="129" t="n">
        <v>43563</v>
      </c>
      <c r="G603" s="129" t="n">
        <v>43646</v>
      </c>
      <c r="H603" t="n">
        <v>326624</v>
      </c>
      <c r="I603" t="n">
        <v>319098</v>
      </c>
    </row>
    <row r="604">
      <c r="B604">
        <f>B603+1</f>
        <v/>
      </c>
      <c r="C604" t="n">
        <v>33088059</v>
      </c>
      <c r="D604" t="inlineStr">
        <is>
          <t>(16057) BET_CLOROX_KINGSFORD_OLV_P2+2Q19</t>
        </is>
      </c>
      <c r="E604" t="inlineStr">
        <is>
          <t>BET Her</t>
        </is>
      </c>
      <c r="F604" s="129" t="n">
        <v>43563</v>
      </c>
      <c r="G604" s="129" t="n">
        <v>43646</v>
      </c>
      <c r="H604" t="n">
        <v>13697</v>
      </c>
      <c r="I604" t="n">
        <v>13507</v>
      </c>
    </row>
    <row r="605">
      <c r="B605">
        <f>B604+1</f>
        <v/>
      </c>
      <c r="C605" t="n">
        <v>33088059</v>
      </c>
      <c r="D605" t="inlineStr">
        <is>
          <t>16057_BET_OMD_CLOROX_OLV_KINGSFORD_P2+2Q19</t>
        </is>
      </c>
      <c r="E605" t="inlineStr">
        <is>
          <t>BET</t>
        </is>
      </c>
      <c r="F605" s="129" t="n">
        <v>43563</v>
      </c>
      <c r="G605" s="129" t="n">
        <v>43646</v>
      </c>
      <c r="H605" t="n">
        <v>326624</v>
      </c>
      <c r="I605" t="n">
        <v>7526</v>
      </c>
    </row>
    <row r="606">
      <c r="B606">
        <f>B605+1</f>
        <v/>
      </c>
      <c r="C606" t="n">
        <v>33088059</v>
      </c>
      <c r="D606" t="inlineStr">
        <is>
          <t>16057_BET_OMD_CLOROX_OLV_KINGSFORD_P2+2Q19</t>
        </is>
      </c>
      <c r="E606" t="inlineStr">
        <is>
          <t>BET Her</t>
        </is>
      </c>
      <c r="F606" s="129" t="n">
        <v>43563</v>
      </c>
      <c r="G606" s="129" t="n">
        <v>43646</v>
      </c>
      <c r="H606" t="n">
        <v>13697</v>
      </c>
      <c r="I606" t="n">
        <v>190</v>
      </c>
    </row>
    <row r="607">
      <c r="B607">
        <f>B606+1</f>
        <v/>
      </c>
      <c r="C607" t="n">
        <v>33099809</v>
      </c>
      <c r="D607" t="inlineStr">
        <is>
          <t>15740_VH1_WARNER BROTHERS THEATRICAL_Detective Pikachu_2Q19_Upfront_FEP_VOD</t>
        </is>
      </c>
      <c r="E607" t="inlineStr">
        <is>
          <t>VH1</t>
        </is>
      </c>
      <c r="F607" s="129" t="n">
        <v>43563</v>
      </c>
      <c r="G607" s="129" t="n">
        <v>43585</v>
      </c>
      <c r="H607" t="n">
        <v>374620</v>
      </c>
      <c r="I607" t="n">
        <v>374620</v>
      </c>
    </row>
    <row r="608">
      <c r="B608">
        <f>B607+1</f>
        <v/>
      </c>
      <c r="C608" t="n">
        <v>33102913</v>
      </c>
      <c r="D608" t="inlineStr">
        <is>
          <t>16086_Comcast-Charter_AM_BET_Being Mary Jane Movie_Series Finale_Gold</t>
        </is>
      </c>
      <c r="E608" t="inlineStr">
        <is>
          <t>CMT</t>
        </is>
      </c>
      <c r="F608" s="129" t="n">
        <v>43563</v>
      </c>
      <c r="G608" s="129" t="n">
        <v>43578</v>
      </c>
      <c r="H608" t="n">
        <v>1489</v>
      </c>
      <c r="I608" t="n">
        <v>1489</v>
      </c>
    </row>
    <row r="609">
      <c r="B609">
        <f>B608+1</f>
        <v/>
      </c>
      <c r="C609" t="n">
        <v>33102913</v>
      </c>
      <c r="D609" t="inlineStr">
        <is>
          <t>16086_Comcast-Charter_AM_BET_Being Mary Jane Movie_Series Finale_Gold</t>
        </is>
      </c>
      <c r="E609" t="inlineStr">
        <is>
          <t>Comedy Central</t>
        </is>
      </c>
      <c r="F609" s="129" t="n">
        <v>43563</v>
      </c>
      <c r="G609" s="129" t="n">
        <v>43578</v>
      </c>
      <c r="H609" t="n">
        <v>36900</v>
      </c>
      <c r="I609" t="n">
        <v>36900</v>
      </c>
    </row>
    <row r="610">
      <c r="B610">
        <f>B609+1</f>
        <v/>
      </c>
      <c r="C610" t="n">
        <v>33102913</v>
      </c>
      <c r="D610" t="inlineStr">
        <is>
          <t>16086_Comcast-Charter_AM_BET_Being Mary Jane Movie_Series Finale_Gold</t>
        </is>
      </c>
      <c r="E610" t="inlineStr">
        <is>
          <t>MTV</t>
        </is>
      </c>
      <c r="F610" s="129" t="n">
        <v>43563</v>
      </c>
      <c r="G610" s="129" t="n">
        <v>43578</v>
      </c>
      <c r="H610" t="n">
        <v>263107</v>
      </c>
      <c r="I610" t="n">
        <v>263107</v>
      </c>
    </row>
    <row r="611">
      <c r="B611">
        <f>B610+1</f>
        <v/>
      </c>
      <c r="C611" t="n">
        <v>33102913</v>
      </c>
      <c r="D611" t="inlineStr">
        <is>
          <t>16086_Comcast-Charter_AM_BET_Being Mary Jane Movie_Series Finale_Gold</t>
        </is>
      </c>
      <c r="E611" t="inlineStr">
        <is>
          <t>Paramount</t>
        </is>
      </c>
      <c r="F611" s="129" t="n">
        <v>43563</v>
      </c>
      <c r="G611" s="129" t="n">
        <v>43578</v>
      </c>
      <c r="H611" t="n">
        <v>92589</v>
      </c>
      <c r="I611" t="n">
        <v>92589</v>
      </c>
    </row>
    <row r="612">
      <c r="B612">
        <f>B611+1</f>
        <v/>
      </c>
      <c r="C612" t="n">
        <v>33102913</v>
      </c>
      <c r="D612" t="inlineStr">
        <is>
          <t>16086_Comcast-Charter_AM_BET_Being Mary Jane Movie_Series Finale_Gold</t>
        </is>
      </c>
      <c r="E612" t="inlineStr">
        <is>
          <t>TV Land</t>
        </is>
      </c>
      <c r="F612" s="129" t="n">
        <v>43563</v>
      </c>
      <c r="G612" s="129" t="n">
        <v>43578</v>
      </c>
      <c r="H612" t="n">
        <v>6373</v>
      </c>
      <c r="I612" t="n">
        <v>6373</v>
      </c>
    </row>
    <row r="613">
      <c r="B613">
        <f>B612+1</f>
        <v/>
      </c>
      <c r="C613" t="n">
        <v>33102913</v>
      </c>
      <c r="D613" t="inlineStr">
        <is>
          <t>16086_Comcast-Charter_AM_BET_Being Mary Jane Movie_Series Finale_Gold</t>
        </is>
      </c>
      <c r="E613" t="inlineStr">
        <is>
          <t>VH1</t>
        </is>
      </c>
      <c r="F613" s="129" t="n">
        <v>43563</v>
      </c>
      <c r="G613" s="129" t="n">
        <v>43578</v>
      </c>
      <c r="H613" t="n">
        <v>419372</v>
      </c>
      <c r="I613" t="n">
        <v>419372</v>
      </c>
    </row>
    <row r="614">
      <c r="B614">
        <f>B613+1</f>
        <v/>
      </c>
      <c r="C614" t="n">
        <v>33111886</v>
      </c>
      <c r="D614" t="inlineStr">
        <is>
          <t>16088_K&amp;F_Mattel_TM Superstation_FTDS_ 2Q19 Upfront</t>
        </is>
      </c>
      <c r="E614" t="inlineStr">
        <is>
          <t>Nick Jr (Noggin)</t>
        </is>
      </c>
      <c r="F614" s="129" t="n">
        <v>43563</v>
      </c>
      <c r="G614" s="129" t="n">
        <v>43576</v>
      </c>
      <c r="H614" t="n">
        <v>1219034</v>
      </c>
      <c r="I614" t="n">
        <v>1219034</v>
      </c>
    </row>
    <row r="615">
      <c r="B615">
        <f>B614+1</f>
        <v/>
      </c>
      <c r="C615" t="n">
        <v>33111886</v>
      </c>
      <c r="D615" t="inlineStr">
        <is>
          <t>16088_K&amp;F_Mattel_TM Superstation_FTDS_ 2Q19 Upfront</t>
        </is>
      </c>
      <c r="E615" t="inlineStr">
        <is>
          <t>Nickelodeon</t>
        </is>
      </c>
      <c r="F615" s="129" t="n">
        <v>43563</v>
      </c>
      <c r="G615" s="129" t="n">
        <v>43576</v>
      </c>
      <c r="H615" t="n">
        <v>812654</v>
      </c>
      <c r="I615" t="n">
        <v>812654</v>
      </c>
    </row>
    <row r="616">
      <c r="B616">
        <f>B615+1</f>
        <v/>
      </c>
      <c r="C616" t="n">
        <v>33122009</v>
      </c>
      <c r="D616" t="inlineStr">
        <is>
          <t>15781_CC_WARNER BROTHERS THEATRICAL_SHAZAM!_Chase II_2Q19_Upfront_FEP_VOD-DAI</t>
        </is>
      </c>
      <c r="E616" t="inlineStr">
        <is>
          <t>Comedy Central</t>
        </is>
      </c>
      <c r="F616" s="129" t="n">
        <v>43564</v>
      </c>
      <c r="G616" s="129" t="n">
        <v>43567</v>
      </c>
      <c r="H616" t="n">
        <v>18252</v>
      </c>
      <c r="I616" t="n">
        <v>18252</v>
      </c>
    </row>
    <row r="617">
      <c r="B617">
        <f>B616+1</f>
        <v/>
      </c>
      <c r="C617" t="n">
        <v>33127760</v>
      </c>
      <c r="D617" t="inlineStr">
        <is>
          <t>#16063_M&amp;E_PEPSI COLA_MOUNTAIN DEW_Q219_VOD_UF</t>
        </is>
      </c>
      <c r="E617" t="inlineStr">
        <is>
          <t>CMT</t>
        </is>
      </c>
      <c r="F617" s="129" t="n">
        <v>43564</v>
      </c>
      <c r="G617" s="129" t="n">
        <v>43646</v>
      </c>
      <c r="H617" t="n">
        <v>3067</v>
      </c>
      <c r="I617" t="n">
        <v>3067</v>
      </c>
    </row>
    <row r="618">
      <c r="B618">
        <f>B617+1</f>
        <v/>
      </c>
      <c r="C618" t="n">
        <v>33127760</v>
      </c>
      <c r="D618" t="inlineStr">
        <is>
          <t>#16063_M&amp;E_PEPSI COLA_MOUNTAIN DEW_Q219_VOD_UF</t>
        </is>
      </c>
      <c r="E618" t="inlineStr">
        <is>
          <t>Comedy Central</t>
        </is>
      </c>
      <c r="F618" s="129" t="n">
        <v>43564</v>
      </c>
      <c r="G618" s="129" t="n">
        <v>43646</v>
      </c>
      <c r="H618" t="n">
        <v>90885</v>
      </c>
      <c r="I618" t="n">
        <v>90885</v>
      </c>
    </row>
    <row r="619">
      <c r="B619">
        <f>B618+1</f>
        <v/>
      </c>
      <c r="C619" t="n">
        <v>33127760</v>
      </c>
      <c r="D619" t="inlineStr">
        <is>
          <t>#16063_M&amp;E_PEPSI COLA_MOUNTAIN DEW_Q219_VOD_UF</t>
        </is>
      </c>
      <c r="E619" t="inlineStr">
        <is>
          <t>MTV</t>
        </is>
      </c>
      <c r="F619" s="129" t="n">
        <v>43564</v>
      </c>
      <c r="G619" s="129" t="n">
        <v>43646</v>
      </c>
      <c r="H619" t="n">
        <v>329788</v>
      </c>
      <c r="I619" t="n">
        <v>329788</v>
      </c>
    </row>
    <row r="620">
      <c r="B620">
        <f>B619+1</f>
        <v/>
      </c>
      <c r="C620" t="n">
        <v>33127760</v>
      </c>
      <c r="D620" t="inlineStr">
        <is>
          <t>#16063_M&amp;E_PEPSI COLA_MOUNTAIN DEW_Q219_VOD_UF</t>
        </is>
      </c>
      <c r="E620" t="inlineStr">
        <is>
          <t>Paramount</t>
        </is>
      </c>
      <c r="F620" s="129" t="n">
        <v>43564</v>
      </c>
      <c r="G620" s="129" t="n">
        <v>43646</v>
      </c>
      <c r="H620" t="n">
        <v>121709</v>
      </c>
      <c r="I620" t="n">
        <v>121709</v>
      </c>
    </row>
    <row r="621">
      <c r="B621">
        <f>B620+1</f>
        <v/>
      </c>
      <c r="C621" t="n">
        <v>33127760</v>
      </c>
      <c r="D621" t="inlineStr">
        <is>
          <t>#16063_M&amp;E_PEPSI COLA_MOUNTAIN DEW_Q219_VOD_UF</t>
        </is>
      </c>
      <c r="E621" t="inlineStr">
        <is>
          <t>TV Land</t>
        </is>
      </c>
      <c r="F621" s="129" t="n">
        <v>43564</v>
      </c>
      <c r="G621" s="129" t="n">
        <v>43646</v>
      </c>
      <c r="H621" t="n">
        <v>10845</v>
      </c>
      <c r="I621" t="n">
        <v>10845</v>
      </c>
    </row>
    <row r="622">
      <c r="B622">
        <f>B621+1</f>
        <v/>
      </c>
      <c r="C622" t="n">
        <v>33127760</v>
      </c>
      <c r="D622" t="inlineStr">
        <is>
          <t>#16063_M&amp;E_PEPSI COLA_MOUNTAIN DEW_Q219_VOD_UF</t>
        </is>
      </c>
      <c r="E622" t="inlineStr">
        <is>
          <t>VH1</t>
        </is>
      </c>
      <c r="F622" s="129" t="n">
        <v>43564</v>
      </c>
      <c r="G622" s="129" t="n">
        <v>43646</v>
      </c>
      <c r="H622" t="n">
        <v>435308</v>
      </c>
      <c r="I622" t="n">
        <v>435308</v>
      </c>
    </row>
    <row r="623">
      <c r="B623">
        <f>B622+1</f>
        <v/>
      </c>
      <c r="C623" t="n">
        <v>33127768</v>
      </c>
      <c r="D623" t="inlineStr">
        <is>
          <t>#16065_M&amp;E_PEPSI COLA_BUBLY BRAND_Q219_VOD_UF</t>
        </is>
      </c>
      <c r="E623" t="inlineStr">
        <is>
          <t>CMT</t>
        </is>
      </c>
      <c r="F623" s="129" t="n">
        <v>43564</v>
      </c>
      <c r="G623" s="129" t="n">
        <v>43646</v>
      </c>
      <c r="H623" t="n">
        <v>2497</v>
      </c>
      <c r="I623" t="n">
        <v>2497</v>
      </c>
    </row>
    <row r="624">
      <c r="B624">
        <f>B623+1</f>
        <v/>
      </c>
      <c r="C624" t="n">
        <v>33127768</v>
      </c>
      <c r="D624" t="inlineStr">
        <is>
          <t>#16065_M&amp;E_PEPSI COLA_BUBLY BRAND_Q219_VOD_UF</t>
        </is>
      </c>
      <c r="E624" t="inlineStr">
        <is>
          <t>Comedy Central</t>
        </is>
      </c>
      <c r="F624" s="129" t="n">
        <v>43564</v>
      </c>
      <c r="G624" s="129" t="n">
        <v>43646</v>
      </c>
      <c r="H624" t="n">
        <v>70241</v>
      </c>
      <c r="I624" t="n">
        <v>70241</v>
      </c>
    </row>
    <row r="625">
      <c r="B625">
        <f>B624+1</f>
        <v/>
      </c>
      <c r="C625" t="n">
        <v>33127768</v>
      </c>
      <c r="D625" t="inlineStr">
        <is>
          <t>#16065_M&amp;E_PEPSI COLA_BUBLY BRAND_Q219_VOD_UF</t>
        </is>
      </c>
      <c r="E625" t="inlineStr">
        <is>
          <t>MTV</t>
        </is>
      </c>
      <c r="F625" s="129" t="n">
        <v>43564</v>
      </c>
      <c r="G625" s="129" t="n">
        <v>43646</v>
      </c>
      <c r="H625" t="n">
        <v>301587</v>
      </c>
      <c r="I625" t="n">
        <v>301587</v>
      </c>
    </row>
    <row r="626">
      <c r="B626">
        <f>B625+1</f>
        <v/>
      </c>
      <c r="C626" t="n">
        <v>33127768</v>
      </c>
      <c r="D626" t="inlineStr">
        <is>
          <t>#16065_M&amp;E_PEPSI COLA_BUBLY BRAND_Q219_VOD_UF</t>
        </is>
      </c>
      <c r="E626" t="inlineStr">
        <is>
          <t>Paramount</t>
        </is>
      </c>
      <c r="F626" s="129" t="n">
        <v>43564</v>
      </c>
      <c r="G626" s="129" t="n">
        <v>43646</v>
      </c>
      <c r="H626" t="n">
        <v>112067</v>
      </c>
      <c r="I626" t="n">
        <v>112067</v>
      </c>
    </row>
    <row r="627">
      <c r="B627">
        <f>B626+1</f>
        <v/>
      </c>
      <c r="C627" t="n">
        <v>33127768</v>
      </c>
      <c r="D627" t="inlineStr">
        <is>
          <t>#16065_M&amp;E_PEPSI COLA_BUBLY BRAND_Q219_VOD_UF</t>
        </is>
      </c>
      <c r="E627" t="inlineStr">
        <is>
          <t>TV Land</t>
        </is>
      </c>
      <c r="F627" s="129" t="n">
        <v>43564</v>
      </c>
      <c r="G627" s="129" t="n">
        <v>43646</v>
      </c>
      <c r="H627" t="n">
        <v>9387</v>
      </c>
      <c r="I627" t="n">
        <v>9387</v>
      </c>
    </row>
    <row r="628">
      <c r="B628">
        <f>B627+1</f>
        <v/>
      </c>
      <c r="C628" t="n">
        <v>33127768</v>
      </c>
      <c r="D628" t="inlineStr">
        <is>
          <t>#16065_M&amp;E_PEPSI COLA_BUBLY BRAND_Q219_VOD_UF</t>
        </is>
      </c>
      <c r="E628" t="inlineStr">
        <is>
          <t>VH1</t>
        </is>
      </c>
      <c r="F628" s="129" t="n">
        <v>43564</v>
      </c>
      <c r="G628" s="129" t="n">
        <v>43646</v>
      </c>
      <c r="H628" t="n">
        <v>405230</v>
      </c>
      <c r="I628" t="n">
        <v>405230</v>
      </c>
    </row>
    <row r="629">
      <c r="B629">
        <f>B628+1</f>
        <v/>
      </c>
      <c r="C629" t="n">
        <v>33127781</v>
      </c>
      <c r="D629" t="inlineStr">
        <is>
          <t>#16067_M&amp;E_PEPSI COLA_LIFE WATER_Q219_VOD_UF</t>
        </is>
      </c>
      <c r="E629" t="inlineStr">
        <is>
          <t>CMT</t>
        </is>
      </c>
      <c r="F629" s="129" t="n">
        <v>43564</v>
      </c>
      <c r="G629" s="129" t="n">
        <v>43639</v>
      </c>
      <c r="H629" t="n">
        <v>1947</v>
      </c>
      <c r="I629" t="n">
        <v>1947</v>
      </c>
    </row>
    <row r="630">
      <c r="B630">
        <f>B629+1</f>
        <v/>
      </c>
      <c r="C630" t="n">
        <v>33127781</v>
      </c>
      <c r="D630" t="inlineStr">
        <is>
          <t>#16067_M&amp;E_PEPSI COLA_LIFE WATER_Q219_VOD_UF</t>
        </is>
      </c>
      <c r="E630" t="inlineStr">
        <is>
          <t>Comedy Central</t>
        </is>
      </c>
      <c r="F630" s="129" t="n">
        <v>43564</v>
      </c>
      <c r="G630" s="129" t="n">
        <v>43639</v>
      </c>
      <c r="H630" t="n">
        <v>71885</v>
      </c>
      <c r="I630" t="n">
        <v>71885</v>
      </c>
    </row>
    <row r="631">
      <c r="B631">
        <f>B630+1</f>
        <v/>
      </c>
      <c r="C631" t="n">
        <v>33127781</v>
      </c>
      <c r="D631" t="inlineStr">
        <is>
          <t>#16067_M&amp;E_PEPSI COLA_LIFE WATER_Q219_VOD_UF</t>
        </is>
      </c>
      <c r="E631" t="inlineStr">
        <is>
          <t>MTV</t>
        </is>
      </c>
      <c r="F631" s="129" t="n">
        <v>43564</v>
      </c>
      <c r="G631" s="129" t="n">
        <v>43639</v>
      </c>
      <c r="H631" t="n">
        <v>158327</v>
      </c>
      <c r="I631" t="n">
        <v>158327</v>
      </c>
    </row>
    <row r="632">
      <c r="B632">
        <f>B631+1</f>
        <v/>
      </c>
      <c r="C632" t="n">
        <v>33127781</v>
      </c>
      <c r="D632" t="inlineStr">
        <is>
          <t>#16067_M&amp;E_PEPSI COLA_LIFE WATER_Q219_VOD_UF</t>
        </is>
      </c>
      <c r="E632" t="inlineStr">
        <is>
          <t>Paramount</t>
        </is>
      </c>
      <c r="F632" s="129" t="n">
        <v>43564</v>
      </c>
      <c r="G632" s="129" t="n">
        <v>43639</v>
      </c>
      <c r="H632" t="n">
        <v>66227</v>
      </c>
      <c r="I632" t="n">
        <v>66227</v>
      </c>
    </row>
    <row r="633">
      <c r="B633">
        <f>B632+1</f>
        <v/>
      </c>
      <c r="C633" t="n">
        <v>33127781</v>
      </c>
      <c r="D633" t="inlineStr">
        <is>
          <t>#16067_M&amp;E_PEPSI COLA_LIFE WATER_Q219_VOD_UF</t>
        </is>
      </c>
      <c r="E633" t="inlineStr">
        <is>
          <t>TV Land</t>
        </is>
      </c>
      <c r="F633" s="129" t="n">
        <v>43564</v>
      </c>
      <c r="G633" s="129" t="n">
        <v>43639</v>
      </c>
      <c r="H633" t="n">
        <v>6809</v>
      </c>
      <c r="I633" t="n">
        <v>6809</v>
      </c>
    </row>
    <row r="634">
      <c r="B634">
        <f>B633+1</f>
        <v/>
      </c>
      <c r="C634" t="n">
        <v>33127781</v>
      </c>
      <c r="D634" t="inlineStr">
        <is>
          <t>#16067_M&amp;E_PEPSI COLA_LIFE WATER_Q219_VOD_UF</t>
        </is>
      </c>
      <c r="E634" t="inlineStr">
        <is>
          <t>VH1</t>
        </is>
      </c>
      <c r="F634" s="129" t="n">
        <v>43564</v>
      </c>
      <c r="G634" s="129" t="n">
        <v>43639</v>
      </c>
      <c r="H634" t="n">
        <v>219313</v>
      </c>
      <c r="I634" t="n">
        <v>219313</v>
      </c>
    </row>
    <row r="635">
      <c r="B635">
        <f>B634+1</f>
        <v/>
      </c>
      <c r="C635" t="n">
        <v>33127911</v>
      </c>
      <c r="D635" t="inlineStr">
        <is>
          <t>#15970_M&amp;E_PROCTER &amp; GAMBLE_Q219_17/18_LIABILITY</t>
        </is>
      </c>
      <c r="E635" t="inlineStr">
        <is>
          <t>CMT</t>
        </is>
      </c>
      <c r="F635" s="129" t="n">
        <v>43570</v>
      </c>
      <c r="G635" s="129" t="n">
        <v>43646</v>
      </c>
      <c r="H635" t="n">
        <v>7931</v>
      </c>
      <c r="I635" t="n">
        <v>7931</v>
      </c>
    </row>
    <row r="636">
      <c r="B636">
        <f>B635+1</f>
        <v/>
      </c>
      <c r="C636" t="n">
        <v>33127911</v>
      </c>
      <c r="D636" t="inlineStr">
        <is>
          <t>#15970_M&amp;E_PROCTER &amp; GAMBLE_Q219_17/18_LIABILITY</t>
        </is>
      </c>
      <c r="E636" t="inlineStr">
        <is>
          <t>Comedy Central</t>
        </is>
      </c>
      <c r="F636" s="129" t="n">
        <v>43570</v>
      </c>
      <c r="G636" s="129" t="n">
        <v>43646</v>
      </c>
      <c r="H636" t="n">
        <v>147959</v>
      </c>
      <c r="I636" t="n">
        <v>147959</v>
      </c>
    </row>
    <row r="637">
      <c r="B637">
        <f>B636+1</f>
        <v/>
      </c>
      <c r="C637" t="n">
        <v>33127911</v>
      </c>
      <c r="D637" t="inlineStr">
        <is>
          <t>#15970_M&amp;E_PROCTER &amp; GAMBLE_Q219_17/18_LIABILITY</t>
        </is>
      </c>
      <c r="E637" t="inlineStr">
        <is>
          <t>MTV</t>
        </is>
      </c>
      <c r="F637" s="129" t="n">
        <v>43570</v>
      </c>
      <c r="G637" s="129" t="n">
        <v>43646</v>
      </c>
      <c r="H637" t="n">
        <v>540906</v>
      </c>
      <c r="I637" t="n">
        <v>540906</v>
      </c>
    </row>
    <row r="638">
      <c r="B638">
        <f>B637+1</f>
        <v/>
      </c>
      <c r="C638" t="n">
        <v>33127911</v>
      </c>
      <c r="D638" t="inlineStr">
        <is>
          <t>#15970_M&amp;E_PROCTER &amp; GAMBLE_Q219_17/18_LIABILITY</t>
        </is>
      </c>
      <c r="E638" t="inlineStr">
        <is>
          <t>Paramount</t>
        </is>
      </c>
      <c r="F638" s="129" t="n">
        <v>43570</v>
      </c>
      <c r="G638" s="129" t="n">
        <v>43646</v>
      </c>
      <c r="H638" t="n">
        <v>193395</v>
      </c>
      <c r="I638" t="n">
        <v>193395</v>
      </c>
    </row>
    <row r="639">
      <c r="B639">
        <f>B638+1</f>
        <v/>
      </c>
      <c r="C639" t="n">
        <v>33127911</v>
      </c>
      <c r="D639" t="inlineStr">
        <is>
          <t>#15970_M&amp;E_PROCTER &amp; GAMBLE_Q219_17/18_LIABILITY</t>
        </is>
      </c>
      <c r="E639" t="inlineStr">
        <is>
          <t>TV Land</t>
        </is>
      </c>
      <c r="F639" s="129" t="n">
        <v>43570</v>
      </c>
      <c r="G639" s="129" t="n">
        <v>43646</v>
      </c>
      <c r="H639" t="n">
        <v>20146</v>
      </c>
      <c r="I639" t="n">
        <v>20146</v>
      </c>
    </row>
    <row r="640">
      <c r="B640">
        <f>B639+1</f>
        <v/>
      </c>
      <c r="C640" t="n">
        <v>33127911</v>
      </c>
      <c r="D640" t="inlineStr">
        <is>
          <t>#15970_M&amp;E_PROCTER &amp; GAMBLE_Q219_17/18_LIABILITY</t>
        </is>
      </c>
      <c r="E640" t="inlineStr">
        <is>
          <t>VH1</t>
        </is>
      </c>
      <c r="F640" s="129" t="n">
        <v>43570</v>
      </c>
      <c r="G640" s="129" t="n">
        <v>43646</v>
      </c>
      <c r="H640" t="n">
        <v>646597</v>
      </c>
      <c r="I640" t="n">
        <v>646597</v>
      </c>
    </row>
    <row r="641">
      <c r="B641">
        <f>B640+1</f>
        <v/>
      </c>
      <c r="C641" t="n">
        <v>33128144</v>
      </c>
      <c r="D641" t="inlineStr">
        <is>
          <t>#15701_M&amp;E_PROCTER &amp; GAMBLE_Q219_18/19_LIABILITY_WIPE</t>
        </is>
      </c>
      <c r="E641" t="inlineStr">
        <is>
          <t>CMT</t>
        </is>
      </c>
      <c r="F641" s="129" t="n">
        <v>43570</v>
      </c>
      <c r="G641" s="129" t="n">
        <v>43646</v>
      </c>
      <c r="H641" t="n">
        <v>45518</v>
      </c>
      <c r="I641" t="n">
        <v>45518</v>
      </c>
    </row>
    <row r="642">
      <c r="B642">
        <f>B641+1</f>
        <v/>
      </c>
      <c r="C642" t="n">
        <v>33128144</v>
      </c>
      <c r="D642" t="inlineStr">
        <is>
          <t>#15701_M&amp;E_PROCTER &amp; GAMBLE_Q219_18/19_LIABILITY_WIPE</t>
        </is>
      </c>
      <c r="E642" t="inlineStr">
        <is>
          <t>Comedy Central</t>
        </is>
      </c>
      <c r="F642" s="129" t="n">
        <v>43570</v>
      </c>
      <c r="G642" s="129" t="n">
        <v>43646</v>
      </c>
      <c r="H642" t="n">
        <v>856640</v>
      </c>
      <c r="I642" t="n">
        <v>856640</v>
      </c>
    </row>
    <row r="643">
      <c r="B643">
        <f>B642+1</f>
        <v/>
      </c>
      <c r="C643" t="n">
        <v>33128144</v>
      </c>
      <c r="D643" t="inlineStr">
        <is>
          <t>#15701_M&amp;E_PROCTER &amp; GAMBLE_Q219_18/19_LIABILITY_WIPE</t>
        </is>
      </c>
      <c r="E643" t="inlineStr">
        <is>
          <t>MTV</t>
        </is>
      </c>
      <c r="F643" s="129" t="n">
        <v>43570</v>
      </c>
      <c r="G643" s="129" t="n">
        <v>43646</v>
      </c>
      <c r="H643" t="n">
        <v>2769627</v>
      </c>
      <c r="I643" t="n">
        <v>2769627</v>
      </c>
    </row>
    <row r="644">
      <c r="B644">
        <f>B643+1</f>
        <v/>
      </c>
      <c r="C644" t="n">
        <v>33128144</v>
      </c>
      <c r="D644" t="inlineStr">
        <is>
          <t>#15701_M&amp;E_PROCTER &amp; GAMBLE_Q219_18/19_LIABILITY_WIPE</t>
        </is>
      </c>
      <c r="E644" t="inlineStr">
        <is>
          <t>Paramount</t>
        </is>
      </c>
      <c r="F644" s="129" t="n">
        <v>43570</v>
      </c>
      <c r="G644" s="129" t="n">
        <v>43646</v>
      </c>
      <c r="H644" t="n">
        <v>1015071</v>
      </c>
      <c r="I644" t="n">
        <v>1015071</v>
      </c>
    </row>
    <row r="645">
      <c r="B645">
        <f>B644+1</f>
        <v/>
      </c>
      <c r="C645" t="n">
        <v>33128144</v>
      </c>
      <c r="D645" t="inlineStr">
        <is>
          <t>#15701_M&amp;E_PROCTER &amp; GAMBLE_Q219_18/19_LIABILITY_WIPE</t>
        </is>
      </c>
      <c r="E645" t="inlineStr">
        <is>
          <t>TV Land</t>
        </is>
      </c>
      <c r="F645" s="129" t="n">
        <v>43570</v>
      </c>
      <c r="G645" s="129" t="n">
        <v>43646</v>
      </c>
      <c r="H645" t="n">
        <v>124629</v>
      </c>
      <c r="I645" t="n">
        <v>124629</v>
      </c>
    </row>
    <row r="646">
      <c r="B646">
        <f>B645+1</f>
        <v/>
      </c>
      <c r="C646" t="n">
        <v>33128144</v>
      </c>
      <c r="D646" t="inlineStr">
        <is>
          <t>#15701_M&amp;E_PROCTER &amp; GAMBLE_Q219_18/19_LIABILITY_WIPE</t>
        </is>
      </c>
      <c r="E646" t="inlineStr">
        <is>
          <t>VH1</t>
        </is>
      </c>
      <c r="F646" s="129" t="n">
        <v>43570</v>
      </c>
      <c r="G646" s="129" t="n">
        <v>43646</v>
      </c>
      <c r="H646" t="n">
        <v>3359940</v>
      </c>
      <c r="I646" t="n">
        <v>3359940</v>
      </c>
    </row>
    <row r="647">
      <c r="B647">
        <f>B646+1</f>
        <v/>
      </c>
      <c r="C647" t="n">
        <v>33132976</v>
      </c>
      <c r="D647" t="inlineStr">
        <is>
          <t>16093_K&amp;F_CEC_ENTERTAINMENT_FY19_VOD_DAI_UPFRONT</t>
        </is>
      </c>
      <c r="E647" t="inlineStr">
        <is>
          <t>Nick Jr (Noggin)</t>
        </is>
      </c>
      <c r="F647" s="129" t="n">
        <v>43564</v>
      </c>
      <c r="G647" s="129" t="n">
        <v>43646</v>
      </c>
      <c r="H647" t="n">
        <v>312564</v>
      </c>
      <c r="I647" t="n">
        <v>312564</v>
      </c>
    </row>
    <row r="648">
      <c r="B648">
        <f>B647+1</f>
        <v/>
      </c>
      <c r="C648" t="n">
        <v>33132976</v>
      </c>
      <c r="D648" t="inlineStr">
        <is>
          <t>16093_K&amp;F_CEC_ENTERTAINMENT_FY19_VOD_DAI_UPFRONT</t>
        </is>
      </c>
      <c r="E648" t="inlineStr">
        <is>
          <t>Nickelodeon</t>
        </is>
      </c>
      <c r="F648" s="129" t="n">
        <v>43564</v>
      </c>
      <c r="G648" s="129" t="n">
        <v>43646</v>
      </c>
      <c r="H648" t="n">
        <v>313369</v>
      </c>
      <c r="I648" t="n">
        <v>313369</v>
      </c>
    </row>
    <row r="649">
      <c r="B649">
        <f>B648+1</f>
        <v/>
      </c>
      <c r="C649" t="n">
        <v>33155069</v>
      </c>
      <c r="D649" t="inlineStr">
        <is>
          <t>(15890)_BET_OLV_CURLS_P2+_2Q19</t>
        </is>
      </c>
      <c r="E649" t="inlineStr">
        <is>
          <t>BET</t>
        </is>
      </c>
      <c r="F649" s="129" t="n">
        <v>43565</v>
      </c>
      <c r="G649" s="129" t="n">
        <v>43595</v>
      </c>
      <c r="H649" t="n">
        <v>509882</v>
      </c>
      <c r="I649" t="n">
        <v>463095</v>
      </c>
    </row>
    <row r="650">
      <c r="B650">
        <f>B649+1</f>
        <v/>
      </c>
      <c r="C650" t="n">
        <v>33155069</v>
      </c>
      <c r="D650" t="inlineStr">
        <is>
          <t>(15890)_BET_OLV_CURLS_P2+_2Q19</t>
        </is>
      </c>
      <c r="E650" t="inlineStr">
        <is>
          <t>BET Her</t>
        </is>
      </c>
      <c r="F650" s="129" t="n">
        <v>43565</v>
      </c>
      <c r="G650" s="129" t="n">
        <v>43595</v>
      </c>
      <c r="H650" t="n">
        <v>21728</v>
      </c>
      <c r="I650" t="n">
        <v>20398</v>
      </c>
    </row>
    <row r="651">
      <c r="B651">
        <f>B650+1</f>
        <v/>
      </c>
      <c r="C651" t="n">
        <v>33155069</v>
      </c>
      <c r="D651" t="inlineStr">
        <is>
          <t>15890_BET_OLV_CURLS_P2+_2Q19</t>
        </is>
      </c>
      <c r="E651" t="inlineStr">
        <is>
          <t>BET</t>
        </is>
      </c>
      <c r="F651" s="129" t="n">
        <v>43565</v>
      </c>
      <c r="G651" s="129" t="n">
        <v>43595</v>
      </c>
      <c r="H651" t="n">
        <v>509882</v>
      </c>
      <c r="I651" t="n">
        <v>46787</v>
      </c>
    </row>
    <row r="652">
      <c r="B652">
        <f>B651+1</f>
        <v/>
      </c>
      <c r="C652" t="n">
        <v>33155069</v>
      </c>
      <c r="D652" t="inlineStr">
        <is>
          <t>15890_BET_OLV_CURLS_P2+_2Q19</t>
        </is>
      </c>
      <c r="E652" t="inlineStr">
        <is>
          <t>BET Her</t>
        </is>
      </c>
      <c r="F652" s="129" t="n">
        <v>43565</v>
      </c>
      <c r="G652" s="129" t="n">
        <v>43595</v>
      </c>
      <c r="H652" t="n">
        <v>21728</v>
      </c>
      <c r="I652" t="n">
        <v>1330</v>
      </c>
    </row>
    <row r="653">
      <c r="B653">
        <f>B652+1</f>
        <v/>
      </c>
      <c r="C653" t="n">
        <v>33155804</v>
      </c>
      <c r="D653" t="inlineStr">
        <is>
          <t>16042_M&amp;E_LIVING ESSENTIALS - LIVING ESSENTIALS_Q219_VOD DAI_NG</t>
        </is>
      </c>
      <c r="E653" t="inlineStr">
        <is>
          <t>Comedy Central</t>
        </is>
      </c>
      <c r="F653" s="129" t="n">
        <v>43565</v>
      </c>
      <c r="G653" s="129" t="n">
        <v>43585</v>
      </c>
      <c r="H653" t="n">
        <v>14132</v>
      </c>
      <c r="I653" t="n">
        <v>14132</v>
      </c>
    </row>
    <row r="654">
      <c r="B654">
        <f>B653+1</f>
        <v/>
      </c>
      <c r="C654" t="n">
        <v>33155804</v>
      </c>
      <c r="D654" t="inlineStr">
        <is>
          <t>16042_M&amp;E_LIVING ESSENTIALS - LIVING ESSENTIALS_Q219_VOD DAI_NG</t>
        </is>
      </c>
      <c r="E654" t="inlineStr">
        <is>
          <t>MTV</t>
        </is>
      </c>
      <c r="F654" s="129" t="n">
        <v>43565</v>
      </c>
      <c r="G654" s="129" t="n">
        <v>43585</v>
      </c>
      <c r="H654" t="n">
        <v>216729</v>
      </c>
      <c r="I654" t="n">
        <v>216729</v>
      </c>
    </row>
    <row r="655">
      <c r="B655">
        <f>B654+1</f>
        <v/>
      </c>
      <c r="C655" t="n">
        <v>33155804</v>
      </c>
      <c r="D655" t="inlineStr">
        <is>
          <t>16042_M&amp;E_LIVING ESSENTIALS - LIVING ESSENTIALS_Q219_VOD DAI_NG</t>
        </is>
      </c>
      <c r="E655" t="inlineStr">
        <is>
          <t>Paramount</t>
        </is>
      </c>
      <c r="F655" s="129" t="n">
        <v>43565</v>
      </c>
      <c r="G655" s="129" t="n">
        <v>43585</v>
      </c>
      <c r="H655" t="n">
        <v>108309</v>
      </c>
      <c r="I655" t="n">
        <v>108309</v>
      </c>
    </row>
    <row r="656">
      <c r="B656">
        <f>B655+1</f>
        <v/>
      </c>
      <c r="C656" t="n">
        <v>33155804</v>
      </c>
      <c r="D656" t="inlineStr">
        <is>
          <t>16042_M&amp;E_LIVING ESSENTIALS - LIVING ESSENTIALS_Q219_VOD DAI_NG</t>
        </is>
      </c>
      <c r="E656" t="inlineStr">
        <is>
          <t>VH1</t>
        </is>
      </c>
      <c r="F656" s="129" t="n">
        <v>43565</v>
      </c>
      <c r="G656" s="129" t="n">
        <v>43585</v>
      </c>
      <c r="H656" t="n">
        <v>248199</v>
      </c>
      <c r="I656" t="n">
        <v>248199</v>
      </c>
    </row>
    <row r="657">
      <c r="B657">
        <f>B656+1</f>
        <v/>
      </c>
      <c r="C657" t="n">
        <v>33158259</v>
      </c>
      <c r="D657" t="inlineStr">
        <is>
          <t>16038_BET_H&amp;M_ LADIES SPRING CONSCIOUS_OLV_P2+_2Q19</t>
        </is>
      </c>
      <c r="E657" t="inlineStr">
        <is>
          <t>BET</t>
        </is>
      </c>
      <c r="F657" s="129" t="n">
        <v>43566</v>
      </c>
      <c r="G657" s="129" t="n">
        <v>43586</v>
      </c>
      <c r="H657" t="n">
        <v>160319</v>
      </c>
      <c r="I657" t="n">
        <v>160319</v>
      </c>
    </row>
    <row r="658">
      <c r="B658">
        <f>B657+1</f>
        <v/>
      </c>
      <c r="C658" t="n">
        <v>33158259</v>
      </c>
      <c r="D658" t="inlineStr">
        <is>
          <t>16038_BET_H&amp;M_ LADIES SPRING CONSCIOUS_OLV_P2+_2Q19</t>
        </is>
      </c>
      <c r="E658" t="inlineStr">
        <is>
          <t>BET Her</t>
        </is>
      </c>
      <c r="F658" s="129" t="n">
        <v>43566</v>
      </c>
      <c r="G658" s="129" t="n">
        <v>43586</v>
      </c>
      <c r="H658" t="n">
        <v>6885</v>
      </c>
      <c r="I658" t="n">
        <v>6885</v>
      </c>
    </row>
    <row r="659">
      <c r="B659">
        <f>B658+1</f>
        <v/>
      </c>
      <c r="C659" t="n">
        <v>33172097</v>
      </c>
      <c r="D659" t="inlineStr">
        <is>
          <t>16083_BET_SMILE DIRECT_PEEL OFF_P2+_2Q19</t>
        </is>
      </c>
      <c r="E659" t="inlineStr">
        <is>
          <t>BET</t>
        </is>
      </c>
      <c r="F659" s="129" t="n">
        <v>43566</v>
      </c>
      <c r="G659" s="129" t="n">
        <v>43583</v>
      </c>
      <c r="H659" t="n">
        <v>87258</v>
      </c>
      <c r="I659" t="n">
        <v>87258</v>
      </c>
    </row>
    <row r="660">
      <c r="B660">
        <f>B659+1</f>
        <v/>
      </c>
      <c r="C660" t="n">
        <v>33172097</v>
      </c>
      <c r="D660" t="inlineStr">
        <is>
          <t>16083_BET_SMILE DIRECT_PEEL OFF_P2+_2Q19</t>
        </is>
      </c>
      <c r="E660" t="inlineStr">
        <is>
          <t>BET Her</t>
        </is>
      </c>
      <c r="F660" s="129" t="n">
        <v>43566</v>
      </c>
      <c r="G660" s="129" t="n">
        <v>43583</v>
      </c>
      <c r="H660" t="n">
        <v>3470</v>
      </c>
      <c r="I660" t="n">
        <v>3470</v>
      </c>
    </row>
    <row r="661">
      <c r="B661">
        <f>B660+1</f>
        <v/>
      </c>
      <c r="C661" t="n">
        <v>33180048</v>
      </c>
      <c r="D661" t="inlineStr">
        <is>
          <t>16064_M&amp;E_GEICO INSURANCE - GEICO_VH1 18 UF Liability_2Q19_Demo A25-49</t>
        </is>
      </c>
      <c r="E661" t="inlineStr">
        <is>
          <t>CMT</t>
        </is>
      </c>
      <c r="F661" s="129" t="n">
        <v>43566</v>
      </c>
      <c r="G661" s="129" t="n">
        <v>43585</v>
      </c>
      <c r="H661" t="n">
        <v>9238</v>
      </c>
      <c r="I661" t="n">
        <v>9238</v>
      </c>
    </row>
    <row r="662">
      <c r="B662">
        <f>B661+1</f>
        <v/>
      </c>
      <c r="C662" t="n">
        <v>33180048</v>
      </c>
      <c r="D662" t="inlineStr">
        <is>
          <t>16064_M&amp;E_GEICO INSURANCE - GEICO_VH1 18 UF Liability_2Q19_Demo A25-49</t>
        </is>
      </c>
      <c r="E662" t="inlineStr">
        <is>
          <t>Comedy Central</t>
        </is>
      </c>
      <c r="F662" s="129" t="n">
        <v>43566</v>
      </c>
      <c r="G662" s="129" t="n">
        <v>43585</v>
      </c>
      <c r="H662" t="n">
        <v>118868</v>
      </c>
      <c r="I662" t="n">
        <v>118868</v>
      </c>
    </row>
    <row r="663">
      <c r="B663">
        <f>B662+1</f>
        <v/>
      </c>
      <c r="C663" t="n">
        <v>33180048</v>
      </c>
      <c r="D663" t="inlineStr">
        <is>
          <t>16064_M&amp;E_GEICO INSURANCE - GEICO_VH1 18 UF Liability_2Q19_Demo A25-49</t>
        </is>
      </c>
      <c r="E663" t="inlineStr">
        <is>
          <t>MTV</t>
        </is>
      </c>
      <c r="F663" s="129" t="n">
        <v>43566</v>
      </c>
      <c r="G663" s="129" t="n">
        <v>43585</v>
      </c>
      <c r="H663" t="n">
        <v>521309</v>
      </c>
      <c r="I663" t="n">
        <v>521309</v>
      </c>
    </row>
    <row r="664">
      <c r="B664">
        <f>B663+1</f>
        <v/>
      </c>
      <c r="C664" t="n">
        <v>33180048</v>
      </c>
      <c r="D664" t="inlineStr">
        <is>
          <t>16064_M&amp;E_GEICO INSURANCE - GEICO_VH1 18 UF Liability_2Q19_Demo A25-49</t>
        </is>
      </c>
      <c r="E664" t="inlineStr">
        <is>
          <t>Paramount</t>
        </is>
      </c>
      <c r="F664" s="129" t="n">
        <v>43566</v>
      </c>
      <c r="G664" s="129" t="n">
        <v>43585</v>
      </c>
      <c r="H664" t="n">
        <v>210108</v>
      </c>
      <c r="I664" t="n">
        <v>210108</v>
      </c>
    </row>
    <row r="665">
      <c r="B665">
        <f>B664+1</f>
        <v/>
      </c>
      <c r="C665" t="n">
        <v>33180048</v>
      </c>
      <c r="D665" t="inlineStr">
        <is>
          <t>16064_M&amp;E_GEICO INSURANCE - GEICO_VH1 18 UF Liability_2Q19_Demo A25-49</t>
        </is>
      </c>
      <c r="E665" t="inlineStr">
        <is>
          <t>TV Land</t>
        </is>
      </c>
      <c r="F665" s="129" t="n">
        <v>43566</v>
      </c>
      <c r="G665" s="129" t="n">
        <v>43585</v>
      </c>
      <c r="H665" t="n">
        <v>16741</v>
      </c>
      <c r="I665" t="n">
        <v>16741</v>
      </c>
    </row>
    <row r="666">
      <c r="B666">
        <f>B665+1</f>
        <v/>
      </c>
      <c r="C666" t="n">
        <v>33180048</v>
      </c>
      <c r="D666" t="inlineStr">
        <is>
          <t>16064_M&amp;E_GEICO INSURANCE - GEICO_VH1 18 UF Liability_2Q19_Demo A25-49</t>
        </is>
      </c>
      <c r="E666" t="inlineStr">
        <is>
          <t>VH1</t>
        </is>
      </c>
      <c r="F666" s="129" t="n">
        <v>43566</v>
      </c>
      <c r="G666" s="129" t="n">
        <v>43585</v>
      </c>
      <c r="H666" t="n">
        <v>687722</v>
      </c>
      <c r="I666" t="n">
        <v>687722</v>
      </c>
    </row>
    <row r="667">
      <c r="B667">
        <f>B666+1</f>
        <v/>
      </c>
      <c r="C667" t="n">
        <v>33180339</v>
      </c>
      <c r="D667" t="inlineStr">
        <is>
          <t>16051_M&amp;E_CHRYSLER CORPORATION_CHRYSLER CORPORATION_2Q19_SCATTER</t>
        </is>
      </c>
      <c r="E667" t="inlineStr">
        <is>
          <t>CMT</t>
        </is>
      </c>
      <c r="F667" s="129" t="n">
        <v>43573</v>
      </c>
      <c r="G667" s="129" t="n">
        <v>43585</v>
      </c>
      <c r="H667" t="n">
        <v>7091</v>
      </c>
      <c r="I667" t="n">
        <v>7091</v>
      </c>
    </row>
    <row r="668">
      <c r="B668">
        <f>B667+1</f>
        <v/>
      </c>
      <c r="C668" t="n">
        <v>33180339</v>
      </c>
      <c r="D668" t="inlineStr">
        <is>
          <t>16051_M&amp;E_CHRYSLER CORPORATION_CHRYSLER CORPORATION_2Q19_SCATTER</t>
        </is>
      </c>
      <c r="E668" t="inlineStr">
        <is>
          <t>Comedy Central</t>
        </is>
      </c>
      <c r="F668" s="129" t="n">
        <v>43573</v>
      </c>
      <c r="G668" s="129" t="n">
        <v>43585</v>
      </c>
      <c r="H668" t="n">
        <v>124984</v>
      </c>
      <c r="I668" t="n">
        <v>124984</v>
      </c>
    </row>
    <row r="669">
      <c r="B669">
        <f>B668+1</f>
        <v/>
      </c>
      <c r="C669" t="n">
        <v>33180339</v>
      </c>
      <c r="D669" t="inlineStr">
        <is>
          <t>16051_M&amp;E_CHRYSLER CORPORATION_CHRYSLER CORPORATION_2Q19_SCATTER</t>
        </is>
      </c>
      <c r="E669" t="inlineStr">
        <is>
          <t>MTV</t>
        </is>
      </c>
      <c r="F669" s="129" t="n">
        <v>43573</v>
      </c>
      <c r="G669" s="129" t="n">
        <v>43585</v>
      </c>
      <c r="H669" t="n">
        <v>498162</v>
      </c>
      <c r="I669" t="n">
        <v>498162</v>
      </c>
    </row>
    <row r="670">
      <c r="B670">
        <f>B669+1</f>
        <v/>
      </c>
      <c r="C670" t="n">
        <v>33180339</v>
      </c>
      <c r="D670" t="inlineStr">
        <is>
          <t>16051_M&amp;E_CHRYSLER CORPORATION_CHRYSLER CORPORATION_2Q19_SCATTER</t>
        </is>
      </c>
      <c r="E670" t="inlineStr">
        <is>
          <t>Paramount</t>
        </is>
      </c>
      <c r="F670" s="129" t="n">
        <v>43573</v>
      </c>
      <c r="G670" s="129" t="n">
        <v>43585</v>
      </c>
      <c r="H670" t="n">
        <v>201410</v>
      </c>
      <c r="I670" t="n">
        <v>201410</v>
      </c>
    </row>
    <row r="671">
      <c r="B671">
        <f>B670+1</f>
        <v/>
      </c>
      <c r="C671" t="n">
        <v>33180339</v>
      </c>
      <c r="D671" t="inlineStr">
        <is>
          <t>16051_M&amp;E_CHRYSLER CORPORATION_CHRYSLER CORPORATION_2Q19_SCATTER</t>
        </is>
      </c>
      <c r="E671" t="inlineStr">
        <is>
          <t>TV Land</t>
        </is>
      </c>
      <c r="F671" s="129" t="n">
        <v>43573</v>
      </c>
      <c r="G671" s="129" t="n">
        <v>43585</v>
      </c>
      <c r="H671" t="n">
        <v>18327</v>
      </c>
      <c r="I671" t="n">
        <v>18327</v>
      </c>
    </row>
    <row r="672">
      <c r="B672">
        <f>B671+1</f>
        <v/>
      </c>
      <c r="C672" t="n">
        <v>33180339</v>
      </c>
      <c r="D672" t="inlineStr">
        <is>
          <t>16051_M&amp;E_CHRYSLER CORPORATION_CHRYSLER CORPORATION_2Q19_SCATTER</t>
        </is>
      </c>
      <c r="E672" t="inlineStr">
        <is>
          <t>VH1</t>
        </is>
      </c>
      <c r="F672" s="129" t="n">
        <v>43573</v>
      </c>
      <c r="G672" s="129" t="n">
        <v>43585</v>
      </c>
      <c r="H672" t="n">
        <v>652453</v>
      </c>
      <c r="I672" t="n">
        <v>652453</v>
      </c>
    </row>
    <row r="673">
      <c r="B673">
        <f>B672+1</f>
        <v/>
      </c>
      <c r="C673" t="n">
        <v>33181196</v>
      </c>
      <c r="D673" t="inlineStr">
        <is>
          <t>Paramount VOD DAI Promos 2019</t>
        </is>
      </c>
      <c r="E673" t="inlineStr">
        <is>
          <t>Paramount</t>
        </is>
      </c>
      <c r="F673" s="129" t="n">
        <v>43570</v>
      </c>
      <c r="G673" s="129" t="n">
        <v>43576</v>
      </c>
      <c r="H673" t="n">
        <v>1021</v>
      </c>
      <c r="I673" t="n">
        <v>1021</v>
      </c>
    </row>
    <row r="674">
      <c r="B674">
        <f>B673+1</f>
        <v/>
      </c>
      <c r="C674" t="n">
        <v>33192248</v>
      </c>
      <c r="D674" t="inlineStr">
        <is>
          <t>15684_M&amp;E_U.S. NAVY - NAVY_2Q19_SC</t>
        </is>
      </c>
      <c r="E674" t="inlineStr">
        <is>
          <t>Comedy Central</t>
        </is>
      </c>
      <c r="F674" s="129" t="n">
        <v>43570</v>
      </c>
      <c r="G674" s="129" t="n">
        <v>43585</v>
      </c>
      <c r="H674" t="n">
        <v>227638</v>
      </c>
      <c r="I674" t="n">
        <v>227638</v>
      </c>
    </row>
    <row r="675">
      <c r="B675">
        <f>B674+1</f>
        <v/>
      </c>
      <c r="C675" t="n">
        <v>33192248</v>
      </c>
      <c r="D675" t="inlineStr">
        <is>
          <t>15684_M&amp;E_U.S. NAVY - NAVY_2Q19_SC</t>
        </is>
      </c>
      <c r="E675" t="inlineStr">
        <is>
          <t>MTV</t>
        </is>
      </c>
      <c r="F675" s="129" t="n">
        <v>43570</v>
      </c>
      <c r="G675" s="129" t="n">
        <v>43585</v>
      </c>
      <c r="H675" t="n">
        <v>714752</v>
      </c>
      <c r="I675" t="n">
        <v>714752</v>
      </c>
    </row>
    <row r="676">
      <c r="B676">
        <f>B675+1</f>
        <v/>
      </c>
      <c r="C676" t="n">
        <v>33192248</v>
      </c>
      <c r="D676" t="inlineStr">
        <is>
          <t>15684_M&amp;E_U.S. NAVY - NAVY_2Q19_SC</t>
        </is>
      </c>
      <c r="E676" t="inlineStr">
        <is>
          <t>Paramount</t>
        </is>
      </c>
      <c r="F676" s="129" t="n">
        <v>43570</v>
      </c>
      <c r="G676" s="129" t="n">
        <v>43585</v>
      </c>
      <c r="H676" t="n">
        <v>3473</v>
      </c>
      <c r="I676" t="n">
        <v>3473</v>
      </c>
    </row>
    <row r="677">
      <c r="B677">
        <f>B676+1</f>
        <v/>
      </c>
      <c r="C677" t="n">
        <v>33198430</v>
      </c>
      <c r="D677" t="inlineStr">
        <is>
          <t>16084_Comcast-Charter-Altice_AM_MTV_Double Shot At Love_S1_Ep 2-4_Gold</t>
        </is>
      </c>
      <c r="E677" t="inlineStr">
        <is>
          <t>CMT</t>
        </is>
      </c>
      <c r="F677" s="129" t="n">
        <v>43567</v>
      </c>
      <c r="G677" s="129" t="n">
        <v>43587</v>
      </c>
      <c r="H677" t="n">
        <v>1689</v>
      </c>
      <c r="I677" t="n">
        <v>1689</v>
      </c>
    </row>
    <row r="678">
      <c r="B678">
        <f>B677+1</f>
        <v/>
      </c>
      <c r="C678" t="n">
        <v>33198430</v>
      </c>
      <c r="D678" t="inlineStr">
        <is>
          <t>16084_Comcast-Charter-Altice_AM_MTV_Double Shot At Love_S1_Ep 2-4_Gold</t>
        </is>
      </c>
      <c r="E678" t="inlineStr">
        <is>
          <t>Comedy Central</t>
        </is>
      </c>
      <c r="F678" s="129" t="n">
        <v>43567</v>
      </c>
      <c r="G678" s="129" t="n">
        <v>43587</v>
      </c>
      <c r="H678" t="n">
        <v>46383</v>
      </c>
      <c r="I678" t="n">
        <v>46383</v>
      </c>
    </row>
    <row r="679">
      <c r="B679">
        <f>B678+1</f>
        <v/>
      </c>
      <c r="C679" t="n">
        <v>33198430</v>
      </c>
      <c r="D679" t="inlineStr">
        <is>
          <t>16084_Comcast-Charter-Altice_AM_MTV_Double Shot At Love_S1_Ep 2-4_Gold</t>
        </is>
      </c>
      <c r="E679" t="inlineStr">
        <is>
          <t>MTV</t>
        </is>
      </c>
      <c r="F679" s="129" t="n">
        <v>43567</v>
      </c>
      <c r="G679" s="129" t="n">
        <v>43587</v>
      </c>
      <c r="H679" t="n">
        <v>335882</v>
      </c>
      <c r="I679" t="n">
        <v>335882</v>
      </c>
    </row>
    <row r="680">
      <c r="B680">
        <f>B679+1</f>
        <v/>
      </c>
      <c r="C680" t="n">
        <v>33198430</v>
      </c>
      <c r="D680" t="inlineStr">
        <is>
          <t>16084_Comcast-Charter-Altice_AM_MTV_Double Shot At Love_S1_Ep 2-4_Gold</t>
        </is>
      </c>
      <c r="E680" t="inlineStr">
        <is>
          <t>MTV2</t>
        </is>
      </c>
      <c r="F680" s="129" t="n">
        <v>43567</v>
      </c>
      <c r="G680" s="129" t="n">
        <v>43587</v>
      </c>
      <c r="H680" t="n">
        <v>28</v>
      </c>
      <c r="I680" t="n">
        <v>28</v>
      </c>
    </row>
    <row r="681">
      <c r="B681">
        <f>B680+1</f>
        <v/>
      </c>
      <c r="C681" t="n">
        <v>33198430</v>
      </c>
      <c r="D681" t="inlineStr">
        <is>
          <t>16084_Comcast-Charter-Altice_AM_MTV_Double Shot At Love_S1_Ep 2-4_Gold</t>
        </is>
      </c>
      <c r="E681" t="inlineStr">
        <is>
          <t>Paramount</t>
        </is>
      </c>
      <c r="F681" s="129" t="n">
        <v>43567</v>
      </c>
      <c r="G681" s="129" t="n">
        <v>43587</v>
      </c>
      <c r="H681" t="n">
        <v>110589</v>
      </c>
      <c r="I681" t="n">
        <v>110589</v>
      </c>
    </row>
    <row r="682">
      <c r="B682">
        <f>B681+1</f>
        <v/>
      </c>
      <c r="C682" t="n">
        <v>33198430</v>
      </c>
      <c r="D682" t="inlineStr">
        <is>
          <t>16084_Comcast-Charter-Altice_AM_MTV_Double Shot At Love_S1_Ep 2-4_Gold</t>
        </is>
      </c>
      <c r="E682" t="inlineStr">
        <is>
          <t>TV Land</t>
        </is>
      </c>
      <c r="F682" s="129" t="n">
        <v>43567</v>
      </c>
      <c r="G682" s="129" t="n">
        <v>43587</v>
      </c>
      <c r="H682" t="n">
        <v>8023</v>
      </c>
      <c r="I682" t="n">
        <v>8023</v>
      </c>
    </row>
    <row r="683">
      <c r="B683">
        <f>B682+1</f>
        <v/>
      </c>
      <c r="C683" t="n">
        <v>33198430</v>
      </c>
      <c r="D683" t="inlineStr">
        <is>
          <t>16084_Comcast-Charter-Altice_AM_MTV_Double Shot At Love_S1_Ep 2-4_Gold</t>
        </is>
      </c>
      <c r="E683" t="inlineStr">
        <is>
          <t>VH1</t>
        </is>
      </c>
      <c r="F683" s="129" t="n">
        <v>43567</v>
      </c>
      <c r="G683" s="129" t="n">
        <v>43587</v>
      </c>
      <c r="H683" t="n">
        <v>413803</v>
      </c>
      <c r="I683" t="n">
        <v>413803</v>
      </c>
    </row>
    <row r="684">
      <c r="B684">
        <f>B683+1</f>
        <v/>
      </c>
      <c r="C684" t="n">
        <v>33218736</v>
      </c>
      <c r="D684" t="inlineStr">
        <is>
          <t>16119_M&amp;E_CLOROX_CDW_2Q19_Upfront_FEP</t>
        </is>
      </c>
      <c r="E684" t="inlineStr">
        <is>
          <t>Comedy Central</t>
        </is>
      </c>
      <c r="F684" s="129" t="n">
        <v>43570</v>
      </c>
      <c r="G684" s="129" t="n">
        <v>43646</v>
      </c>
      <c r="H684" t="n">
        <v>8246</v>
      </c>
      <c r="I684" t="n">
        <v>8246</v>
      </c>
    </row>
    <row r="685">
      <c r="B685">
        <f>B684+1</f>
        <v/>
      </c>
      <c r="C685" t="n">
        <v>33218736</v>
      </c>
      <c r="D685" t="inlineStr">
        <is>
          <t>16119_M&amp;E_CLOROX_CDW_2Q19_Upfront_FEP</t>
        </is>
      </c>
      <c r="E685" t="inlineStr">
        <is>
          <t>MTV</t>
        </is>
      </c>
      <c r="F685" s="129" t="n">
        <v>43570</v>
      </c>
      <c r="G685" s="129" t="n">
        <v>43646</v>
      </c>
      <c r="H685" t="n">
        <v>125395</v>
      </c>
      <c r="I685" t="n">
        <v>125395</v>
      </c>
    </row>
    <row r="686">
      <c r="B686">
        <f>B685+1</f>
        <v/>
      </c>
      <c r="C686" t="n">
        <v>33218736</v>
      </c>
      <c r="D686" t="inlineStr">
        <is>
          <t>16119_M&amp;E_CLOROX_CDW_2Q19_Upfront_FEP</t>
        </is>
      </c>
      <c r="E686" t="inlineStr">
        <is>
          <t>MTV2</t>
        </is>
      </c>
      <c r="F686" s="129" t="n">
        <v>43570</v>
      </c>
      <c r="G686" s="129" t="n">
        <v>43646</v>
      </c>
      <c r="H686" t="n">
        <v>2</v>
      </c>
      <c r="I686" t="n">
        <v>2</v>
      </c>
    </row>
    <row r="687">
      <c r="B687">
        <f>B686+1</f>
        <v/>
      </c>
      <c r="C687" t="n">
        <v>33218736</v>
      </c>
      <c r="D687" t="inlineStr">
        <is>
          <t>16119_M&amp;E_CLOROX_CDW_2Q19_Upfront_FEP</t>
        </is>
      </c>
      <c r="E687" t="inlineStr">
        <is>
          <t>Paramount</t>
        </is>
      </c>
      <c r="F687" s="129" t="n">
        <v>43570</v>
      </c>
      <c r="G687" s="129" t="n">
        <v>43646</v>
      </c>
      <c r="H687" t="n">
        <v>51177</v>
      </c>
      <c r="I687" t="n">
        <v>51177</v>
      </c>
    </row>
    <row r="688">
      <c r="B688">
        <f>B687+1</f>
        <v/>
      </c>
      <c r="C688" t="n">
        <v>33218736</v>
      </c>
      <c r="D688" t="inlineStr">
        <is>
          <t>16119_M&amp;E_CLOROX_CDW_2Q19_Upfront_FEP</t>
        </is>
      </c>
      <c r="E688" t="inlineStr">
        <is>
          <t>VH1</t>
        </is>
      </c>
      <c r="F688" s="129" t="n">
        <v>43570</v>
      </c>
      <c r="G688" s="129" t="n">
        <v>43646</v>
      </c>
      <c r="H688" t="n">
        <v>219347</v>
      </c>
      <c r="I688" t="n">
        <v>219347</v>
      </c>
    </row>
    <row r="689">
      <c r="B689">
        <f>B688+1</f>
        <v/>
      </c>
      <c r="C689" t="n">
        <v>33239189</v>
      </c>
      <c r="D689" t="inlineStr">
        <is>
          <t>16091_MTV &amp; VH1_WARNER BROTHERS THEATRICAL_A Sun is Also a Star_2Q19_Upfront_FEP_VOD-DAI</t>
        </is>
      </c>
      <c r="E689" t="inlineStr">
        <is>
          <t>MTV</t>
        </is>
      </c>
      <c r="F689" s="129" t="n">
        <v>43571</v>
      </c>
      <c r="G689" s="129" t="n">
        <v>43585</v>
      </c>
      <c r="H689" t="n">
        <v>406510</v>
      </c>
      <c r="I689" t="n">
        <v>258599</v>
      </c>
    </row>
    <row r="690">
      <c r="B690">
        <f>B689+1</f>
        <v/>
      </c>
      <c r="C690" t="n">
        <v>33239189</v>
      </c>
      <c r="D690" t="inlineStr">
        <is>
          <t>16091_MTV &amp; VH1_WARNER BROTHERS THEATRICAL_A Sun is Also a Star_2Q19_Upfront_FEP_VOD-DAI</t>
        </is>
      </c>
      <c r="E690" t="inlineStr">
        <is>
          <t>MTV2</t>
        </is>
      </c>
      <c r="F690" s="129" t="n">
        <v>43571</v>
      </c>
      <c r="G690" s="129" t="n">
        <v>43585</v>
      </c>
      <c r="H690" t="n">
        <v>309</v>
      </c>
      <c r="I690" t="n">
        <v>184</v>
      </c>
    </row>
    <row r="691">
      <c r="B691">
        <f>B690+1</f>
        <v/>
      </c>
      <c r="C691" t="n">
        <v>33239189</v>
      </c>
      <c r="D691" t="inlineStr">
        <is>
          <t>16091_MTV &amp; VH1_WARNER BROTHERS THEATRICAL_A Sun is Also a Star_2Q19_Upfront_FEP_VOD-DAI</t>
        </is>
      </c>
      <c r="E691" t="inlineStr">
        <is>
          <t>VH1</t>
        </is>
      </c>
      <c r="F691" s="129" t="n">
        <v>43571</v>
      </c>
      <c r="G691" s="129" t="n">
        <v>43585</v>
      </c>
      <c r="H691" t="n">
        <v>606730</v>
      </c>
      <c r="I691" t="n">
        <v>375574</v>
      </c>
    </row>
    <row r="692">
      <c r="B692">
        <f>B691+1</f>
        <v/>
      </c>
      <c r="C692" t="n">
        <v>33239189</v>
      </c>
      <c r="D692" t="inlineStr">
        <is>
          <t>16091_MTV VH1 CC_WARNER BROTHERS THEATRICAL_A Sun is Also a Star_2Q19_Upfront_FEP_VOD-DAI</t>
        </is>
      </c>
      <c r="E692" t="inlineStr">
        <is>
          <t>MTV</t>
        </is>
      </c>
      <c r="F692" s="129" t="n">
        <v>43571</v>
      </c>
      <c r="G692" s="129" t="n">
        <v>43585</v>
      </c>
      <c r="H692" t="n">
        <v>406510</v>
      </c>
      <c r="I692" t="n">
        <v>147911</v>
      </c>
    </row>
    <row r="693">
      <c r="B693">
        <f>B692+1</f>
        <v/>
      </c>
      <c r="C693" t="n">
        <v>33239189</v>
      </c>
      <c r="D693" t="inlineStr">
        <is>
          <t>16091_MTV VH1 CC_WARNER BROTHERS THEATRICAL_A Sun is Also a Star_2Q19_Upfront_FEP_VOD-DAI</t>
        </is>
      </c>
      <c r="E693" t="inlineStr">
        <is>
          <t>MTV2</t>
        </is>
      </c>
      <c r="F693" s="129" t="n">
        <v>43571</v>
      </c>
      <c r="G693" s="129" t="n">
        <v>43585</v>
      </c>
      <c r="H693" t="n">
        <v>309</v>
      </c>
      <c r="I693" t="n">
        <v>125</v>
      </c>
    </row>
    <row r="694">
      <c r="B694">
        <f>B693+1</f>
        <v/>
      </c>
      <c r="C694" t="n">
        <v>33239189</v>
      </c>
      <c r="D694" t="inlineStr">
        <is>
          <t>16091_MTV VH1 CC_WARNER BROTHERS THEATRICAL_A Sun is Also a Star_2Q19_Upfront_FEP_VOD-DAI</t>
        </is>
      </c>
      <c r="E694" t="inlineStr">
        <is>
          <t>VH1</t>
        </is>
      </c>
      <c r="F694" s="129" t="n">
        <v>43571</v>
      </c>
      <c r="G694" s="129" t="n">
        <v>43585</v>
      </c>
      <c r="H694" t="n">
        <v>606730</v>
      </c>
      <c r="I694" t="n">
        <v>231156</v>
      </c>
    </row>
    <row r="695">
      <c r="B695">
        <f>B694+1</f>
        <v/>
      </c>
      <c r="C695" t="n">
        <v>33240299</v>
      </c>
      <c r="D695" t="inlineStr">
        <is>
          <t>15949_K&amp;F_WARNER_BROTHERS_POKEMON DETECTIVE PIKACHU_VOD &amp; OLV ADU 2Q19</t>
        </is>
      </c>
      <c r="E695" t="inlineStr">
        <is>
          <t>Nickelodeon</t>
        </is>
      </c>
      <c r="F695" s="129" t="n">
        <v>43571</v>
      </c>
      <c r="G695" s="129" t="n">
        <v>43585</v>
      </c>
      <c r="H695" t="n">
        <v>2338796</v>
      </c>
      <c r="I695" t="n">
        <v>2338796</v>
      </c>
    </row>
    <row r="696">
      <c r="B696">
        <f>B695+1</f>
        <v/>
      </c>
      <c r="C696" t="n">
        <v>33243270</v>
      </c>
      <c r="D696" t="inlineStr">
        <is>
          <t>15887_BET_WALMART_FY19-Fight-Hunger_DEMO A18-49_2Q19</t>
        </is>
      </c>
      <c r="E696" t="inlineStr">
        <is>
          <t>BET</t>
        </is>
      </c>
      <c r="F696" s="129" t="n">
        <v>43577</v>
      </c>
      <c r="G696" s="129" t="n">
        <v>43585</v>
      </c>
      <c r="H696" t="n">
        <v>33128</v>
      </c>
      <c r="I696" t="n">
        <v>33128</v>
      </c>
    </row>
    <row r="697">
      <c r="B697">
        <f>B696+1</f>
        <v/>
      </c>
      <c r="C697" t="n">
        <v>33243270</v>
      </c>
      <c r="D697" t="inlineStr">
        <is>
          <t>15887_BET_WALMART_FY19-Fight-Hunger_DEMO A18-49_2Q19</t>
        </is>
      </c>
      <c r="E697" t="inlineStr">
        <is>
          <t>BET Her</t>
        </is>
      </c>
      <c r="F697" s="129" t="n">
        <v>43577</v>
      </c>
      <c r="G697" s="129" t="n">
        <v>43585</v>
      </c>
      <c r="H697" t="n">
        <v>1010</v>
      </c>
      <c r="I697" t="n">
        <v>1010</v>
      </c>
    </row>
    <row r="698">
      <c r="B698">
        <f>B697+1</f>
        <v/>
      </c>
      <c r="C698" t="n">
        <v>33243882</v>
      </c>
      <c r="D698" t="inlineStr">
        <is>
          <t>16124_Nick_Clorox_Disinfecting_Wipes_2Q19_VOD-DAI</t>
        </is>
      </c>
      <c r="E698" t="inlineStr">
        <is>
          <t>Nick Jr (Noggin)</t>
        </is>
      </c>
      <c r="F698" s="129" t="n">
        <v>43571</v>
      </c>
      <c r="G698" s="129" t="n">
        <v>43646</v>
      </c>
      <c r="H698" t="n">
        <v>28083</v>
      </c>
      <c r="I698" t="n">
        <v>28083</v>
      </c>
    </row>
    <row r="699">
      <c r="B699">
        <f>B698+1</f>
        <v/>
      </c>
      <c r="C699" t="n">
        <v>33243882</v>
      </c>
      <c r="D699" t="inlineStr">
        <is>
          <t>16124_Nick_Clorox_Disinfecting_Wipes_2Q19_VOD-DAI</t>
        </is>
      </c>
      <c r="E699" t="inlineStr">
        <is>
          <t>Nickelodeon</t>
        </is>
      </c>
      <c r="F699" s="129" t="n">
        <v>43571</v>
      </c>
      <c r="G699" s="129" t="n">
        <v>43646</v>
      </c>
      <c r="H699" t="n">
        <v>101433</v>
      </c>
      <c r="I699" t="n">
        <v>101433</v>
      </c>
    </row>
    <row r="700">
      <c r="B700">
        <f>B699+1</f>
        <v/>
      </c>
      <c r="C700" t="n">
        <v>33244245</v>
      </c>
      <c r="D700" t="inlineStr">
        <is>
          <t>(16133)_K&amp;F_CLOROX _GLAD TRASH_2Q19_VOD-DAI</t>
        </is>
      </c>
      <c r="E700" t="inlineStr">
        <is>
          <t>Nick Jr (Noggin)</t>
        </is>
      </c>
      <c r="F700" s="129" t="n">
        <v>43571</v>
      </c>
      <c r="G700" s="129" t="n">
        <v>43616</v>
      </c>
      <c r="H700" t="n">
        <v>204202</v>
      </c>
      <c r="I700" t="n">
        <v>204202</v>
      </c>
    </row>
    <row r="701">
      <c r="B701">
        <f>B700+1</f>
        <v/>
      </c>
      <c r="C701" t="n">
        <v>33245193</v>
      </c>
      <c r="D701" t="inlineStr">
        <is>
          <t>#16143_M&amp;E_PEPSI COLA_PEPSI_VOD_Q219_UF</t>
        </is>
      </c>
      <c r="E701" t="inlineStr">
        <is>
          <t>CMT</t>
        </is>
      </c>
      <c r="F701" s="129" t="n">
        <v>43571</v>
      </c>
      <c r="G701" s="129" t="n">
        <v>43646</v>
      </c>
      <c r="H701" t="n">
        <v>2576</v>
      </c>
      <c r="I701" t="n">
        <v>2576</v>
      </c>
    </row>
    <row r="702">
      <c r="B702">
        <f>B701+1</f>
        <v/>
      </c>
      <c r="C702" t="n">
        <v>33245193</v>
      </c>
      <c r="D702" t="inlineStr">
        <is>
          <t>#16143_M&amp;E_PEPSI COLA_PEPSI_VOD_Q219_UF</t>
        </is>
      </c>
      <c r="E702" t="inlineStr">
        <is>
          <t>Comedy Central</t>
        </is>
      </c>
      <c r="F702" s="129" t="n">
        <v>43571</v>
      </c>
      <c r="G702" s="129" t="n">
        <v>43646</v>
      </c>
      <c r="H702" t="n">
        <v>89916</v>
      </c>
      <c r="I702" t="n">
        <v>89916</v>
      </c>
    </row>
    <row r="703">
      <c r="B703">
        <f>B702+1</f>
        <v/>
      </c>
      <c r="C703" t="n">
        <v>33245193</v>
      </c>
      <c r="D703" t="inlineStr">
        <is>
          <t>#16143_M&amp;E_PEPSI COLA_PEPSI_VOD_Q219_UF</t>
        </is>
      </c>
      <c r="E703" t="inlineStr">
        <is>
          <t>MTV</t>
        </is>
      </c>
      <c r="F703" s="129" t="n">
        <v>43571</v>
      </c>
      <c r="G703" s="129" t="n">
        <v>43646</v>
      </c>
      <c r="H703" t="n">
        <v>225504</v>
      </c>
      <c r="I703" t="n">
        <v>225504</v>
      </c>
    </row>
    <row r="704">
      <c r="B704">
        <f>B703+1</f>
        <v/>
      </c>
      <c r="C704" t="n">
        <v>33245193</v>
      </c>
      <c r="D704" t="inlineStr">
        <is>
          <t>#16143_M&amp;E_PEPSI COLA_PEPSI_VOD_Q219_UF</t>
        </is>
      </c>
      <c r="E704" t="inlineStr">
        <is>
          <t>Paramount</t>
        </is>
      </c>
      <c r="F704" s="129" t="n">
        <v>43571</v>
      </c>
      <c r="G704" s="129" t="n">
        <v>43646</v>
      </c>
      <c r="H704" t="n">
        <v>86760</v>
      </c>
      <c r="I704" t="n">
        <v>86760</v>
      </c>
    </row>
    <row r="705">
      <c r="B705">
        <f>B704+1</f>
        <v/>
      </c>
      <c r="C705" t="n">
        <v>33245193</v>
      </c>
      <c r="D705" t="inlineStr">
        <is>
          <t>#16143_M&amp;E_PEPSI COLA_PEPSI_VOD_Q219_UF</t>
        </is>
      </c>
      <c r="E705" t="inlineStr">
        <is>
          <t>TV Land</t>
        </is>
      </c>
      <c r="F705" s="129" t="n">
        <v>43571</v>
      </c>
      <c r="G705" s="129" t="n">
        <v>43646</v>
      </c>
      <c r="H705" t="n">
        <v>8930</v>
      </c>
      <c r="I705" t="n">
        <v>8930</v>
      </c>
    </row>
    <row r="706">
      <c r="B706">
        <f>B705+1</f>
        <v/>
      </c>
      <c r="C706" t="n">
        <v>33245193</v>
      </c>
      <c r="D706" t="inlineStr">
        <is>
          <t>#16143_M&amp;E_PEPSI COLA_PEPSI_VOD_Q219_UF</t>
        </is>
      </c>
      <c r="E706" t="inlineStr">
        <is>
          <t>VH1</t>
        </is>
      </c>
      <c r="F706" s="129" t="n">
        <v>43571</v>
      </c>
      <c r="G706" s="129" t="n">
        <v>43646</v>
      </c>
      <c r="H706" t="n">
        <v>295793</v>
      </c>
      <c r="I706" t="n">
        <v>295793</v>
      </c>
    </row>
    <row r="707">
      <c r="B707">
        <f>B706+1</f>
        <v/>
      </c>
      <c r="C707" t="n">
        <v>33245203</v>
      </c>
      <c r="D707" t="inlineStr">
        <is>
          <t>#16145_M&amp;E_PEPSI COLA_LIPTON BRISK_Q219_VOD_UF</t>
        </is>
      </c>
      <c r="E707" t="inlineStr">
        <is>
          <t>CMT</t>
        </is>
      </c>
      <c r="F707" s="129" t="n">
        <v>43577</v>
      </c>
      <c r="G707" s="129" t="n">
        <v>43639</v>
      </c>
      <c r="H707" t="n">
        <v>961</v>
      </c>
      <c r="I707" t="n">
        <v>961</v>
      </c>
    </row>
    <row r="708">
      <c r="B708">
        <f>B707+1</f>
        <v/>
      </c>
      <c r="C708" t="n">
        <v>33245203</v>
      </c>
      <c r="D708" t="inlineStr">
        <is>
          <t>#16145_M&amp;E_PEPSI COLA_LIPTON BRISK_Q219_VOD_UF</t>
        </is>
      </c>
      <c r="E708" t="inlineStr">
        <is>
          <t>Comedy Central</t>
        </is>
      </c>
      <c r="F708" s="129" t="n">
        <v>43577</v>
      </c>
      <c r="G708" s="129" t="n">
        <v>43639</v>
      </c>
      <c r="H708" t="n">
        <v>28706</v>
      </c>
      <c r="I708" t="n">
        <v>28706</v>
      </c>
    </row>
    <row r="709">
      <c r="B709">
        <f>B708+1</f>
        <v/>
      </c>
      <c r="C709" t="n">
        <v>33245203</v>
      </c>
      <c r="D709" t="inlineStr">
        <is>
          <t>#16145_M&amp;E_PEPSI COLA_LIPTON BRISK_Q219_VOD_UF</t>
        </is>
      </c>
      <c r="E709" t="inlineStr">
        <is>
          <t>MTV</t>
        </is>
      </c>
      <c r="F709" s="129" t="n">
        <v>43577</v>
      </c>
      <c r="G709" s="129" t="n">
        <v>43639</v>
      </c>
      <c r="H709" t="n">
        <v>153575</v>
      </c>
      <c r="I709" t="n">
        <v>153575</v>
      </c>
    </row>
    <row r="710">
      <c r="B710">
        <f>B709+1</f>
        <v/>
      </c>
      <c r="C710" t="n">
        <v>33245203</v>
      </c>
      <c r="D710" t="inlineStr">
        <is>
          <t>#16145_M&amp;E_PEPSI COLA_LIPTON BRISK_Q219_VOD_UF</t>
        </is>
      </c>
      <c r="E710" t="inlineStr">
        <is>
          <t>Paramount</t>
        </is>
      </c>
      <c r="F710" s="129" t="n">
        <v>43577</v>
      </c>
      <c r="G710" s="129" t="n">
        <v>43639</v>
      </c>
      <c r="H710" t="n">
        <v>59424</v>
      </c>
      <c r="I710" t="n">
        <v>59424</v>
      </c>
    </row>
    <row r="711">
      <c r="B711">
        <f>B710+1</f>
        <v/>
      </c>
      <c r="C711" t="n">
        <v>33245203</v>
      </c>
      <c r="D711" t="inlineStr">
        <is>
          <t>#16145_M&amp;E_PEPSI COLA_LIPTON BRISK_Q219_VOD_UF</t>
        </is>
      </c>
      <c r="E711" t="inlineStr">
        <is>
          <t>TV Land</t>
        </is>
      </c>
      <c r="F711" s="129" t="n">
        <v>43577</v>
      </c>
      <c r="G711" s="129" t="n">
        <v>43639</v>
      </c>
      <c r="H711" t="n">
        <v>4680</v>
      </c>
      <c r="I711" t="n">
        <v>4680</v>
      </c>
    </row>
    <row r="712">
      <c r="B712">
        <f>B711+1</f>
        <v/>
      </c>
      <c r="C712" t="n">
        <v>33245203</v>
      </c>
      <c r="D712" t="inlineStr">
        <is>
          <t>#16145_M&amp;E_PEPSI COLA_LIPTON BRISK_Q219_VOD_UF</t>
        </is>
      </c>
      <c r="E712" t="inlineStr">
        <is>
          <t>VH1</t>
        </is>
      </c>
      <c r="F712" s="129" t="n">
        <v>43577</v>
      </c>
      <c r="G712" s="129" t="n">
        <v>43639</v>
      </c>
      <c r="H712" t="n">
        <v>219569</v>
      </c>
      <c r="I712" t="n">
        <v>219569</v>
      </c>
    </row>
    <row r="713">
      <c r="B713">
        <f>B712+1</f>
        <v/>
      </c>
      <c r="C713" t="n">
        <v>33246264</v>
      </c>
      <c r="D713" t="inlineStr">
        <is>
          <t>16146_Comcast-Charter-Altice_AM_PN_Yellowstone_S2_Ep 1-3_Gold</t>
        </is>
      </c>
      <c r="E713" t="inlineStr">
        <is>
          <t>CMT</t>
        </is>
      </c>
      <c r="F713" s="129" t="n">
        <v>43577</v>
      </c>
      <c r="G713" s="129" t="n">
        <v>43646</v>
      </c>
      <c r="H713" t="n">
        <v>172</v>
      </c>
      <c r="I713" t="n">
        <v>172</v>
      </c>
    </row>
    <row r="714">
      <c r="B714">
        <f>B713+1</f>
        <v/>
      </c>
      <c r="C714" t="n">
        <v>33246264</v>
      </c>
      <c r="D714" t="inlineStr">
        <is>
          <t>16146_Comcast-Charter-Altice_AM_PN_Yellowstone_S2_Ep 1-3_Gold</t>
        </is>
      </c>
      <c r="E714" t="inlineStr">
        <is>
          <t>Comedy Central</t>
        </is>
      </c>
      <c r="F714" s="129" t="n">
        <v>43577</v>
      </c>
      <c r="G714" s="129" t="n">
        <v>43646</v>
      </c>
      <c r="H714" t="n">
        <v>3628</v>
      </c>
      <c r="I714" t="n">
        <v>3628</v>
      </c>
    </row>
    <row r="715">
      <c r="B715">
        <f>B714+1</f>
        <v/>
      </c>
      <c r="C715" t="n">
        <v>33246264</v>
      </c>
      <c r="D715" t="inlineStr">
        <is>
          <t>16146_Comcast-Charter-Altice_AM_PN_Yellowstone_S2_Ep 1-3_Gold</t>
        </is>
      </c>
      <c r="E715" t="inlineStr">
        <is>
          <t>MTV</t>
        </is>
      </c>
      <c r="F715" s="129" t="n">
        <v>43577</v>
      </c>
      <c r="G715" s="129" t="n">
        <v>43646</v>
      </c>
      <c r="H715" t="n">
        <v>64162</v>
      </c>
      <c r="I715" t="n">
        <v>64162</v>
      </c>
    </row>
    <row r="716">
      <c r="B716">
        <f>B715+1</f>
        <v/>
      </c>
      <c r="C716" t="n">
        <v>33246264</v>
      </c>
      <c r="D716" t="inlineStr">
        <is>
          <t>16146_Comcast-Charter-Altice_AM_PN_Yellowstone_S2_Ep 1-3_Gold</t>
        </is>
      </c>
      <c r="E716" t="inlineStr">
        <is>
          <t>Paramount</t>
        </is>
      </c>
      <c r="F716" s="129" t="n">
        <v>43577</v>
      </c>
      <c r="G716" s="129" t="n">
        <v>43646</v>
      </c>
      <c r="H716" t="n">
        <v>32829</v>
      </c>
      <c r="I716" t="n">
        <v>32829</v>
      </c>
    </row>
    <row r="717">
      <c r="B717">
        <f>B716+1</f>
        <v/>
      </c>
      <c r="C717" t="n">
        <v>33246264</v>
      </c>
      <c r="D717" t="inlineStr">
        <is>
          <t>16146_Comcast-Charter-Altice_AM_PN_Yellowstone_S2_Ep 1-3_Gold</t>
        </is>
      </c>
      <c r="E717" t="inlineStr">
        <is>
          <t>TV Land</t>
        </is>
      </c>
      <c r="F717" s="129" t="n">
        <v>43577</v>
      </c>
      <c r="G717" s="129" t="n">
        <v>43646</v>
      </c>
      <c r="H717" t="n">
        <v>783</v>
      </c>
      <c r="I717" t="n">
        <v>783</v>
      </c>
    </row>
    <row r="718">
      <c r="B718">
        <f>B717+1</f>
        <v/>
      </c>
      <c r="C718" t="n">
        <v>33246264</v>
      </c>
      <c r="D718" t="inlineStr">
        <is>
          <t>16146_Comcast-Charter-Altice_AM_PN_Yellowstone_S2_Ep 1-3_Gold</t>
        </is>
      </c>
      <c r="E718" t="inlineStr">
        <is>
          <t>VH1</t>
        </is>
      </c>
      <c r="F718" s="129" t="n">
        <v>43577</v>
      </c>
      <c r="G718" s="129" t="n">
        <v>43646</v>
      </c>
      <c r="H718" t="n">
        <v>96100</v>
      </c>
      <c r="I718" t="n">
        <v>96100</v>
      </c>
    </row>
    <row r="719">
      <c r="B719">
        <f>B718+1</f>
        <v/>
      </c>
      <c r="C719" t="n">
        <v>33246286</v>
      </c>
      <c r="D719" t="inlineStr">
        <is>
          <t>16147_Comcast-Charter-Altice_AM_CC_Alternatino_S1_Ep 1-3_Gold</t>
        </is>
      </c>
      <c r="E719" t="inlineStr">
        <is>
          <t>CMT</t>
        </is>
      </c>
      <c r="F719" s="129" t="n">
        <v>43579</v>
      </c>
      <c r="G719" s="129" t="n">
        <v>43646</v>
      </c>
      <c r="H719" t="n">
        <v>130</v>
      </c>
      <c r="I719" t="n">
        <v>130</v>
      </c>
    </row>
    <row r="720">
      <c r="B720">
        <f>B719+1</f>
        <v/>
      </c>
      <c r="C720" t="n">
        <v>33246286</v>
      </c>
      <c r="D720" t="inlineStr">
        <is>
          <t>16147_Comcast-Charter-Altice_AM_CC_Alternatino_S1_Ep 1-3_Gold</t>
        </is>
      </c>
      <c r="E720" t="inlineStr">
        <is>
          <t>Comedy Central</t>
        </is>
      </c>
      <c r="F720" s="129" t="n">
        <v>43579</v>
      </c>
      <c r="G720" s="129" t="n">
        <v>43646</v>
      </c>
      <c r="H720" t="n">
        <v>4091</v>
      </c>
      <c r="I720" t="n">
        <v>4091</v>
      </c>
    </row>
    <row r="721">
      <c r="B721">
        <f>B720+1</f>
        <v/>
      </c>
      <c r="C721" t="n">
        <v>33246286</v>
      </c>
      <c r="D721" t="inlineStr">
        <is>
          <t>16147_Comcast-Charter-Altice_AM_CC_Alternatino_S1_Ep 1-3_Gold</t>
        </is>
      </c>
      <c r="E721" t="inlineStr">
        <is>
          <t>MTV</t>
        </is>
      </c>
      <c r="F721" s="129" t="n">
        <v>43579</v>
      </c>
      <c r="G721" s="129" t="n">
        <v>43646</v>
      </c>
      <c r="H721" t="n">
        <v>39266</v>
      </c>
      <c r="I721" t="n">
        <v>39266</v>
      </c>
    </row>
    <row r="722">
      <c r="B722">
        <f>B721+1</f>
        <v/>
      </c>
      <c r="C722" t="n">
        <v>33246286</v>
      </c>
      <c r="D722" t="inlineStr">
        <is>
          <t>16147_Comcast-Charter-Altice_AM_CC_Alternatino_S1_Ep 1-3_Gold</t>
        </is>
      </c>
      <c r="E722" t="inlineStr">
        <is>
          <t>Paramount</t>
        </is>
      </c>
      <c r="F722" s="129" t="n">
        <v>43579</v>
      </c>
      <c r="G722" s="129" t="n">
        <v>43646</v>
      </c>
      <c r="H722" t="n">
        <v>20923</v>
      </c>
      <c r="I722" t="n">
        <v>20923</v>
      </c>
    </row>
    <row r="723">
      <c r="B723">
        <f>B722+1</f>
        <v/>
      </c>
      <c r="C723" t="n">
        <v>33246286</v>
      </c>
      <c r="D723" t="inlineStr">
        <is>
          <t>16147_Comcast-Charter-Altice_AM_CC_Alternatino_S1_Ep 1-3_Gold</t>
        </is>
      </c>
      <c r="E723" t="inlineStr">
        <is>
          <t>TV Land</t>
        </is>
      </c>
      <c r="F723" s="129" t="n">
        <v>43579</v>
      </c>
      <c r="G723" s="129" t="n">
        <v>43646</v>
      </c>
      <c r="H723" t="n">
        <v>1152</v>
      </c>
      <c r="I723" t="n">
        <v>1152</v>
      </c>
    </row>
    <row r="724">
      <c r="B724">
        <f>B723+1</f>
        <v/>
      </c>
      <c r="C724" t="n">
        <v>33246286</v>
      </c>
      <c r="D724" t="inlineStr">
        <is>
          <t>16147_Comcast-Charter-Altice_AM_CC_Alternatino_S1_Ep 1-3_Gold</t>
        </is>
      </c>
      <c r="E724" t="inlineStr">
        <is>
          <t>VH1</t>
        </is>
      </c>
      <c r="F724" s="129" t="n">
        <v>43579</v>
      </c>
      <c r="G724" s="129" t="n">
        <v>43646</v>
      </c>
      <c r="H724" t="n">
        <v>64271</v>
      </c>
      <c r="I724" t="n">
        <v>64271</v>
      </c>
    </row>
    <row r="725">
      <c r="B725">
        <f>B724+1</f>
        <v/>
      </c>
      <c r="C725" t="n">
        <v>33246492</v>
      </c>
      <c r="D725" t="inlineStr">
        <is>
          <t>15884_BET_ WARNER BROS_The Sun is Also a Star_H&amp;S_A1849</t>
        </is>
      </c>
      <c r="E725" t="inlineStr">
        <is>
          <t>BET</t>
        </is>
      </c>
      <c r="F725" s="129" t="n">
        <v>43571</v>
      </c>
      <c r="G725" s="129" t="n">
        <v>43585</v>
      </c>
      <c r="H725" t="n">
        <v>307995</v>
      </c>
      <c r="I725" t="n">
        <v>307995</v>
      </c>
    </row>
    <row r="726">
      <c r="B726">
        <f>B725+1</f>
        <v/>
      </c>
      <c r="C726" t="n">
        <v>33246492</v>
      </c>
      <c r="D726" t="inlineStr">
        <is>
          <t>15884_BET_ WARNER BROS_The Sun is Also a Star_H&amp;S_A1849</t>
        </is>
      </c>
      <c r="E726" t="inlineStr">
        <is>
          <t>BET Her</t>
        </is>
      </c>
      <c r="F726" s="129" t="n">
        <v>43571</v>
      </c>
      <c r="G726" s="129" t="n">
        <v>43585</v>
      </c>
      <c r="H726" t="n">
        <v>12211</v>
      </c>
      <c r="I726" t="n">
        <v>12211</v>
      </c>
    </row>
    <row r="727">
      <c r="B727">
        <f>B726+1</f>
        <v/>
      </c>
      <c r="C727" t="n">
        <v>33254856</v>
      </c>
      <c r="D727" t="inlineStr">
        <is>
          <t>16129_BET_SMILE DIRECT CLUB_P2+_2Q19</t>
        </is>
      </c>
      <c r="E727" t="inlineStr">
        <is>
          <t>BET</t>
        </is>
      </c>
      <c r="F727" s="129" t="n">
        <v>43572</v>
      </c>
      <c r="G727" s="129" t="n">
        <v>43646</v>
      </c>
      <c r="H727" t="n">
        <v>170838</v>
      </c>
      <c r="I727" t="n">
        <v>170838</v>
      </c>
    </row>
    <row r="728">
      <c r="B728">
        <f>B727+1</f>
        <v/>
      </c>
      <c r="C728" t="n">
        <v>33254856</v>
      </c>
      <c r="D728" t="inlineStr">
        <is>
          <t>16129_BET_SMILE DIRECT CLUB_P2+_2Q19</t>
        </is>
      </c>
      <c r="E728" t="inlineStr">
        <is>
          <t>BET Her</t>
        </is>
      </c>
      <c r="F728" s="129" t="n">
        <v>43572</v>
      </c>
      <c r="G728" s="129" t="n">
        <v>43646</v>
      </c>
      <c r="H728" t="n">
        <v>6477</v>
      </c>
      <c r="I728" t="n">
        <v>6477</v>
      </c>
    </row>
    <row r="729">
      <c r="B729">
        <f>B728+1</f>
        <v/>
      </c>
      <c r="C729" t="n">
        <v>33256136</v>
      </c>
      <c r="D729" t="inlineStr">
        <is>
          <t>16151_M&amp;E_MCDONALDS_ROD DEAL_2Q19_Upfront_FEP_VOD-DAI</t>
        </is>
      </c>
      <c r="E729" t="inlineStr">
        <is>
          <t>CMT</t>
        </is>
      </c>
      <c r="F729" s="129" t="n">
        <v>43585</v>
      </c>
      <c r="G729" s="129" t="n">
        <v>43617</v>
      </c>
      <c r="H729" t="n">
        <v>173</v>
      </c>
      <c r="I729" t="n">
        <v>173</v>
      </c>
    </row>
    <row r="730">
      <c r="B730">
        <f>B729+1</f>
        <v/>
      </c>
      <c r="C730" t="n">
        <v>33256136</v>
      </c>
      <c r="D730" t="inlineStr">
        <is>
          <t>16151_M&amp;E_MCDONALDS_ROD DEAL_2Q19_Upfront_FEP_VOD-DAI</t>
        </is>
      </c>
      <c r="E730" t="inlineStr">
        <is>
          <t>Comedy Central</t>
        </is>
      </c>
      <c r="F730" s="129" t="n">
        <v>43585</v>
      </c>
      <c r="G730" s="129" t="n">
        <v>43617</v>
      </c>
      <c r="H730" t="n">
        <v>5097</v>
      </c>
      <c r="I730" t="n">
        <v>5097</v>
      </c>
    </row>
    <row r="731">
      <c r="B731">
        <f>B730+1</f>
        <v/>
      </c>
      <c r="C731" t="n">
        <v>33256136</v>
      </c>
      <c r="D731" t="inlineStr">
        <is>
          <t>16151_M&amp;E_MCDONALDS_ROD DEAL_2Q19_Upfront_FEP_VOD-DAI</t>
        </is>
      </c>
      <c r="E731" t="inlineStr">
        <is>
          <t>MTV</t>
        </is>
      </c>
      <c r="F731" s="129" t="n">
        <v>43585</v>
      </c>
      <c r="G731" s="129" t="n">
        <v>43617</v>
      </c>
      <c r="H731" t="n">
        <v>18933</v>
      </c>
      <c r="I731" t="n">
        <v>18933</v>
      </c>
    </row>
    <row r="732">
      <c r="B732">
        <f>B731+1</f>
        <v/>
      </c>
      <c r="C732" t="n">
        <v>33256136</v>
      </c>
      <c r="D732" t="inlineStr">
        <is>
          <t>16151_M&amp;E_MCDONALDS_ROD DEAL_2Q19_Upfront_FEP_VOD-DAI</t>
        </is>
      </c>
      <c r="E732" t="inlineStr">
        <is>
          <t>MTV2</t>
        </is>
      </c>
      <c r="F732" s="129" t="n">
        <v>43585</v>
      </c>
      <c r="G732" s="129" t="n">
        <v>43617</v>
      </c>
      <c r="H732" t="n">
        <v>2</v>
      </c>
      <c r="I732" t="n">
        <v>2</v>
      </c>
    </row>
    <row r="733">
      <c r="B733">
        <f>B732+1</f>
        <v/>
      </c>
      <c r="C733" t="n">
        <v>33256136</v>
      </c>
      <c r="D733" t="inlineStr">
        <is>
          <t>16151_M&amp;E_MCDONALDS_ROD DEAL_2Q19_Upfront_FEP_VOD-DAI</t>
        </is>
      </c>
      <c r="E733" t="inlineStr">
        <is>
          <t>Paramount</t>
        </is>
      </c>
      <c r="F733" s="129" t="n">
        <v>43585</v>
      </c>
      <c r="G733" s="129" t="n">
        <v>43617</v>
      </c>
      <c r="H733" t="n">
        <v>11689</v>
      </c>
      <c r="I733" t="n">
        <v>11689</v>
      </c>
    </row>
    <row r="734">
      <c r="B734">
        <f>B733+1</f>
        <v/>
      </c>
      <c r="C734" t="n">
        <v>33256136</v>
      </c>
      <c r="D734" t="inlineStr">
        <is>
          <t>16151_M&amp;E_MCDONALDS_ROD DEAL_2Q19_Upfront_FEP_VOD-DAI</t>
        </is>
      </c>
      <c r="E734" t="inlineStr">
        <is>
          <t>TV Land</t>
        </is>
      </c>
      <c r="F734" s="129" t="n">
        <v>43585</v>
      </c>
      <c r="G734" s="129" t="n">
        <v>43617</v>
      </c>
      <c r="H734" t="n">
        <v>1131</v>
      </c>
      <c r="I734" t="n">
        <v>1131</v>
      </c>
    </row>
    <row r="735">
      <c r="B735">
        <f>B734+1</f>
        <v/>
      </c>
      <c r="C735" t="n">
        <v>33256136</v>
      </c>
      <c r="D735" t="inlineStr">
        <is>
          <t>16151_M&amp;E_MCDONALDS_ROD DEAL_2Q19_Upfront_FEP_VOD-DAI</t>
        </is>
      </c>
      <c r="E735" t="inlineStr">
        <is>
          <t>VH1</t>
        </is>
      </c>
      <c r="F735" s="129" t="n">
        <v>43585</v>
      </c>
      <c r="G735" s="129" t="n">
        <v>43617</v>
      </c>
      <c r="H735" t="n">
        <v>42233</v>
      </c>
      <c r="I735" t="n">
        <v>42233</v>
      </c>
    </row>
    <row r="736">
      <c r="B736">
        <f>B735+1</f>
        <v/>
      </c>
      <c r="C736" t="n">
        <v>33262336</v>
      </c>
      <c r="D736" t="inlineStr">
        <is>
          <t>16121_BET_CLOROX_GLAD TRASH BAG_W2554_2Q19</t>
        </is>
      </c>
      <c r="E736" t="inlineStr">
        <is>
          <t>BET</t>
        </is>
      </c>
      <c r="F736" s="129" t="n">
        <v>43572</v>
      </c>
      <c r="G736" s="129" t="n">
        <v>43616</v>
      </c>
      <c r="H736" t="n">
        <v>233705</v>
      </c>
      <c r="I736" t="n">
        <v>233705</v>
      </c>
    </row>
    <row r="737">
      <c r="B737">
        <f>B736+1</f>
        <v/>
      </c>
      <c r="C737" t="n">
        <v>33262336</v>
      </c>
      <c r="D737" t="inlineStr">
        <is>
          <t>16121_BET_CLOROX_GLAD TRASH BAG_W2554_2Q19</t>
        </is>
      </c>
      <c r="E737" t="inlineStr">
        <is>
          <t>BET Her</t>
        </is>
      </c>
      <c r="F737" s="129" t="n">
        <v>43572</v>
      </c>
      <c r="G737" s="129" t="n">
        <v>43616</v>
      </c>
      <c r="H737" t="n">
        <v>10288</v>
      </c>
      <c r="I737" t="n">
        <v>10288</v>
      </c>
    </row>
    <row r="738">
      <c r="B738">
        <f>B737+1</f>
        <v/>
      </c>
      <c r="C738" t="n">
        <v>33263162</v>
      </c>
      <c r="D738" t="inlineStr">
        <is>
          <t>16154_BET_GREEN APPLE_JG WENTWORTH_LOCKARD &amp; WECHSLER_PEEL OFF_2Q19</t>
        </is>
      </c>
      <c r="E738" t="inlineStr">
        <is>
          <t>BET</t>
        </is>
      </c>
      <c r="F738" s="129" t="n">
        <v>43572</v>
      </c>
      <c r="G738" s="129" t="n">
        <v>43583</v>
      </c>
      <c r="H738" t="n">
        <v>198164</v>
      </c>
      <c r="I738" t="n">
        <v>198164</v>
      </c>
    </row>
    <row r="739">
      <c r="B739">
        <f>B738+1</f>
        <v/>
      </c>
      <c r="C739" t="n">
        <v>33263162</v>
      </c>
      <c r="D739" t="inlineStr">
        <is>
          <t>16154_BET_GREEN APPLE_JG WENTWORTH_LOCKARD &amp; WECHSLER_PEEL OFF_2Q19</t>
        </is>
      </c>
      <c r="E739" t="inlineStr">
        <is>
          <t>BET Her</t>
        </is>
      </c>
      <c r="F739" s="129" t="n">
        <v>43572</v>
      </c>
      <c r="G739" s="129" t="n">
        <v>43583</v>
      </c>
      <c r="H739" t="n">
        <v>7750</v>
      </c>
      <c r="I739" t="n">
        <v>7750</v>
      </c>
    </row>
    <row r="740">
      <c r="B740">
        <f>B739+1</f>
        <v/>
      </c>
      <c r="C740" t="n">
        <v>33265814</v>
      </c>
      <c r="D740" t="inlineStr">
        <is>
          <t>14376_M&amp;E_CLOROX_CHC_2Q19 Upfront_VOD-DAI</t>
        </is>
      </c>
      <c r="E740" t="inlineStr">
        <is>
          <t>Comedy Central</t>
        </is>
      </c>
      <c r="F740" s="129" t="n">
        <v>43572</v>
      </c>
      <c r="G740" s="129" t="n">
        <v>43646</v>
      </c>
      <c r="H740" t="n">
        <v>7299</v>
      </c>
      <c r="I740" t="n">
        <v>7299</v>
      </c>
    </row>
    <row r="741">
      <c r="B741">
        <f>B740+1</f>
        <v/>
      </c>
      <c r="C741" t="n">
        <v>33265814</v>
      </c>
      <c r="D741" t="inlineStr">
        <is>
          <t>14376_M&amp;E_CLOROX_CHC_2Q19 Upfront_VOD-DAI</t>
        </is>
      </c>
      <c r="E741" t="inlineStr">
        <is>
          <t>MTV</t>
        </is>
      </c>
      <c r="F741" s="129" t="n">
        <v>43572</v>
      </c>
      <c r="G741" s="129" t="n">
        <v>43646</v>
      </c>
      <c r="H741" t="n">
        <v>119964</v>
      </c>
      <c r="I741" t="n">
        <v>119964</v>
      </c>
    </row>
    <row r="742">
      <c r="B742">
        <f>B741+1</f>
        <v/>
      </c>
      <c r="C742" t="n">
        <v>33265814</v>
      </c>
      <c r="D742" t="inlineStr">
        <is>
          <t>14376_M&amp;E_CLOROX_CHC_2Q19 Upfront_VOD-DAI</t>
        </is>
      </c>
      <c r="E742" t="inlineStr">
        <is>
          <t>MTV2</t>
        </is>
      </c>
      <c r="F742" s="129" t="n">
        <v>43572</v>
      </c>
      <c r="G742" s="129" t="n">
        <v>43646</v>
      </c>
      <c r="H742" t="n">
        <v>2</v>
      </c>
      <c r="I742" t="n">
        <v>2</v>
      </c>
    </row>
    <row r="743">
      <c r="B743">
        <f>B742+1</f>
        <v/>
      </c>
      <c r="C743" t="n">
        <v>33265814</v>
      </c>
      <c r="D743" t="inlineStr">
        <is>
          <t>14376_M&amp;E_CLOROX_CHC_2Q19 Upfront_VOD-DAI</t>
        </is>
      </c>
      <c r="E743" t="inlineStr">
        <is>
          <t>Paramount</t>
        </is>
      </c>
      <c r="F743" s="129" t="n">
        <v>43572</v>
      </c>
      <c r="G743" s="129" t="n">
        <v>43646</v>
      </c>
      <c r="H743" t="n">
        <v>48973</v>
      </c>
      <c r="I743" t="n">
        <v>48973</v>
      </c>
    </row>
    <row r="744">
      <c r="B744">
        <f>B743+1</f>
        <v/>
      </c>
      <c r="C744" t="n">
        <v>33265814</v>
      </c>
      <c r="D744" t="inlineStr">
        <is>
          <t>14376_M&amp;E_CLOROX_CHC_2Q19 Upfront_VOD-DAI</t>
        </is>
      </c>
      <c r="E744" t="inlineStr">
        <is>
          <t>VH1</t>
        </is>
      </c>
      <c r="F744" s="129" t="n">
        <v>43572</v>
      </c>
      <c r="G744" s="129" t="n">
        <v>43646</v>
      </c>
      <c r="H744" t="n">
        <v>213673</v>
      </c>
      <c r="I744" t="n">
        <v>213673</v>
      </c>
    </row>
    <row r="745">
      <c r="B745">
        <f>B744+1</f>
        <v/>
      </c>
      <c r="C745" t="n">
        <v>33267198</v>
      </c>
      <c r="D745" t="inlineStr">
        <is>
          <t>(15915)_BET_KING BOLDEN, LLC_BOLDEN_2Q19</t>
        </is>
      </c>
      <c r="E745" t="inlineStr">
        <is>
          <t>BET</t>
        </is>
      </c>
      <c r="F745" s="129" t="n">
        <v>43578</v>
      </c>
      <c r="G745" s="129" t="n">
        <v>43588</v>
      </c>
      <c r="H745" t="n">
        <v>160102</v>
      </c>
      <c r="I745" t="n">
        <v>160102</v>
      </c>
    </row>
    <row r="746">
      <c r="B746">
        <f>B745+1</f>
        <v/>
      </c>
      <c r="C746" t="n">
        <v>33267198</v>
      </c>
      <c r="D746" t="inlineStr">
        <is>
          <t>(15915)_BET_KING BOLDEN, LLC_BOLDEN_2Q19</t>
        </is>
      </c>
      <c r="E746" t="inlineStr">
        <is>
          <t>BET Her</t>
        </is>
      </c>
      <c r="F746" s="129" t="n">
        <v>43578</v>
      </c>
      <c r="G746" s="129" t="n">
        <v>43588</v>
      </c>
      <c r="H746" t="n">
        <v>89</v>
      </c>
      <c r="I746" t="n">
        <v>89</v>
      </c>
    </row>
    <row r="747">
      <c r="B747">
        <f>B746+1</f>
        <v/>
      </c>
      <c r="C747" t="n">
        <v>33270247</v>
      </c>
      <c r="D747" t="inlineStr">
        <is>
          <t>14312_BET_OMD_Clorox_Power Bleach Clean_OLV_W2554_2Q19</t>
        </is>
      </c>
      <c r="E747" t="inlineStr">
        <is>
          <t>BET</t>
        </is>
      </c>
      <c r="F747" s="129" t="n">
        <v>43572</v>
      </c>
      <c r="G747" s="129" t="n">
        <v>43646</v>
      </c>
      <c r="H747" t="n">
        <v>143612</v>
      </c>
      <c r="I747" t="n">
        <v>143612</v>
      </c>
    </row>
    <row r="748">
      <c r="B748">
        <f>B747+1</f>
        <v/>
      </c>
      <c r="C748" t="n">
        <v>33270247</v>
      </c>
      <c r="D748" t="inlineStr">
        <is>
          <t>14312_BET_OMD_Clorox_Power Bleach Clean_OLV_W2554_2Q19</t>
        </is>
      </c>
      <c r="E748" t="inlineStr">
        <is>
          <t>BET Her</t>
        </is>
      </c>
      <c r="F748" s="129" t="n">
        <v>43572</v>
      </c>
      <c r="G748" s="129" t="n">
        <v>43646</v>
      </c>
      <c r="H748" t="n">
        <v>4368</v>
      </c>
      <c r="I748" t="n">
        <v>4368</v>
      </c>
    </row>
    <row r="749">
      <c r="B749">
        <f>B748+1</f>
        <v/>
      </c>
      <c r="C749" t="n">
        <v>33270748</v>
      </c>
      <c r="D749" t="inlineStr">
        <is>
          <t>15515_NICK_HORIZON_STX ENTERTAINMENT_UGLY DOLLS_2Q19</t>
        </is>
      </c>
      <c r="E749" t="inlineStr">
        <is>
          <t>Nick Jr (Noggin)</t>
        </is>
      </c>
      <c r="F749" s="129" t="n">
        <v>43572</v>
      </c>
      <c r="G749" s="129" t="n">
        <v>43583</v>
      </c>
      <c r="H749" t="n">
        <v>1810720</v>
      </c>
      <c r="I749" t="n">
        <v>1810720</v>
      </c>
    </row>
    <row r="750">
      <c r="B750">
        <f>B749+1</f>
        <v/>
      </c>
      <c r="C750" t="n">
        <v>33270748</v>
      </c>
      <c r="D750" t="inlineStr">
        <is>
          <t>15515_NICK_HORIZON_STX ENTERTAINMENT_UGLY DOLLS_2Q19</t>
        </is>
      </c>
      <c r="E750" t="inlineStr">
        <is>
          <t>Nickelodeon</t>
        </is>
      </c>
      <c r="F750" s="129" t="n">
        <v>43572</v>
      </c>
      <c r="G750" s="129" t="n">
        <v>43583</v>
      </c>
      <c r="H750" t="n">
        <v>852840</v>
      </c>
      <c r="I750" t="n">
        <v>852840</v>
      </c>
    </row>
    <row r="751">
      <c r="B751">
        <f>B750+1</f>
        <v/>
      </c>
      <c r="C751" t="n">
        <v>33291818</v>
      </c>
      <c r="D751" t="inlineStr">
        <is>
          <t>#16178_M&amp;E_PEPSI COLA_PROPEL_VOD_Q219_UF</t>
        </is>
      </c>
      <c r="E751" t="inlineStr">
        <is>
          <t>CMT</t>
        </is>
      </c>
      <c r="F751" s="129" t="n">
        <v>43577</v>
      </c>
      <c r="G751" s="129" t="n">
        <v>43646</v>
      </c>
      <c r="H751" t="n">
        <v>45</v>
      </c>
      <c r="I751" t="n">
        <v>45</v>
      </c>
    </row>
    <row r="752">
      <c r="B752">
        <f>B751+1</f>
        <v/>
      </c>
      <c r="C752" t="n">
        <v>33291818</v>
      </c>
      <c r="D752" t="inlineStr">
        <is>
          <t>#16178_M&amp;E_PEPSI COLA_PROPEL_VOD_Q219_UF</t>
        </is>
      </c>
      <c r="E752" t="inlineStr">
        <is>
          <t>Comedy Central</t>
        </is>
      </c>
      <c r="F752" s="129" t="n">
        <v>43577</v>
      </c>
      <c r="G752" s="129" t="n">
        <v>43646</v>
      </c>
      <c r="H752" t="n">
        <v>931</v>
      </c>
      <c r="I752" t="n">
        <v>931</v>
      </c>
    </row>
    <row r="753">
      <c r="B753">
        <f>B752+1</f>
        <v/>
      </c>
      <c r="C753" t="n">
        <v>33291818</v>
      </c>
      <c r="D753" t="inlineStr">
        <is>
          <t>#16178_M&amp;E_PEPSI COLA_PROPEL_VOD_Q219_UF</t>
        </is>
      </c>
      <c r="E753" t="inlineStr">
        <is>
          <t>MTV</t>
        </is>
      </c>
      <c r="F753" s="129" t="n">
        <v>43577</v>
      </c>
      <c r="G753" s="129" t="n">
        <v>43646</v>
      </c>
      <c r="H753" t="n">
        <v>6553</v>
      </c>
      <c r="I753" t="n">
        <v>6553</v>
      </c>
    </row>
    <row r="754">
      <c r="B754">
        <f>B753+1</f>
        <v/>
      </c>
      <c r="C754" t="n">
        <v>33291818</v>
      </c>
      <c r="D754" t="inlineStr">
        <is>
          <t>#16178_M&amp;E_PEPSI COLA_PROPEL_VOD_Q219_UF</t>
        </is>
      </c>
      <c r="E754" t="inlineStr">
        <is>
          <t>Paramount</t>
        </is>
      </c>
      <c r="F754" s="129" t="n">
        <v>43577</v>
      </c>
      <c r="G754" s="129" t="n">
        <v>43646</v>
      </c>
      <c r="H754" t="n">
        <v>2869</v>
      </c>
      <c r="I754" t="n">
        <v>2869</v>
      </c>
    </row>
    <row r="755">
      <c r="B755">
        <f>B754+1</f>
        <v/>
      </c>
      <c r="C755" t="n">
        <v>33291818</v>
      </c>
      <c r="D755" t="inlineStr">
        <is>
          <t>#16178_M&amp;E_PEPSI COLA_PROPEL_VOD_Q219_UF</t>
        </is>
      </c>
      <c r="E755" t="inlineStr">
        <is>
          <t>TV Land</t>
        </is>
      </c>
      <c r="F755" s="129" t="n">
        <v>43577</v>
      </c>
      <c r="G755" s="129" t="n">
        <v>43646</v>
      </c>
      <c r="H755" t="n">
        <v>273</v>
      </c>
      <c r="I755" t="n">
        <v>273</v>
      </c>
    </row>
    <row r="756">
      <c r="B756">
        <f>B755+1</f>
        <v/>
      </c>
      <c r="C756" t="n">
        <v>33291818</v>
      </c>
      <c r="D756" t="inlineStr">
        <is>
          <t>#16178_M&amp;E_PEPSI COLA_PROPEL_VOD_Q219_UF</t>
        </is>
      </c>
      <c r="E756" t="inlineStr">
        <is>
          <t>VH1</t>
        </is>
      </c>
      <c r="F756" s="129" t="n">
        <v>43577</v>
      </c>
      <c r="G756" s="129" t="n">
        <v>43646</v>
      </c>
      <c r="H756" t="n">
        <v>11744</v>
      </c>
      <c r="I756" t="n">
        <v>11744</v>
      </c>
    </row>
    <row r="757">
      <c r="B757">
        <f>B756+1</f>
        <v/>
      </c>
      <c r="C757" t="n">
        <v>33293818</v>
      </c>
      <c r="D757" t="inlineStr">
        <is>
          <t>(16131) MOOSE TOYS LLC - MOOSE TOYS_Liability Order_2Q19</t>
        </is>
      </c>
      <c r="E757" t="inlineStr">
        <is>
          <t>Nickelodeon</t>
        </is>
      </c>
      <c r="F757" s="129" t="n">
        <v>43573</v>
      </c>
      <c r="G757" s="129" t="n">
        <v>43574</v>
      </c>
      <c r="H757" t="n">
        <v>159159</v>
      </c>
      <c r="I757" t="n">
        <v>159159</v>
      </c>
    </row>
    <row r="758">
      <c r="B758">
        <f>B757+1</f>
        <v/>
      </c>
      <c r="C758" t="n">
        <v>33293971</v>
      </c>
      <c r="D758" t="inlineStr">
        <is>
          <t>(16044) BET_PEPSI_PROPEL_OLV_UF_P2+_2Q19</t>
        </is>
      </c>
      <c r="E758" t="inlineStr">
        <is>
          <t>BET</t>
        </is>
      </c>
      <c r="F758" s="129" t="n">
        <v>43584</v>
      </c>
      <c r="G758" s="129" t="n">
        <v>43646</v>
      </c>
      <c r="H758" t="n">
        <v>24905</v>
      </c>
      <c r="I758" t="n">
        <v>24905</v>
      </c>
    </row>
    <row r="759">
      <c r="B759">
        <f>B758+1</f>
        <v/>
      </c>
      <c r="C759" t="n">
        <v>33293971</v>
      </c>
      <c r="D759" t="inlineStr">
        <is>
          <t>(16044) BET_PEPSI_PROPEL_OLV_UF_P2+_2Q19</t>
        </is>
      </c>
      <c r="E759" t="inlineStr">
        <is>
          <t>BET Her</t>
        </is>
      </c>
      <c r="F759" s="129" t="n">
        <v>43584</v>
      </c>
      <c r="G759" s="129" t="n">
        <v>43646</v>
      </c>
      <c r="H759" t="n">
        <v>757</v>
      </c>
      <c r="I759" t="n">
        <v>757</v>
      </c>
    </row>
    <row r="760">
      <c r="B760">
        <f>B759+1</f>
        <v/>
      </c>
      <c r="C760" t="n">
        <v>33301404</v>
      </c>
      <c r="D760" t="inlineStr">
        <is>
          <t>15630_HOTELS.COM_HOTELS.COM_Q219_UPFRONT</t>
        </is>
      </c>
      <c r="E760" t="inlineStr">
        <is>
          <t>CMT</t>
        </is>
      </c>
      <c r="F760" s="129" t="n">
        <v>43577</v>
      </c>
      <c r="G760" s="129" t="n">
        <v>43646</v>
      </c>
      <c r="H760" t="n">
        <v>191</v>
      </c>
      <c r="I760" t="n">
        <v>191</v>
      </c>
    </row>
    <row r="761">
      <c r="B761">
        <f>B760+1</f>
        <v/>
      </c>
      <c r="C761" t="n">
        <v>33301404</v>
      </c>
      <c r="D761" t="inlineStr">
        <is>
          <t>15630_HOTELS.COM_HOTELS.COM_Q219_UPFRONT</t>
        </is>
      </c>
      <c r="E761" t="inlineStr">
        <is>
          <t>Comedy Central</t>
        </is>
      </c>
      <c r="F761" s="129" t="n">
        <v>43577</v>
      </c>
      <c r="G761" s="129" t="n">
        <v>43646</v>
      </c>
      <c r="H761" t="n">
        <v>1491</v>
      </c>
      <c r="I761" t="n">
        <v>1491</v>
      </c>
    </row>
    <row r="762">
      <c r="B762">
        <f>B761+1</f>
        <v/>
      </c>
      <c r="C762" t="n">
        <v>33301404</v>
      </c>
      <c r="D762" t="inlineStr">
        <is>
          <t>15630_HOTELS.COM_HOTELS.COM_Q219_UPFRONT</t>
        </is>
      </c>
      <c r="E762" t="inlineStr">
        <is>
          <t>MTV</t>
        </is>
      </c>
      <c r="F762" s="129" t="n">
        <v>43577</v>
      </c>
      <c r="G762" s="129" t="n">
        <v>43646</v>
      </c>
      <c r="H762" t="n">
        <v>36912</v>
      </c>
      <c r="I762" t="n">
        <v>36912</v>
      </c>
    </row>
    <row r="763">
      <c r="B763">
        <f>B762+1</f>
        <v/>
      </c>
      <c r="C763" t="n">
        <v>33301404</v>
      </c>
      <c r="D763" t="inlineStr">
        <is>
          <t>15630_HOTELS.COM_HOTELS.COM_Q219_UPFRONT</t>
        </is>
      </c>
      <c r="E763" t="inlineStr">
        <is>
          <t>Paramount</t>
        </is>
      </c>
      <c r="F763" s="129" t="n">
        <v>43577</v>
      </c>
      <c r="G763" s="129" t="n">
        <v>43646</v>
      </c>
      <c r="H763" t="n">
        <v>14139</v>
      </c>
      <c r="I763" t="n">
        <v>14139</v>
      </c>
    </row>
    <row r="764">
      <c r="B764">
        <f>B763+1</f>
        <v/>
      </c>
      <c r="C764" t="n">
        <v>33301404</v>
      </c>
      <c r="D764" t="inlineStr">
        <is>
          <t>15630_HOTELS.COM_HOTELS.COM_Q219_UPFRONT</t>
        </is>
      </c>
      <c r="E764" t="inlineStr">
        <is>
          <t>TV Land</t>
        </is>
      </c>
      <c r="F764" s="129" t="n">
        <v>43577</v>
      </c>
      <c r="G764" s="129" t="n">
        <v>43646</v>
      </c>
      <c r="H764" t="n">
        <v>640</v>
      </c>
      <c r="I764" t="n">
        <v>640</v>
      </c>
    </row>
    <row r="765">
      <c r="B765">
        <f>B764+1</f>
        <v/>
      </c>
      <c r="C765" t="n">
        <v>33301404</v>
      </c>
      <c r="D765" t="inlineStr">
        <is>
          <t>15630_HOTELS.COM_HOTELS.COM_Q219_UPFRONT</t>
        </is>
      </c>
      <c r="E765" t="inlineStr">
        <is>
          <t>VH1</t>
        </is>
      </c>
      <c r="F765" s="129" t="n">
        <v>43577</v>
      </c>
      <c r="G765" s="129" t="n">
        <v>43646</v>
      </c>
      <c r="H765" t="n">
        <v>54029</v>
      </c>
      <c r="I765" t="n">
        <v>54029</v>
      </c>
    </row>
    <row r="766">
      <c r="B766">
        <f>B765+1</f>
        <v/>
      </c>
      <c r="C766" t="n">
        <v>33301411</v>
      </c>
      <c r="D766" t="inlineStr">
        <is>
          <t>16104_M&amp;E_NOOM - NOOM_Q219_VOD DAI_NG</t>
        </is>
      </c>
      <c r="E766" t="inlineStr">
        <is>
          <t>Comedy Central</t>
        </is>
      </c>
      <c r="F766" s="129" t="n">
        <v>43577</v>
      </c>
      <c r="G766" s="129" t="n">
        <v>43590</v>
      </c>
      <c r="H766" t="n">
        <v>259</v>
      </c>
      <c r="I766" t="n">
        <v>259</v>
      </c>
    </row>
    <row r="767">
      <c r="B767">
        <f>B766+1</f>
        <v/>
      </c>
      <c r="C767" t="n">
        <v>33301411</v>
      </c>
      <c r="D767" t="inlineStr">
        <is>
          <t>16104_M&amp;E_NOOM - NOOM_Q219_VOD DAI_NG</t>
        </is>
      </c>
      <c r="E767" t="inlineStr">
        <is>
          <t>MTV</t>
        </is>
      </c>
      <c r="F767" s="129" t="n">
        <v>43577</v>
      </c>
      <c r="G767" s="129" t="n">
        <v>43590</v>
      </c>
      <c r="H767" t="n">
        <v>4246</v>
      </c>
      <c r="I767" t="n">
        <v>4246</v>
      </c>
    </row>
    <row r="768">
      <c r="B768">
        <f>B767+1</f>
        <v/>
      </c>
      <c r="C768" t="n">
        <v>33301411</v>
      </c>
      <c r="D768" t="inlineStr">
        <is>
          <t>16104_M&amp;E_NOOM - NOOM_Q219_VOD DAI_NG</t>
        </is>
      </c>
      <c r="E768" t="inlineStr">
        <is>
          <t>MTV2</t>
        </is>
      </c>
      <c r="F768" s="129" t="n">
        <v>43577</v>
      </c>
      <c r="G768" s="129" t="n">
        <v>43583</v>
      </c>
      <c r="H768" t="n">
        <v>2</v>
      </c>
      <c r="I768" t="n">
        <v>2</v>
      </c>
    </row>
    <row r="769">
      <c r="B769">
        <f>B768+1</f>
        <v/>
      </c>
      <c r="C769" t="n">
        <v>33301411</v>
      </c>
      <c r="D769" t="inlineStr">
        <is>
          <t>16104_M&amp;E_NOOM - NOOM_Q219_VOD DAI_NG</t>
        </is>
      </c>
      <c r="E769" t="inlineStr">
        <is>
          <t>Paramount</t>
        </is>
      </c>
      <c r="F769" s="129" t="n">
        <v>43577</v>
      </c>
      <c r="G769" s="129" t="n">
        <v>43590</v>
      </c>
      <c r="H769" t="n">
        <v>1423</v>
      </c>
      <c r="I769" t="n">
        <v>1423</v>
      </c>
    </row>
    <row r="770">
      <c r="B770">
        <f>B769+1</f>
        <v/>
      </c>
      <c r="C770" t="n">
        <v>33301411</v>
      </c>
      <c r="D770" t="inlineStr">
        <is>
          <t>16104_M&amp;E_NOOM - NOOM_Q219_VOD DAI_NG</t>
        </is>
      </c>
      <c r="E770" t="inlineStr">
        <is>
          <t>TV Land</t>
        </is>
      </c>
      <c r="F770" s="129" t="n">
        <v>43577</v>
      </c>
      <c r="G770" s="129" t="n">
        <v>43590</v>
      </c>
      <c r="H770" t="n">
        <v>99</v>
      </c>
      <c r="I770" t="n">
        <v>99</v>
      </c>
    </row>
    <row r="771">
      <c r="B771">
        <f>B770+1</f>
        <v/>
      </c>
      <c r="C771" t="n">
        <v>33304980</v>
      </c>
      <c r="D771" t="inlineStr">
        <is>
          <t>16054_BET_H&amp;M_MENS SUMMER_OLV_P2+_2Q19</t>
        </is>
      </c>
      <c r="E771" t="inlineStr">
        <is>
          <t>BET</t>
        </is>
      </c>
      <c r="F771" s="129" t="n">
        <v>43580</v>
      </c>
      <c r="G771" s="129" t="n">
        <v>43601</v>
      </c>
      <c r="H771" t="n">
        <v>57103</v>
      </c>
      <c r="I771" t="n">
        <v>57103</v>
      </c>
    </row>
    <row r="772">
      <c r="B772">
        <f>B771+1</f>
        <v/>
      </c>
      <c r="C772" t="n">
        <v>33304980</v>
      </c>
      <c r="D772" t="inlineStr">
        <is>
          <t>16054_BET_H&amp;M_MENS SUMMER_OLV_P2+_2Q19</t>
        </is>
      </c>
      <c r="E772" t="inlineStr">
        <is>
          <t>BET Her</t>
        </is>
      </c>
      <c r="F772" s="129" t="n">
        <v>43580</v>
      </c>
      <c r="G772" s="129" t="n">
        <v>43601</v>
      </c>
      <c r="H772" t="n">
        <v>1618</v>
      </c>
      <c r="I772" t="n">
        <v>1618</v>
      </c>
    </row>
    <row r="773">
      <c r="B773">
        <f>B772+1</f>
        <v/>
      </c>
      <c r="C773" t="n">
        <v>33307561</v>
      </c>
      <c r="D773" t="inlineStr">
        <is>
          <t>(16111) NICK_TOPPS - RING POPS_2Q3Q_Upfront_APP_VOI</t>
        </is>
      </c>
      <c r="E773" t="inlineStr">
        <is>
          <t>Nickelodeon</t>
        </is>
      </c>
      <c r="F773" s="129" t="n">
        <v>43577</v>
      </c>
      <c r="G773" s="129" t="n">
        <v>43590</v>
      </c>
      <c r="H773" t="n">
        <v>309101</v>
      </c>
      <c r="I773" t="n">
        <v>309101</v>
      </c>
    </row>
    <row r="774">
      <c r="B774">
        <f>B773+1</f>
        <v/>
      </c>
      <c r="C774" t="n">
        <v>33307831</v>
      </c>
      <c r="D774" t="inlineStr">
        <is>
          <t>(16122)NICK_TOPPS - RING POPS GUMMY GEM_2Q3Q19_VODDAI</t>
        </is>
      </c>
      <c r="E774" t="inlineStr">
        <is>
          <t>Nickelodeon</t>
        </is>
      </c>
      <c r="F774" s="129" t="n">
        <v>43577</v>
      </c>
      <c r="G774" s="129" t="n">
        <v>43590</v>
      </c>
      <c r="H774" t="n">
        <v>292407</v>
      </c>
      <c r="I774" t="n">
        <v>292407</v>
      </c>
    </row>
    <row r="775">
      <c r="B775">
        <f>B774+1</f>
        <v/>
      </c>
      <c r="C775" t="n">
        <v>33307949</v>
      </c>
      <c r="D775" t="inlineStr">
        <is>
          <t>(16181)_NickJr_ZURU_BUNCH O BALLOONS_2Q19_VOD DAI</t>
        </is>
      </c>
      <c r="E775" t="inlineStr">
        <is>
          <t>Nick Jr (Noggin)</t>
        </is>
      </c>
      <c r="F775" s="129" t="n">
        <v>43574</v>
      </c>
      <c r="G775" s="129" t="n">
        <v>43576</v>
      </c>
      <c r="H775" t="n">
        <v>152780</v>
      </c>
      <c r="I775" t="n">
        <v>152780</v>
      </c>
    </row>
    <row r="776">
      <c r="B776">
        <f>B775+1</f>
        <v/>
      </c>
      <c r="C776" t="n">
        <v>33307965</v>
      </c>
      <c r="D776" t="inlineStr">
        <is>
          <t>(16180)_Nick_ZURU _BUNCH O BALLOONS_2Q19_VOD DAI</t>
        </is>
      </c>
      <c r="E776" t="inlineStr">
        <is>
          <t>Nickelodeon</t>
        </is>
      </c>
      <c r="F776" s="129" t="n">
        <v>43574</v>
      </c>
      <c r="G776" s="129" t="n">
        <v>43576</v>
      </c>
      <c r="H776" t="n">
        <v>157426</v>
      </c>
      <c r="I776" t="n">
        <v>157426</v>
      </c>
    </row>
    <row r="777">
      <c r="B777">
        <f>B776+1</f>
        <v/>
      </c>
      <c r="C777" t="n">
        <v>33308051</v>
      </c>
      <c r="D777" t="inlineStr">
        <is>
          <t>(16134) NICK_TOPPS - PUSH POP_2Q3Q19_VODDAI</t>
        </is>
      </c>
      <c r="E777" t="inlineStr">
        <is>
          <t>Nickelodeon</t>
        </is>
      </c>
      <c r="F777" s="129" t="n">
        <v>43577</v>
      </c>
      <c r="G777" s="129" t="n">
        <v>43590</v>
      </c>
      <c r="H777" t="n">
        <v>248920</v>
      </c>
      <c r="I777" t="n">
        <v>248920</v>
      </c>
    </row>
    <row r="778">
      <c r="B778">
        <f>B777+1</f>
        <v/>
      </c>
      <c r="C778" t="n">
        <v>33312629</v>
      </c>
      <c r="D778" t="inlineStr">
        <is>
          <t>Paramount VOD DAI Promos 2019</t>
        </is>
      </c>
      <c r="E778" t="inlineStr">
        <is>
          <t>Paramount</t>
        </is>
      </c>
      <c r="F778" s="129" t="n">
        <v>43577</v>
      </c>
      <c r="G778" s="129" t="n">
        <v>43583</v>
      </c>
      <c r="H778" t="n">
        <v>46</v>
      </c>
      <c r="I778" t="n">
        <v>46</v>
      </c>
    </row>
    <row r="779">
      <c r="B779">
        <f>B778+1</f>
        <v/>
      </c>
      <c r="C779" t="n">
        <v>33320643</v>
      </c>
      <c r="D779" t="inlineStr">
        <is>
          <t>16189_M&amp;E_PHE INC. - ADAM &amp; EVE_Q219_VOD DAI_NG</t>
        </is>
      </c>
      <c r="E779" t="inlineStr">
        <is>
          <t>Comedy Central</t>
        </is>
      </c>
      <c r="F779" s="129" t="n">
        <v>43577</v>
      </c>
      <c r="G779" s="129" t="n">
        <v>43583</v>
      </c>
      <c r="H779" t="n">
        <v>178</v>
      </c>
      <c r="I779" t="n">
        <v>178</v>
      </c>
    </row>
    <row r="780">
      <c r="B780">
        <f>B779+1</f>
        <v/>
      </c>
      <c r="C780" t="n">
        <v>33320643</v>
      </c>
      <c r="D780" t="inlineStr">
        <is>
          <t>16189_M&amp;E_PHE INC. - ADAM &amp; EVE_Q219_VOD DAI_NG</t>
        </is>
      </c>
      <c r="E780" t="inlineStr">
        <is>
          <t>Paramount</t>
        </is>
      </c>
      <c r="F780" s="129" t="n">
        <v>43577</v>
      </c>
      <c r="G780" s="129" t="n">
        <v>43583</v>
      </c>
      <c r="H780" t="n">
        <v>821</v>
      </c>
      <c r="I780" t="n">
        <v>821</v>
      </c>
    </row>
    <row r="781">
      <c r="B781">
        <f>B780+1</f>
        <v/>
      </c>
      <c r="C781" t="n">
        <v>33320643</v>
      </c>
      <c r="D781" t="inlineStr">
        <is>
          <t>16189_M&amp;E_PHE INC. - ADAM &amp; EVE_Q219_VOD DAI_NG</t>
        </is>
      </c>
      <c r="E781" t="inlineStr">
        <is>
          <t>VH1</t>
        </is>
      </c>
      <c r="F781" s="129" t="n">
        <v>43577</v>
      </c>
      <c r="G781" s="129" t="n">
        <v>43583</v>
      </c>
      <c r="H781" t="n">
        <v>2792</v>
      </c>
      <c r="I781" t="n">
        <v>2792</v>
      </c>
    </row>
    <row r="782">
      <c r="B782">
        <f>B781+1</f>
        <v/>
      </c>
      <c r="C782" t="n">
        <v>33323346</v>
      </c>
      <c r="D782" t="inlineStr">
        <is>
          <t>(16149)NICK_TOPPS - MATCHEMS_2Q3Q19_VODDAI</t>
        </is>
      </c>
      <c r="E782" t="inlineStr">
        <is>
          <t>Nickelodeon</t>
        </is>
      </c>
      <c r="F782" s="129" t="n">
        <v>43577</v>
      </c>
      <c r="G782" s="129" t="n">
        <v>43583</v>
      </c>
      <c r="H782" t="n">
        <v>136353</v>
      </c>
      <c r="I782" t="n">
        <v>136353</v>
      </c>
    </row>
    <row r="783">
      <c r="B783">
        <f>B782+1</f>
        <v/>
      </c>
      <c r="C783" t="n">
        <v>33323430</v>
      </c>
      <c r="D783" t="inlineStr">
        <is>
          <t>(16152) NICK_TOPPS - JUICY DROP POP_2Q19_VODDAI</t>
        </is>
      </c>
      <c r="E783" t="inlineStr">
        <is>
          <t>Nickelodeon</t>
        </is>
      </c>
      <c r="F783" s="129" t="n">
        <v>43577</v>
      </c>
      <c r="G783" s="129" t="n">
        <v>43590</v>
      </c>
      <c r="H783" t="n">
        <v>285345</v>
      </c>
      <c r="I783" t="n">
        <v>285345</v>
      </c>
    </row>
    <row r="784">
      <c r="B784">
        <f>B783+1</f>
        <v/>
      </c>
      <c r="C784" t="n">
        <v>33323793</v>
      </c>
      <c r="D784" t="inlineStr">
        <is>
          <t>(16137)NICK_TOPPS - BABY BOTTLE POPS_2Q3Q19_VODDAI</t>
        </is>
      </c>
      <c r="E784" t="inlineStr">
        <is>
          <t>Nickelodeon</t>
        </is>
      </c>
      <c r="F784" s="129" t="n">
        <v>43577</v>
      </c>
      <c r="G784" s="129" t="n">
        <v>43590</v>
      </c>
      <c r="H784" t="n">
        <v>243591</v>
      </c>
      <c r="I784" t="n">
        <v>243591</v>
      </c>
    </row>
    <row r="785">
      <c r="B785">
        <f>B784+1</f>
        <v/>
      </c>
      <c r="C785" t="n">
        <v>33323895</v>
      </c>
      <c r="D785" t="inlineStr">
        <is>
          <t>(16135) NICK_TOPPS - FINDERS KEEPERS_2Q3Q19_VODDAI</t>
        </is>
      </c>
      <c r="E785" t="inlineStr">
        <is>
          <t>Nickelodeon</t>
        </is>
      </c>
      <c r="F785" s="129" t="n">
        <v>43577</v>
      </c>
      <c r="G785" s="129" t="n">
        <v>43583</v>
      </c>
      <c r="H785" t="n">
        <v>157393</v>
      </c>
      <c r="I785" t="n">
        <v>157393</v>
      </c>
    </row>
    <row r="786">
      <c r="B786">
        <f>B785+1</f>
        <v/>
      </c>
      <c r="C786" t="n">
        <v>33327394</v>
      </c>
      <c r="D786" t="inlineStr">
        <is>
          <t>(16161) NICK_PLAYMONSTER - ORANGUTWANG_2Q19_VODDAI</t>
        </is>
      </c>
      <c r="E786" t="inlineStr">
        <is>
          <t>Nick Jr (Noggin)</t>
        </is>
      </c>
      <c r="F786" s="129" t="n">
        <v>43577</v>
      </c>
      <c r="G786" s="129" t="n">
        <v>43590</v>
      </c>
      <c r="H786" t="n">
        <v>237041</v>
      </c>
      <c r="I786" t="n">
        <v>237041</v>
      </c>
    </row>
    <row r="787">
      <c r="B787">
        <f>B786+1</f>
        <v/>
      </c>
      <c r="C787" t="n">
        <v>33327394</v>
      </c>
      <c r="D787" t="inlineStr">
        <is>
          <t>(16161) NICK_PLAYMONSTER - ORANGUTWANG_2Q19_VODDAI</t>
        </is>
      </c>
      <c r="E787" t="inlineStr">
        <is>
          <t>Nickelodeon</t>
        </is>
      </c>
      <c r="F787" s="129" t="n">
        <v>43577</v>
      </c>
      <c r="G787" s="129" t="n">
        <v>43590</v>
      </c>
      <c r="H787" t="n">
        <v>292058</v>
      </c>
      <c r="I787" t="n">
        <v>292058</v>
      </c>
    </row>
    <row r="788">
      <c r="B788">
        <f>B787+1</f>
        <v/>
      </c>
      <c r="C788" t="n">
        <v>33345545</v>
      </c>
      <c r="D788" t="inlineStr">
        <is>
          <t>16170_M&amp;E_KENTUCKY FRIED CHICKEN _KFC_Q219</t>
        </is>
      </c>
      <c r="E788" t="inlineStr">
        <is>
          <t>CMT</t>
        </is>
      </c>
      <c r="F788" s="129" t="n">
        <v>43584</v>
      </c>
      <c r="G788" s="129" t="n">
        <v>43646</v>
      </c>
      <c r="H788" t="n">
        <v>20</v>
      </c>
      <c r="I788" t="n">
        <v>20</v>
      </c>
    </row>
    <row r="789">
      <c r="B789">
        <f>B788+1</f>
        <v/>
      </c>
      <c r="C789" t="n">
        <v>33345545</v>
      </c>
      <c r="D789" t="inlineStr">
        <is>
          <t>16170_M&amp;E_KENTUCKY FRIED CHICKEN _KFC_Q219</t>
        </is>
      </c>
      <c r="E789" t="inlineStr">
        <is>
          <t>Comedy Central</t>
        </is>
      </c>
      <c r="F789" s="129" t="n">
        <v>43584</v>
      </c>
      <c r="G789" s="129" t="n">
        <v>43646</v>
      </c>
      <c r="H789" t="n">
        <v>359</v>
      </c>
      <c r="I789" t="n">
        <v>359</v>
      </c>
    </row>
    <row r="790">
      <c r="B790">
        <f>B789+1</f>
        <v/>
      </c>
      <c r="C790" t="n">
        <v>33345545</v>
      </c>
      <c r="D790" t="inlineStr">
        <is>
          <t>16170_M&amp;E_KENTUCKY FRIED CHICKEN _KFC_Q219</t>
        </is>
      </c>
      <c r="E790" t="inlineStr">
        <is>
          <t>MTV</t>
        </is>
      </c>
      <c r="F790" s="129" t="n">
        <v>43584</v>
      </c>
      <c r="G790" s="129" t="n">
        <v>43646</v>
      </c>
      <c r="H790" t="n">
        <v>11572</v>
      </c>
      <c r="I790" t="n">
        <v>11572</v>
      </c>
    </row>
    <row r="791">
      <c r="B791">
        <f>B790+1</f>
        <v/>
      </c>
      <c r="C791" t="n">
        <v>33345545</v>
      </c>
      <c r="D791" t="inlineStr">
        <is>
          <t>16170_M&amp;E_KENTUCKY FRIED CHICKEN _KFC_Q219</t>
        </is>
      </c>
      <c r="E791" t="inlineStr">
        <is>
          <t>Paramount</t>
        </is>
      </c>
      <c r="F791" s="129" t="n">
        <v>43584</v>
      </c>
      <c r="G791" s="129" t="n">
        <v>43646</v>
      </c>
      <c r="H791" t="n">
        <v>2823</v>
      </c>
      <c r="I791" t="n">
        <v>2823</v>
      </c>
    </row>
    <row r="792">
      <c r="B792">
        <f>B791+1</f>
        <v/>
      </c>
      <c r="C792" t="n">
        <v>33345545</v>
      </c>
      <c r="D792" t="inlineStr">
        <is>
          <t>16170_M&amp;E_KENTUCKY FRIED CHICKEN _KFC_Q219</t>
        </is>
      </c>
      <c r="E792" t="inlineStr">
        <is>
          <t>TV Land</t>
        </is>
      </c>
      <c r="F792" s="129" t="n">
        <v>43584</v>
      </c>
      <c r="G792" s="129" t="n">
        <v>43646</v>
      </c>
      <c r="H792" t="n">
        <v>123</v>
      </c>
      <c r="I792" t="n">
        <v>123</v>
      </c>
    </row>
    <row r="793">
      <c r="B793">
        <f>B792+1</f>
        <v/>
      </c>
      <c r="C793" t="n">
        <v>33345545</v>
      </c>
      <c r="D793" t="inlineStr">
        <is>
          <t>16170_M&amp;E_KENTUCKY FRIED CHICKEN _KFC_Q219</t>
        </is>
      </c>
      <c r="E793" t="inlineStr">
        <is>
          <t>VH1</t>
        </is>
      </c>
      <c r="F793" s="129" t="n">
        <v>43584</v>
      </c>
      <c r="G793" s="129" t="n">
        <v>43646</v>
      </c>
      <c r="H793" t="n">
        <v>15041</v>
      </c>
      <c r="I793" t="n">
        <v>15041</v>
      </c>
    </row>
    <row r="794">
      <c r="B794">
        <f>B793+1</f>
        <v/>
      </c>
      <c r="C794" t="n">
        <v>33349403</v>
      </c>
      <c r="D794" t="inlineStr">
        <is>
          <t>16187_K&amp;F_TOPPS_JUCIY_DROP_GUM_2Q19</t>
        </is>
      </c>
      <c r="E794" t="inlineStr">
        <is>
          <t>Nickelodeon</t>
        </is>
      </c>
      <c r="F794" s="129" t="n">
        <v>43578</v>
      </c>
      <c r="G794" s="129" t="n">
        <v>43583</v>
      </c>
      <c r="H794" t="n">
        <v>277970</v>
      </c>
      <c r="I794" t="n">
        <v>277970</v>
      </c>
    </row>
    <row r="795">
      <c r="B795">
        <f>B794+1</f>
        <v/>
      </c>
      <c r="C795" t="n">
        <v>33351655</v>
      </c>
      <c r="D795" t="inlineStr">
        <is>
          <t>Run of M&amp;E House Ads - VOD DAI</t>
        </is>
      </c>
      <c r="E795" t="inlineStr">
        <is>
          <t>CMT</t>
        </is>
      </c>
      <c r="F795" s="129" t="n">
        <v>43578</v>
      </c>
      <c r="G795" s="129" t="n">
        <v>43621</v>
      </c>
      <c r="H795" t="n">
        <v>2</v>
      </c>
      <c r="I795" t="n">
        <v>2</v>
      </c>
    </row>
    <row r="796">
      <c r="B796">
        <f>B795+1</f>
        <v/>
      </c>
      <c r="C796" t="n">
        <v>33351655</v>
      </c>
      <c r="D796" t="inlineStr">
        <is>
          <t>Run of M&amp;E House Ads - VOD DAI</t>
        </is>
      </c>
      <c r="E796" t="inlineStr">
        <is>
          <t>Comedy Central</t>
        </is>
      </c>
      <c r="F796" s="129" t="n">
        <v>43578</v>
      </c>
      <c r="G796" s="129" t="n">
        <v>43661</v>
      </c>
      <c r="H796" t="n">
        <v>1035</v>
      </c>
      <c r="I796" t="n">
        <v>1035</v>
      </c>
    </row>
    <row r="797">
      <c r="B797">
        <f>B796+1</f>
        <v/>
      </c>
      <c r="C797" t="n">
        <v>33351655</v>
      </c>
      <c r="D797" t="inlineStr">
        <is>
          <t>Run of M&amp;E House Ads - VOD DAI</t>
        </is>
      </c>
      <c r="E797" t="inlineStr">
        <is>
          <t>MTV</t>
        </is>
      </c>
      <c r="F797" s="129" t="n">
        <v>43578</v>
      </c>
      <c r="G797" s="129" t="n">
        <v>43661</v>
      </c>
      <c r="H797" t="n">
        <v>7322</v>
      </c>
      <c r="I797" t="n">
        <v>7322</v>
      </c>
    </row>
    <row r="798">
      <c r="B798">
        <f>B797+1</f>
        <v/>
      </c>
      <c r="C798" t="n">
        <v>33351655</v>
      </c>
      <c r="D798" t="inlineStr">
        <is>
          <t>Run of M&amp;E House Ads - VOD DAI</t>
        </is>
      </c>
      <c r="E798" t="inlineStr">
        <is>
          <t>Paramount</t>
        </is>
      </c>
      <c r="F798" s="129" t="n">
        <v>43578</v>
      </c>
      <c r="G798" s="129" t="n">
        <v>43661</v>
      </c>
      <c r="H798" t="n">
        <v>2168</v>
      </c>
      <c r="I798" t="n">
        <v>2168</v>
      </c>
    </row>
    <row r="799">
      <c r="B799">
        <f>B798+1</f>
        <v/>
      </c>
      <c r="C799" t="n">
        <v>33351655</v>
      </c>
      <c r="D799" t="inlineStr">
        <is>
          <t>Run of M&amp;E House Ads - VOD DAI</t>
        </is>
      </c>
      <c r="E799" t="inlineStr">
        <is>
          <t>TV Land</t>
        </is>
      </c>
      <c r="F799" s="129" t="n">
        <v>43578</v>
      </c>
      <c r="G799" s="129" t="n">
        <v>43661</v>
      </c>
      <c r="H799" t="n">
        <v>87</v>
      </c>
      <c r="I799" t="n">
        <v>87</v>
      </c>
    </row>
    <row r="800">
      <c r="B800">
        <f>B799+1</f>
        <v/>
      </c>
      <c r="C800" t="n">
        <v>33351655</v>
      </c>
      <c r="D800" t="inlineStr">
        <is>
          <t>Run of M&amp;E House Ads - VOD DAI</t>
        </is>
      </c>
      <c r="E800" t="inlineStr">
        <is>
          <t>VH1</t>
        </is>
      </c>
      <c r="F800" s="129" t="n">
        <v>43578</v>
      </c>
      <c r="G800" s="129" t="n">
        <v>43661</v>
      </c>
      <c r="H800" t="n">
        <v>3852</v>
      </c>
      <c r="I800" t="n">
        <v>3852</v>
      </c>
    </row>
    <row r="801">
      <c r="B801">
        <f>B800+1</f>
        <v/>
      </c>
      <c r="C801" t="n">
        <v>33370940</v>
      </c>
      <c r="D801" t="inlineStr">
        <is>
          <t>(16200) 2Q19_DISNEY PICTURES_AVENGERS: ENDGAME VOD_UF_K&amp;F</t>
        </is>
      </c>
      <c r="E801" t="inlineStr">
        <is>
          <t>Nickelodeon</t>
        </is>
      </c>
      <c r="F801" s="129" t="n">
        <v>43579</v>
      </c>
      <c r="G801" s="129" t="n">
        <v>43583</v>
      </c>
      <c r="H801" t="n">
        <v>219515</v>
      </c>
      <c r="I801" t="n">
        <v>219515</v>
      </c>
    </row>
    <row r="802">
      <c r="B802">
        <f>B801+1</f>
        <v/>
      </c>
      <c r="C802" t="n">
        <v>33377385</v>
      </c>
      <c r="D802" t="inlineStr">
        <is>
          <t>16214_Comcast-Charter-Altice_AM_BET_Games People Play_S1_Ep 2-4_Gold</t>
        </is>
      </c>
      <c r="E802" t="inlineStr">
        <is>
          <t>CMT</t>
        </is>
      </c>
      <c r="F802" s="129" t="n">
        <v>43579</v>
      </c>
      <c r="G802" s="129" t="n">
        <v>43599</v>
      </c>
      <c r="H802" t="n">
        <v>140</v>
      </c>
      <c r="I802" t="n">
        <v>140</v>
      </c>
    </row>
    <row r="803">
      <c r="B803">
        <f>B802+1</f>
        <v/>
      </c>
      <c r="C803" t="n">
        <v>33377385</v>
      </c>
      <c r="D803" t="inlineStr">
        <is>
          <t>16214_Comcast-Charter-Altice_AM_BET_Games People Play_S1_Ep 2-4_Gold</t>
        </is>
      </c>
      <c r="E803" t="inlineStr">
        <is>
          <t>Comedy Central</t>
        </is>
      </c>
      <c r="F803" s="129" t="n">
        <v>43579</v>
      </c>
      <c r="G803" s="129" t="n">
        <v>43599</v>
      </c>
      <c r="H803" t="n">
        <v>3403</v>
      </c>
      <c r="I803" t="n">
        <v>3403</v>
      </c>
    </row>
    <row r="804">
      <c r="B804">
        <f>B803+1</f>
        <v/>
      </c>
      <c r="C804" t="n">
        <v>33377385</v>
      </c>
      <c r="D804" t="inlineStr">
        <is>
          <t>16214_Comcast-Charter-Altice_AM_BET_Games People Play_S1_Ep 2-4_Gold</t>
        </is>
      </c>
      <c r="E804" t="inlineStr">
        <is>
          <t>MTV</t>
        </is>
      </c>
      <c r="F804" s="129" t="n">
        <v>43579</v>
      </c>
      <c r="G804" s="129" t="n">
        <v>43599</v>
      </c>
      <c r="H804" t="n">
        <v>47853</v>
      </c>
      <c r="I804" t="n">
        <v>47853</v>
      </c>
    </row>
    <row r="805">
      <c r="B805">
        <f>B804+1</f>
        <v/>
      </c>
      <c r="C805" t="n">
        <v>33377385</v>
      </c>
      <c r="D805" t="inlineStr">
        <is>
          <t>16214_Comcast-Charter-Altice_AM_BET_Games People Play_S1_Ep 2-4_Gold</t>
        </is>
      </c>
      <c r="E805" t="inlineStr">
        <is>
          <t>Paramount</t>
        </is>
      </c>
      <c r="F805" s="129" t="n">
        <v>43579</v>
      </c>
      <c r="G805" s="129" t="n">
        <v>43599</v>
      </c>
      <c r="H805" t="n">
        <v>19134</v>
      </c>
      <c r="I805" t="n">
        <v>19134</v>
      </c>
    </row>
    <row r="806">
      <c r="B806">
        <f>B805+1</f>
        <v/>
      </c>
      <c r="C806" t="n">
        <v>33377385</v>
      </c>
      <c r="D806" t="inlineStr">
        <is>
          <t>16214_Comcast-Charter-Altice_AM_BET_Games People Play_S1_Ep 2-4_Gold</t>
        </is>
      </c>
      <c r="E806" t="inlineStr">
        <is>
          <t>TV Land</t>
        </is>
      </c>
      <c r="F806" s="129" t="n">
        <v>43579</v>
      </c>
      <c r="G806" s="129" t="n">
        <v>43599</v>
      </c>
      <c r="H806" t="n">
        <v>1095</v>
      </c>
      <c r="I806" t="n">
        <v>1095</v>
      </c>
    </row>
    <row r="807">
      <c r="B807">
        <f>B806+1</f>
        <v/>
      </c>
      <c r="C807" t="n">
        <v>33377385</v>
      </c>
      <c r="D807" t="inlineStr">
        <is>
          <t>16214_Comcast-Charter-Altice_AM_BET_Games People Play_S1_Ep 2-4_Gold</t>
        </is>
      </c>
      <c r="E807" t="inlineStr">
        <is>
          <t>VH1</t>
        </is>
      </c>
      <c r="F807" s="129" t="n">
        <v>43579</v>
      </c>
      <c r="G807" s="129" t="n">
        <v>43599</v>
      </c>
      <c r="H807" t="n">
        <v>109704</v>
      </c>
      <c r="I807" t="n">
        <v>109704</v>
      </c>
    </row>
    <row r="808">
      <c r="B808">
        <f>B807+1</f>
        <v/>
      </c>
      <c r="C808" t="n">
        <v>33378430</v>
      </c>
      <c r="D808" t="inlineStr">
        <is>
          <t>(16227)  APPLE_IPHONE_2Q19_VOD</t>
        </is>
      </c>
      <c r="E808" t="inlineStr">
        <is>
          <t>Comedy Central</t>
        </is>
      </c>
      <c r="F808" s="129" t="n">
        <v>43579</v>
      </c>
      <c r="G808" s="129" t="n">
        <v>43589</v>
      </c>
      <c r="H808" t="n">
        <v>35928</v>
      </c>
      <c r="I808" t="n">
        <v>35928</v>
      </c>
    </row>
    <row r="809">
      <c r="B809">
        <f>B808+1</f>
        <v/>
      </c>
      <c r="C809" t="n">
        <v>33378430</v>
      </c>
      <c r="D809" t="inlineStr">
        <is>
          <t>(16227)  APPLE_IPHONE_2Q19_VOD</t>
        </is>
      </c>
      <c r="E809" t="inlineStr">
        <is>
          <t>MTV</t>
        </is>
      </c>
      <c r="F809" s="129" t="n">
        <v>43579</v>
      </c>
      <c r="G809" s="129" t="n">
        <v>43589</v>
      </c>
      <c r="H809" t="n">
        <v>39419</v>
      </c>
      <c r="I809" t="n">
        <v>39419</v>
      </c>
    </row>
    <row r="810">
      <c r="B810">
        <f>B809+1</f>
        <v/>
      </c>
      <c r="C810" t="n">
        <v>33418288</v>
      </c>
      <c r="D810" t="inlineStr">
        <is>
          <t>16231_NICK_TOPPS - JUICY DROP GUMMIES_2Q3Q19_VODDAI</t>
        </is>
      </c>
      <c r="E810" t="inlineStr">
        <is>
          <t>Nickelodeon</t>
        </is>
      </c>
      <c r="F810" s="129" t="n">
        <v>43584</v>
      </c>
      <c r="G810" s="129" t="n">
        <v>43590</v>
      </c>
      <c r="H810" t="n">
        <v>33210</v>
      </c>
      <c r="I810" t="n">
        <v>33210</v>
      </c>
    </row>
    <row r="811">
      <c r="B811">
        <f>B810+1</f>
        <v/>
      </c>
      <c r="C811" t="n">
        <v>33422772</v>
      </c>
      <c r="D811" t="inlineStr">
        <is>
          <t>(14439) BET_PEPSI_Starbucks Frappuccino_Q2FY19</t>
        </is>
      </c>
      <c r="E811" t="inlineStr">
        <is>
          <t>BET</t>
        </is>
      </c>
      <c r="F811" s="129" t="n">
        <v>43584</v>
      </c>
      <c r="G811" s="129" t="n">
        <v>43604</v>
      </c>
      <c r="H811" t="n">
        <v>19243</v>
      </c>
      <c r="I811" t="n">
        <v>19243</v>
      </c>
    </row>
    <row r="812">
      <c r="B812">
        <f>B811+1</f>
        <v/>
      </c>
      <c r="C812" t="n">
        <v>33422772</v>
      </c>
      <c r="D812" t="inlineStr">
        <is>
          <t>(14439) BET_PEPSI_Starbucks Frappuccino_Q2FY19</t>
        </is>
      </c>
      <c r="E812" t="inlineStr">
        <is>
          <t>BET Her</t>
        </is>
      </c>
      <c r="F812" s="129" t="n">
        <v>43584</v>
      </c>
      <c r="G812" s="129" t="n">
        <v>43604</v>
      </c>
      <c r="H812" t="n">
        <v>622</v>
      </c>
      <c r="I812" t="n">
        <v>622</v>
      </c>
    </row>
    <row r="813">
      <c r="B813">
        <f>B812+1</f>
        <v/>
      </c>
      <c r="C813" t="n">
        <v>33441844</v>
      </c>
      <c r="D813" t="inlineStr">
        <is>
          <t>16094_CC MTV VH1_WARNER BROTHERS THEATRICAL_Godzilla: King of The Monsters_2Q19_Upfront_FEP_VOD-DAI</t>
        </is>
      </c>
      <c r="E813" t="inlineStr">
        <is>
          <t>Comedy Central</t>
        </is>
      </c>
      <c r="F813" s="129" t="n">
        <v>43584</v>
      </c>
      <c r="G813" s="129" t="n">
        <v>43585</v>
      </c>
      <c r="H813" t="n">
        <v>19000</v>
      </c>
      <c r="I813" t="n">
        <v>19000</v>
      </c>
    </row>
    <row r="814">
      <c r="B814">
        <f>B813+1</f>
        <v/>
      </c>
      <c r="C814" t="n">
        <v>33441844</v>
      </c>
      <c r="D814" t="inlineStr">
        <is>
          <t>16094_CC MTV VH1_WARNER BROTHERS THEATRICAL_Godzilla: King of The Monsters_2Q19_Upfront_FEP_VOD-DAI</t>
        </is>
      </c>
      <c r="E814" t="inlineStr">
        <is>
          <t>MTV</t>
        </is>
      </c>
      <c r="F814" s="129" t="n">
        <v>43584</v>
      </c>
      <c r="G814" s="129" t="n">
        <v>43585</v>
      </c>
      <c r="H814" t="n">
        <v>39592</v>
      </c>
      <c r="I814" t="n">
        <v>39592</v>
      </c>
    </row>
    <row r="815">
      <c r="B815">
        <f>B814+1</f>
        <v/>
      </c>
      <c r="C815" t="n">
        <v>33441844</v>
      </c>
      <c r="D815" t="inlineStr">
        <is>
          <t>16094_CC MTV VH1_WARNER BROTHERS THEATRICAL_Godzilla: King of The Monsters_2Q19_Upfront_FEP_VOD-DAI</t>
        </is>
      </c>
      <c r="E815" t="inlineStr">
        <is>
          <t>MTV2</t>
        </is>
      </c>
      <c r="F815" s="129" t="n">
        <v>43584</v>
      </c>
      <c r="G815" s="129" t="n">
        <v>43585</v>
      </c>
      <c r="H815" t="n">
        <v>12</v>
      </c>
      <c r="I815" t="n">
        <v>12</v>
      </c>
    </row>
    <row r="816">
      <c r="B816">
        <f>B815+1</f>
        <v/>
      </c>
      <c r="C816" t="n">
        <v>33441844</v>
      </c>
      <c r="D816" t="inlineStr">
        <is>
          <t>16094_CC MTV VH1_WARNER BROTHERS THEATRICAL_Godzilla: King of The Monsters_2Q19_Upfront_FEP_VOD-DAI</t>
        </is>
      </c>
      <c r="E816" t="inlineStr">
        <is>
          <t>VH1</t>
        </is>
      </c>
      <c r="F816" s="129" t="n">
        <v>43584</v>
      </c>
      <c r="G816" s="129" t="n">
        <v>43585</v>
      </c>
      <c r="H816" t="n">
        <v>58218</v>
      </c>
      <c r="I816" t="n">
        <v>58218</v>
      </c>
    </row>
    <row r="817">
      <c r="B817" s="127">
        <f>B329+1</f>
        <v/>
      </c>
      <c r="C817" s="63" t="n">
        <v>31750455</v>
      </c>
      <c r="D817" s="69" t="inlineStr">
        <is>
          <t>14864_M&amp;E_US ARMY_OLV Upfront_1Q19</t>
        </is>
      </c>
      <c r="E817" s="27" t="inlineStr">
        <is>
          <t>Comedy Central</t>
        </is>
      </c>
      <c r="F817" s="128" t="n">
        <v>43500</v>
      </c>
      <c r="G817" s="128" t="n">
        <v>43555</v>
      </c>
      <c r="H817" s="70" t="n">
        <v>185100</v>
      </c>
      <c r="I817" s="70" t="n">
        <v>41555</v>
      </c>
      <c r="J817" s="119" t="n">
        <v>0.85</v>
      </c>
      <c r="K817" s="120">
        <f>ROUND(I331*(J331/1000),2)</f>
        <v/>
      </c>
    </row>
    <row r="818">
      <c r="B818" s="127">
        <f>B331+1</f>
        <v/>
      </c>
      <c r="C818" s="63" t="n">
        <v>31750455</v>
      </c>
      <c r="D818" s="69" t="inlineStr">
        <is>
          <t>14864_M&amp;E_US ARMY_OLV Upfront_1Q19</t>
        </is>
      </c>
      <c r="E818" s="27" t="inlineStr">
        <is>
          <t>MTV</t>
        </is>
      </c>
      <c r="F818" s="128" t="n">
        <v>43500</v>
      </c>
      <c r="G818" s="128" t="n">
        <v>43555</v>
      </c>
      <c r="H818" s="70" t="n">
        <v>650372</v>
      </c>
      <c r="I818" s="70" t="n">
        <v>310045</v>
      </c>
      <c r="J818" s="119" t="n">
        <v>0.85</v>
      </c>
      <c r="K818" s="120">
        <f>ROUND(I332*(J332/1000),2)</f>
        <v/>
      </c>
    </row>
    <row r="819">
      <c r="B819" s="127">
        <f>B332+1</f>
        <v/>
      </c>
      <c r="C819" s="63" t="n">
        <v>31750455</v>
      </c>
      <c r="D819" s="69" t="inlineStr">
        <is>
          <t>14864_M&amp;E_US ARMY_OLV Upfront_1Q19</t>
        </is>
      </c>
      <c r="E819" s="27" t="inlineStr">
        <is>
          <t>VH1</t>
        </is>
      </c>
      <c r="F819" s="128" t="n">
        <v>43500</v>
      </c>
      <c r="G819" s="128" t="n">
        <v>43555</v>
      </c>
      <c r="H819" s="70" t="n">
        <v>439621</v>
      </c>
      <c r="I819" s="70" t="n">
        <v>265599</v>
      </c>
      <c r="J819" s="119" t="n">
        <v>0.85</v>
      </c>
      <c r="K819" s="120">
        <f>ROUND(I333*(J333/1000),2)</f>
        <v/>
      </c>
    </row>
    <row r="820">
      <c r="B820" s="127">
        <f>B333+1</f>
        <v/>
      </c>
      <c r="C820" s="63" t="n">
        <v>31808268</v>
      </c>
      <c r="D820" s="69" t="inlineStr">
        <is>
          <t>15516_M&amp;E_CANDID CO - CANDID_Q119_OTT</t>
        </is>
      </c>
      <c r="E820" s="27" t="inlineStr">
        <is>
          <t>CMT</t>
        </is>
      </c>
      <c r="F820" s="128" t="n">
        <v>43532</v>
      </c>
      <c r="G820" s="128" t="n">
        <v>43546</v>
      </c>
      <c r="H820" s="70" t="n">
        <v>3506</v>
      </c>
      <c r="I820" s="70" t="n">
        <v>3506</v>
      </c>
      <c r="J820" s="119" t="n">
        <v>0.85</v>
      </c>
      <c r="K820" s="120">
        <f>ROUND(I334*(J334/1000),2)</f>
        <v/>
      </c>
    </row>
    <row r="821">
      <c r="B821" s="127">
        <f>B334+1</f>
        <v/>
      </c>
      <c r="C821" s="63" t="n">
        <v>31808268</v>
      </c>
      <c r="D821" s="69" t="inlineStr">
        <is>
          <t>15516_M&amp;E_CANDID CO - CANDID_Q119_OTT</t>
        </is>
      </c>
      <c r="E821" s="27" t="inlineStr">
        <is>
          <t>Comedy Central</t>
        </is>
      </c>
      <c r="F821" s="128" t="n">
        <v>43532</v>
      </c>
      <c r="G821" s="128" t="n">
        <v>43546</v>
      </c>
      <c r="H821" s="70" t="n">
        <v>29198</v>
      </c>
      <c r="I821" s="70" t="n">
        <v>29198</v>
      </c>
      <c r="J821" s="119" t="n">
        <v>0.85</v>
      </c>
      <c r="K821" s="120">
        <f>ROUND(I335*(J335/1000),2)</f>
        <v/>
      </c>
    </row>
    <row r="822">
      <c r="B822" s="127">
        <f>B335+1</f>
        <v/>
      </c>
      <c r="C822" s="63" t="n">
        <v>31808268</v>
      </c>
      <c r="D822" s="69" t="inlineStr">
        <is>
          <t>15516_M&amp;E_CANDID CO - CANDID_Q119_OTT</t>
        </is>
      </c>
      <c r="E822" s="27" t="inlineStr">
        <is>
          <t>MTV</t>
        </is>
      </c>
      <c r="F822" s="128" t="n">
        <v>43532</v>
      </c>
      <c r="G822" s="128" t="n">
        <v>43546</v>
      </c>
      <c r="H822" s="70" t="n">
        <v>392986</v>
      </c>
      <c r="I822" s="70" t="n">
        <v>392986</v>
      </c>
      <c r="J822" s="119" t="n">
        <v>0.85</v>
      </c>
      <c r="K822" s="120">
        <f>ROUND(I336*(J336/1000),2)</f>
        <v/>
      </c>
    </row>
    <row r="823">
      <c r="B823" s="127">
        <f>B336+1</f>
        <v/>
      </c>
      <c r="C823" s="63" t="n">
        <v>31808268</v>
      </c>
      <c r="D823" s="69" t="inlineStr">
        <is>
          <t>15516_M&amp;E_CANDID CO - CANDID_Q119_OTT</t>
        </is>
      </c>
      <c r="E823" s="27" t="inlineStr">
        <is>
          <t>Paramount</t>
        </is>
      </c>
      <c r="F823" s="128" t="n">
        <v>43532</v>
      </c>
      <c r="G823" s="128" t="n">
        <v>43546</v>
      </c>
      <c r="H823" s="70" t="n">
        <v>34919</v>
      </c>
      <c r="I823" s="70" t="n">
        <v>34919</v>
      </c>
      <c r="J823" s="119" t="n">
        <v>0.85</v>
      </c>
      <c r="K823" s="120">
        <f>ROUND(I337*(J337/1000),2)</f>
        <v/>
      </c>
    </row>
    <row r="824">
      <c r="B824" s="127">
        <f>B337+1</f>
        <v/>
      </c>
      <c r="C824" s="63" t="n">
        <v>31808268</v>
      </c>
      <c r="D824" s="69" t="inlineStr">
        <is>
          <t>15516_M&amp;E_CANDID CO - CANDID_Q119_OTT</t>
        </is>
      </c>
      <c r="E824" s="27" t="inlineStr">
        <is>
          <t>TV Land</t>
        </is>
      </c>
      <c r="F824" s="128" t="n">
        <v>43532</v>
      </c>
      <c r="G824" s="128" t="n">
        <v>43546</v>
      </c>
      <c r="H824" s="70" t="n">
        <v>6889</v>
      </c>
      <c r="I824" s="70" t="n">
        <v>6889</v>
      </c>
      <c r="J824" s="119" t="n">
        <v>0.85</v>
      </c>
      <c r="K824" s="120">
        <f>ROUND(I338*(J338/1000),2)</f>
        <v/>
      </c>
    </row>
    <row r="825">
      <c r="B825" s="127">
        <f>B338+1</f>
        <v/>
      </c>
      <c r="C825" s="63" t="n">
        <v>31808268</v>
      </c>
      <c r="D825" s="69" t="inlineStr">
        <is>
          <t>15516_M&amp;E_CANDID CO - CANDID_Q119_OTT</t>
        </is>
      </c>
      <c r="E825" s="27" t="inlineStr">
        <is>
          <t>VH1</t>
        </is>
      </c>
      <c r="F825" s="128" t="n">
        <v>43532</v>
      </c>
      <c r="G825" s="128" t="n">
        <v>43546</v>
      </c>
      <c r="H825" s="70" t="n">
        <v>286056</v>
      </c>
      <c r="I825" s="70" t="n">
        <v>286056</v>
      </c>
      <c r="J825" s="119" t="n">
        <v>0.85</v>
      </c>
      <c r="K825" s="120">
        <f>ROUND(I339*(J339/1000),2)</f>
        <v/>
      </c>
    </row>
    <row r="826">
      <c r="B826" s="127">
        <f>B339+1</f>
        <v/>
      </c>
      <c r="C826" s="63" t="n">
        <v>31808982</v>
      </c>
      <c r="D826" s="69" t="inlineStr">
        <is>
          <t>15225_Nick_Zuru_Rainbocorns_1Q-2Q19</t>
        </is>
      </c>
      <c r="E826" s="27" t="inlineStr">
        <is>
          <t>Nickelodeon</t>
        </is>
      </c>
      <c r="F826" s="128" t="n">
        <v>43521</v>
      </c>
      <c r="G826" s="128" t="n">
        <v>43534</v>
      </c>
      <c r="H826" s="70" t="n">
        <v>97810</v>
      </c>
      <c r="I826" s="70" t="n">
        <v>64445</v>
      </c>
      <c r="J826" s="119" t="n">
        <v>0.85</v>
      </c>
      <c r="K826" s="120">
        <f>ROUND(I340*(J340/1000),2)</f>
        <v/>
      </c>
    </row>
    <row r="827">
      <c r="B827" s="127">
        <f>B340+1</f>
        <v/>
      </c>
      <c r="C827" s="63" t="n">
        <v>31809540</v>
      </c>
      <c r="D827" s="69" t="inlineStr">
        <is>
          <t>#15496_Comcast-AM-BET_Boomerang_S1</t>
        </is>
      </c>
      <c r="E827" s="27" t="inlineStr">
        <is>
          <t>CMT</t>
        </is>
      </c>
      <c r="F827" s="128" t="n">
        <v>43523</v>
      </c>
      <c r="G827" s="128" t="n">
        <v>43529</v>
      </c>
      <c r="H827" s="70" t="n">
        <v>2669</v>
      </c>
      <c r="I827" s="70" t="n">
        <v>530</v>
      </c>
      <c r="J827" s="119" t="n">
        <v>0.85</v>
      </c>
      <c r="K827" s="120">
        <f>ROUND(I341*(J341/1000),2)</f>
        <v/>
      </c>
    </row>
    <row r="828">
      <c r="B828" s="127">
        <f>B341+1</f>
        <v/>
      </c>
      <c r="C828" s="63" t="n">
        <v>31809540</v>
      </c>
      <c r="D828" s="69" t="inlineStr">
        <is>
          <t>#15496_Comcast-AM-BET_Boomerang_S1</t>
        </is>
      </c>
      <c r="E828" s="27" t="inlineStr">
        <is>
          <t>Comedy Central</t>
        </is>
      </c>
      <c r="F828" s="128" t="n">
        <v>43523</v>
      </c>
      <c r="G828" s="128" t="n">
        <v>43529</v>
      </c>
      <c r="H828" s="70" t="n">
        <v>161466</v>
      </c>
      <c r="I828" s="70" t="n">
        <v>60533</v>
      </c>
      <c r="J828" s="119" t="n">
        <v>0.85</v>
      </c>
      <c r="K828" s="120">
        <f>ROUND(I342*(J342/1000),2)</f>
        <v/>
      </c>
    </row>
    <row r="829">
      <c r="B829" s="127">
        <f>B342+1</f>
        <v/>
      </c>
      <c r="C829" s="63" t="n">
        <v>31809540</v>
      </c>
      <c r="D829" s="69" t="inlineStr">
        <is>
          <t>#15496_Comcast-AM-BET_Boomerang_S1</t>
        </is>
      </c>
      <c r="E829" s="27" t="inlineStr">
        <is>
          <t>MTV</t>
        </is>
      </c>
      <c r="F829" s="128" t="n">
        <v>43523</v>
      </c>
      <c r="G829" s="128" t="n">
        <v>43529</v>
      </c>
      <c r="H829" s="70" t="n">
        <v>95694</v>
      </c>
      <c r="I829" s="70" t="n">
        <v>10279</v>
      </c>
      <c r="J829" s="119" t="n">
        <v>0.85</v>
      </c>
      <c r="K829" s="120">
        <f>ROUND(I343*(J343/1000),2)</f>
        <v/>
      </c>
    </row>
    <row r="830">
      <c r="B830" s="127">
        <f>B343+1</f>
        <v/>
      </c>
      <c r="C830" s="63" t="n">
        <v>31809540</v>
      </c>
      <c r="D830" s="69" t="inlineStr">
        <is>
          <t>#15496_Comcast-AM-BET_Boomerang_S1</t>
        </is>
      </c>
      <c r="E830" s="27" t="inlineStr">
        <is>
          <t>Paramount</t>
        </is>
      </c>
      <c r="F830" s="128" t="n">
        <v>43523</v>
      </c>
      <c r="G830" s="128" t="n">
        <v>43529</v>
      </c>
      <c r="H830" s="70" t="n">
        <v>67059</v>
      </c>
      <c r="I830" s="70" t="n">
        <v>21239</v>
      </c>
      <c r="J830" s="119" t="n">
        <v>0.85</v>
      </c>
      <c r="K830" s="120">
        <f>ROUND(I344*(J344/1000),2)</f>
        <v/>
      </c>
    </row>
    <row r="831">
      <c r="B831" s="127">
        <f>B344+1</f>
        <v/>
      </c>
      <c r="C831" s="63" t="n">
        <v>31809540</v>
      </c>
      <c r="D831" s="69" t="inlineStr">
        <is>
          <t>#15496_Comcast-AM-BET_Boomerang_S1</t>
        </is>
      </c>
      <c r="E831" s="27" t="inlineStr">
        <is>
          <t>TV Land</t>
        </is>
      </c>
      <c r="F831" s="128" t="n">
        <v>43523</v>
      </c>
      <c r="G831" s="128" t="n">
        <v>43529</v>
      </c>
      <c r="H831" s="70" t="n">
        <v>14848</v>
      </c>
      <c r="I831" s="70" t="n">
        <v>5350</v>
      </c>
      <c r="J831" s="119" t="n">
        <v>0.85</v>
      </c>
      <c r="K831" s="120">
        <f>ROUND(I345*(J345/1000),2)</f>
        <v/>
      </c>
    </row>
    <row r="832">
      <c r="B832" s="127">
        <f>B345+1</f>
        <v/>
      </c>
      <c r="C832" s="63" t="n">
        <v>31838156</v>
      </c>
      <c r="D832" s="69" t="inlineStr">
        <is>
          <t>15535_CLOROX_GLAD_TRASH_BAG_1Q19_Upfront_VOD-DAI</t>
        </is>
      </c>
      <c r="E832" s="27" t="inlineStr">
        <is>
          <t>CMT</t>
        </is>
      </c>
      <c r="F832" s="128" t="n">
        <v>43511</v>
      </c>
      <c r="G832" s="128" t="n">
        <v>43555</v>
      </c>
      <c r="H832" s="70" t="n">
        <v>26184</v>
      </c>
      <c r="I832" s="70" t="n">
        <v>13142</v>
      </c>
      <c r="J832" s="119" t="n">
        <v>0.85</v>
      </c>
      <c r="K832" s="120">
        <f>ROUND(I346*(J346/1000),2)</f>
        <v/>
      </c>
    </row>
    <row r="833">
      <c r="B833" s="127">
        <f>B346+1</f>
        <v/>
      </c>
      <c r="C833" s="63" t="n">
        <v>31838156</v>
      </c>
      <c r="D833" s="69" t="inlineStr">
        <is>
          <t>15535_CLOROX_GLAD_TRASH_BAG_1Q19_Upfront_VOD-DAI</t>
        </is>
      </c>
      <c r="E833" s="27" t="inlineStr">
        <is>
          <t>Comedy Central</t>
        </is>
      </c>
      <c r="F833" s="128" t="n">
        <v>43511</v>
      </c>
      <c r="G833" s="128" t="n">
        <v>43555</v>
      </c>
      <c r="H833" s="70" t="n">
        <v>155400</v>
      </c>
      <c r="I833" s="70" t="n">
        <v>75412</v>
      </c>
      <c r="J833" s="119" t="n">
        <v>0.85</v>
      </c>
      <c r="K833" s="120">
        <f>ROUND(I347*(J347/1000),2)</f>
        <v/>
      </c>
    </row>
    <row r="834">
      <c r="B834" s="127">
        <f>B347+1</f>
        <v/>
      </c>
      <c r="C834" s="63" t="n">
        <v>31838156</v>
      </c>
      <c r="D834" s="69" t="inlineStr">
        <is>
          <t>15535_CLOROX_GLAD_TRASH_BAG_1Q19_Upfront_VOD-DAI</t>
        </is>
      </c>
      <c r="E834" s="27" t="inlineStr">
        <is>
          <t>MTV</t>
        </is>
      </c>
      <c r="F834" s="128" t="n">
        <v>43511</v>
      </c>
      <c r="G834" s="128" t="n">
        <v>43555</v>
      </c>
      <c r="H834" s="70" t="n">
        <v>537186</v>
      </c>
      <c r="I834" s="70" t="n">
        <v>457109</v>
      </c>
      <c r="J834" s="119" t="n">
        <v>0.85</v>
      </c>
      <c r="K834" s="120">
        <f>ROUND(I348*(J348/1000),2)</f>
        <v/>
      </c>
    </row>
    <row r="835">
      <c r="B835" s="127">
        <f>B348+1</f>
        <v/>
      </c>
      <c r="C835" s="63" t="n">
        <v>31838156</v>
      </c>
      <c r="D835" s="69" t="inlineStr">
        <is>
          <t>15535_CLOROX_GLAD_TRASH_BAG_1Q19_Upfront_VOD-DAI</t>
        </is>
      </c>
      <c r="E835" s="27" t="inlineStr">
        <is>
          <t>MTV2</t>
        </is>
      </c>
      <c r="F835" s="128" t="n">
        <v>43529</v>
      </c>
      <c r="G835" s="128" t="n">
        <v>43555</v>
      </c>
      <c r="H835" s="70" t="n">
        <v>896</v>
      </c>
      <c r="I835" s="70" t="n">
        <v>896</v>
      </c>
      <c r="J835" s="119" t="n">
        <v>0.85</v>
      </c>
      <c r="K835" s="120">
        <f>ROUND(I349*(J349/1000),2)</f>
        <v/>
      </c>
    </row>
    <row r="836">
      <c r="B836" s="127">
        <f>B349+1</f>
        <v/>
      </c>
      <c r="C836" s="63" t="n">
        <v>31838156</v>
      </c>
      <c r="D836" s="69" t="inlineStr">
        <is>
          <t>15535_CLOROX_GLAD_TRASH_BAG_1Q19_Upfront_VOD-DAI</t>
        </is>
      </c>
      <c r="E836" s="27" t="inlineStr">
        <is>
          <t>Paramount</t>
        </is>
      </c>
      <c r="F836" s="128" t="n">
        <v>43502</v>
      </c>
      <c r="G836" s="128" t="n">
        <v>43555</v>
      </c>
      <c r="H836" s="70" t="n">
        <v>493006</v>
      </c>
      <c r="I836" s="70" t="n">
        <v>175871</v>
      </c>
      <c r="J836" s="119" t="n">
        <v>0.85</v>
      </c>
      <c r="K836" s="120">
        <f>ROUND(I350*(J350/1000),2)</f>
        <v/>
      </c>
    </row>
    <row r="837">
      <c r="B837" s="127">
        <f>B350+1</f>
        <v/>
      </c>
      <c r="C837" s="63" t="n">
        <v>31838156</v>
      </c>
      <c r="D837" s="69" t="inlineStr">
        <is>
          <t>15535_CLOROX_GLAD_TRASH_BAG_1Q19_Upfront_VOD-DAI</t>
        </is>
      </c>
      <c r="E837" s="27" t="inlineStr">
        <is>
          <t>TV Land</t>
        </is>
      </c>
      <c r="F837" s="128" t="n">
        <v>43511</v>
      </c>
      <c r="G837" s="128" t="n">
        <v>43555</v>
      </c>
      <c r="H837" s="70" t="n">
        <v>40535</v>
      </c>
      <c r="I837" s="70" t="n">
        <v>18579</v>
      </c>
      <c r="J837" s="119" t="n">
        <v>0.85</v>
      </c>
      <c r="K837" s="120">
        <f>ROUND(I351*(J351/1000),2)</f>
        <v/>
      </c>
    </row>
    <row r="838">
      <c r="B838" s="127">
        <f>B351+1</f>
        <v/>
      </c>
      <c r="C838" s="63" t="n">
        <v>31838156</v>
      </c>
      <c r="D838" s="69" t="inlineStr">
        <is>
          <t>15535_CLOROX_GLAD_TRASH_BAG_1Q19_Upfront_VOD-DAI</t>
        </is>
      </c>
      <c r="E838" s="27" t="inlineStr">
        <is>
          <t>VH1</t>
        </is>
      </c>
      <c r="F838" s="128" t="n">
        <v>43502</v>
      </c>
      <c r="G838" s="128" t="n">
        <v>43555</v>
      </c>
      <c r="H838" s="70" t="n">
        <v>736069</v>
      </c>
      <c r="I838" s="70" t="n">
        <v>503735</v>
      </c>
      <c r="J838" s="119" t="n">
        <v>0.85</v>
      </c>
      <c r="K838" s="120">
        <f>ROUND(I352*(J352/1000),2)</f>
        <v/>
      </c>
    </row>
    <row r="839">
      <c r="B839" s="127">
        <f>B352+1</f>
        <v/>
      </c>
      <c r="C839" s="63" t="n">
        <v>31840255</v>
      </c>
      <c r="D839" s="69" t="inlineStr">
        <is>
          <t>15381_Nick_ZURU_5 SURPRISE_1Q19</t>
        </is>
      </c>
      <c r="E839" s="27" t="inlineStr">
        <is>
          <t>Nickelodeon</t>
        </is>
      </c>
      <c r="F839" s="128" t="n">
        <v>43521</v>
      </c>
      <c r="G839" s="128" t="n">
        <v>43541</v>
      </c>
      <c r="H839" s="70" t="n">
        <v>619573</v>
      </c>
      <c r="I839" s="70" t="n">
        <v>382459</v>
      </c>
      <c r="J839" s="119" t="n">
        <v>0.85</v>
      </c>
      <c r="K839" s="120">
        <f>ROUND(I353*(J353/1000),2)</f>
        <v/>
      </c>
    </row>
    <row r="840">
      <c r="B840" s="127">
        <f>B353+1</f>
        <v/>
      </c>
      <c r="C840" s="63" t="n">
        <v>31842660</v>
      </c>
      <c r="D840" s="69" t="inlineStr">
        <is>
          <t>15518_BET_WALMART_FY19-Fashion-Broadband_(Mar-Apr)</t>
        </is>
      </c>
      <c r="E840" s="27" t="inlineStr">
        <is>
          <t>BET</t>
        </is>
      </c>
      <c r="F840" s="128" t="n">
        <v>43542</v>
      </c>
      <c r="G840" s="128" t="n">
        <v>43555</v>
      </c>
      <c r="H840" s="70" t="n">
        <v>108509</v>
      </c>
      <c r="I840" s="70" t="n">
        <v>108509</v>
      </c>
      <c r="J840" s="119" t="n">
        <v>0.85</v>
      </c>
      <c r="K840" s="120">
        <f>ROUND(I354*(J354/1000),2)</f>
        <v/>
      </c>
    </row>
    <row r="841">
      <c r="B841" s="127">
        <f>B354+1</f>
        <v/>
      </c>
      <c r="C841" s="63" t="n">
        <v>31842660</v>
      </c>
      <c r="D841" s="69" t="inlineStr">
        <is>
          <t>15518_BET_WALMART_FY19-Fashion-Broadband_(Mar-Apr)</t>
        </is>
      </c>
      <c r="E841" s="27" t="inlineStr">
        <is>
          <t>BET Her</t>
        </is>
      </c>
      <c r="F841" s="128" t="n">
        <v>43542</v>
      </c>
      <c r="G841" s="128" t="n">
        <v>43555</v>
      </c>
      <c r="H841" s="70" t="n">
        <v>3682</v>
      </c>
      <c r="I841" s="70" t="n">
        <v>3682</v>
      </c>
      <c r="J841" s="119" t="n">
        <v>0.85</v>
      </c>
      <c r="K841" s="120">
        <f>ROUND(I355*(J355/1000),2)</f>
        <v/>
      </c>
    </row>
    <row r="842">
      <c r="B842" s="127">
        <f>B355+1</f>
        <v/>
      </c>
      <c r="C842" s="63" t="n">
        <v>31843666</v>
      </c>
      <c r="D842" s="69" t="inlineStr">
        <is>
          <t>(15544)  BET_P&amp;G_H&amp;S_OLV_RON A1849_OLAY_MG1Q19</t>
        </is>
      </c>
      <c r="E842" s="27" t="inlineStr">
        <is>
          <t>BET</t>
        </is>
      </c>
      <c r="F842" s="128" t="n">
        <v>43507</v>
      </c>
      <c r="G842" s="128" t="n">
        <v>43541</v>
      </c>
      <c r="H842" s="70" t="n">
        <v>6056</v>
      </c>
      <c r="I842" s="70" t="n">
        <v>1034</v>
      </c>
      <c r="J842" s="119" t="n">
        <v>0.85</v>
      </c>
      <c r="K842" s="120">
        <f>ROUND(I356*(J356/1000),2)</f>
        <v/>
      </c>
    </row>
    <row r="843">
      <c r="B843" s="127">
        <f>B356+1</f>
        <v/>
      </c>
      <c r="C843" s="63" t="n">
        <v>31843666</v>
      </c>
      <c r="D843" s="69" t="inlineStr">
        <is>
          <t>(15544)  BET_P&amp;G_H&amp;S_OLV_RON A1849_OLAY_MG1Q19</t>
        </is>
      </c>
      <c r="E843" s="27" t="inlineStr">
        <is>
          <t>BET Her</t>
        </is>
      </c>
      <c r="F843" s="128" t="n">
        <v>43507</v>
      </c>
      <c r="G843" s="128" t="n">
        <v>43541</v>
      </c>
      <c r="H843" s="70" t="n">
        <v>173</v>
      </c>
      <c r="I843" s="70" t="n">
        <v>27</v>
      </c>
      <c r="J843" s="119" t="n">
        <v>0.85</v>
      </c>
      <c r="K843" s="120">
        <f>ROUND(I357*(J357/1000),2)</f>
        <v/>
      </c>
    </row>
    <row r="844">
      <c r="B844" s="127">
        <f>B357+1</f>
        <v/>
      </c>
      <c r="C844" s="63" t="n">
        <v>31870965</v>
      </c>
      <c r="D844" s="69" t="inlineStr">
        <is>
          <t>#15549_PROCTOR &amp; GAMBLE_GAIN_FABRIC_ENHANCER_UPFRONT_Q119_G4K</t>
        </is>
      </c>
      <c r="E844" s="27" t="inlineStr">
        <is>
          <t>MTV</t>
        </is>
      </c>
      <c r="F844" s="128" t="n">
        <v>43507</v>
      </c>
      <c r="G844" s="128" t="n">
        <v>43555</v>
      </c>
      <c r="H844" s="70" t="n">
        <v>568407</v>
      </c>
      <c r="I844" s="70" t="n">
        <v>539977</v>
      </c>
      <c r="J844" s="119" t="n">
        <v>0.85</v>
      </c>
      <c r="K844" s="120">
        <f>ROUND(I358*(J358/1000),2)</f>
        <v/>
      </c>
    </row>
    <row r="845">
      <c r="B845" s="127">
        <f>B358+1</f>
        <v/>
      </c>
      <c r="C845" s="63" t="n">
        <v>31870965</v>
      </c>
      <c r="D845" s="69" t="inlineStr">
        <is>
          <t>#15549_PROCTOR &amp; GAMBLE_GAIN_FABRIC_ENHANCER_UPFRONT_Q119_G4K</t>
        </is>
      </c>
      <c r="E845" s="27" t="inlineStr">
        <is>
          <t>VH1</t>
        </is>
      </c>
      <c r="F845" s="128" t="n">
        <v>43507</v>
      </c>
      <c r="G845" s="128" t="n">
        <v>43555</v>
      </c>
      <c r="H845" s="70" t="n">
        <v>682999</v>
      </c>
      <c r="I845" s="70" t="n">
        <v>659695</v>
      </c>
      <c r="J845" s="119" t="n">
        <v>0.85</v>
      </c>
      <c r="K845" s="120">
        <f>ROUND(I359*(J359/1000),2)</f>
        <v/>
      </c>
    </row>
    <row r="846">
      <c r="B846" s="127">
        <f>B359+1</f>
        <v/>
      </c>
      <c r="C846" s="63" t="n">
        <v>32005019</v>
      </c>
      <c r="D846" s="69" t="inlineStr">
        <is>
          <t>15401_Nick_Campbells_Goldfish_1Q-2Q19_KCA ASSOCIATE_Upfront</t>
        </is>
      </c>
      <c r="E846" s="27" t="inlineStr">
        <is>
          <t>Nickelodeon</t>
        </is>
      </c>
      <c r="F846" s="128" t="n">
        <v>43514</v>
      </c>
      <c r="G846" s="128" t="n">
        <v>43562</v>
      </c>
      <c r="H846" s="70" t="n">
        <v>2981893</v>
      </c>
      <c r="I846" s="70" t="n">
        <v>2146354</v>
      </c>
      <c r="J846" s="119" t="n">
        <v>0.85</v>
      </c>
      <c r="K846" s="120">
        <f>ROUND(I360*(J360/1000),2)</f>
        <v/>
      </c>
    </row>
    <row r="847">
      <c r="B847" s="127">
        <f>B360+1</f>
        <v/>
      </c>
      <c r="C847" s="63" t="n">
        <v>32010065</v>
      </c>
      <c r="D847" s="69" t="inlineStr">
        <is>
          <t>15572_BET_McDs_NY_Bacon Event_AACM_VOD_Q1 19</t>
        </is>
      </c>
      <c r="E847" s="27" t="inlineStr">
        <is>
          <t>BET</t>
        </is>
      </c>
      <c r="F847" s="128" t="n">
        <v>43514</v>
      </c>
      <c r="G847" s="128" t="n">
        <v>43548</v>
      </c>
      <c r="H847" s="70" t="n">
        <v>460307</v>
      </c>
      <c r="I847" s="70" t="n">
        <v>273099</v>
      </c>
      <c r="J847" s="119" t="n">
        <v>0.85</v>
      </c>
      <c r="K847" s="120">
        <f>ROUND(I361*(J361/1000),2)</f>
        <v/>
      </c>
    </row>
    <row r="848">
      <c r="B848" s="127">
        <f>B361+1</f>
        <v/>
      </c>
      <c r="C848" s="63" t="n">
        <v>32010065</v>
      </c>
      <c r="D848" s="69" t="inlineStr">
        <is>
          <t>15572_BET_McDs_NY_Bacon Event_AACM_VOD_Q1 19</t>
        </is>
      </c>
      <c r="E848" s="27" t="inlineStr">
        <is>
          <t>BET Her</t>
        </is>
      </c>
      <c r="F848" s="128" t="n">
        <v>43514</v>
      </c>
      <c r="G848" s="128" t="n">
        <v>43548</v>
      </c>
      <c r="H848" s="70" t="n">
        <v>15381</v>
      </c>
      <c r="I848" s="70" t="n">
        <v>9589</v>
      </c>
      <c r="J848" s="119" t="n">
        <v>0.85</v>
      </c>
      <c r="K848" s="120">
        <f>ROUND(I362*(J362/1000),2)</f>
        <v/>
      </c>
    </row>
    <row r="849">
      <c r="B849" s="127">
        <f>B362+1</f>
        <v/>
      </c>
      <c r="C849" s="63" t="n">
        <v>32012933</v>
      </c>
      <c r="D849" s="69" t="inlineStr">
        <is>
          <t>15525_BET_MATCH.COM - BLACK PEOPLE MEET_1Q19_Liability ADU Wipe</t>
        </is>
      </c>
      <c r="E849" s="27" t="inlineStr">
        <is>
          <t>BET</t>
        </is>
      </c>
      <c r="F849" s="128" t="n">
        <v>43510</v>
      </c>
      <c r="G849" s="128" t="n">
        <v>43555</v>
      </c>
      <c r="H849" s="70" t="n">
        <v>487539</v>
      </c>
      <c r="I849" s="70" t="n">
        <v>283161</v>
      </c>
      <c r="J849" s="119" t="n">
        <v>0.85</v>
      </c>
      <c r="K849" s="120">
        <f>ROUND(I363*(J363/1000),2)</f>
        <v/>
      </c>
    </row>
    <row r="850">
      <c r="B850" s="127">
        <f>B363+1</f>
        <v/>
      </c>
      <c r="C850" s="63" t="n">
        <v>32012933</v>
      </c>
      <c r="D850" s="69" t="inlineStr">
        <is>
          <t>15525_BET_MATCH.COM - BLACK PEOPLE MEET_1Q19_Liability ADU Wipe</t>
        </is>
      </c>
      <c r="E850" s="27" t="inlineStr">
        <is>
          <t>BET Her</t>
        </is>
      </c>
      <c r="F850" s="128" t="n">
        <v>43510</v>
      </c>
      <c r="G850" s="128" t="n">
        <v>43555</v>
      </c>
      <c r="H850" s="70" t="n">
        <v>26000</v>
      </c>
      <c r="I850" s="70" t="n">
        <v>17666</v>
      </c>
      <c r="J850" s="119" t="n">
        <v>0.85</v>
      </c>
      <c r="K850" s="120">
        <f>ROUND(I364*(J364/1000),2)</f>
        <v/>
      </c>
    </row>
    <row r="851">
      <c r="B851" s="127">
        <f>B364+1</f>
        <v/>
      </c>
      <c r="C851" s="63" t="n">
        <v>32015941</v>
      </c>
      <c r="D851" s="69" t="inlineStr">
        <is>
          <t>1Q19_DISNEY PICTURES_RALPH DVD VOD_K&amp;F_UF_15554</t>
        </is>
      </c>
      <c r="E851" s="27" t="inlineStr">
        <is>
          <t>Nickelodeon</t>
        </is>
      </c>
      <c r="F851" s="128" t="n">
        <v>43509</v>
      </c>
      <c r="G851" s="128" t="n">
        <v>43525</v>
      </c>
      <c r="H851" s="70" t="n">
        <v>535563</v>
      </c>
      <c r="I851" s="70" t="n">
        <v>18714</v>
      </c>
      <c r="J851" s="119" t="n">
        <v>0.85</v>
      </c>
      <c r="K851" s="120">
        <f>ROUND(I365*(J365/1000),2)</f>
        <v/>
      </c>
    </row>
    <row r="852">
      <c r="B852" s="127">
        <f>B365+1</f>
        <v/>
      </c>
      <c r="C852" s="63" t="n">
        <v>32022264</v>
      </c>
      <c r="D852" s="69" t="inlineStr">
        <is>
          <t>#15562_U.S. ARMY_US ARMY_OLV_VOD_DEMO GUARANTEE M18-24_Upfront_Liability_Q119</t>
        </is>
      </c>
      <c r="E852" s="27" t="inlineStr">
        <is>
          <t>Comedy Central</t>
        </is>
      </c>
      <c r="F852" s="128" t="n">
        <v>43523</v>
      </c>
      <c r="G852" s="128" t="n">
        <v>43555</v>
      </c>
      <c r="H852" s="70" t="n">
        <v>459966</v>
      </c>
      <c r="I852" s="70" t="n">
        <v>459966</v>
      </c>
      <c r="J852" s="119" t="n">
        <v>0.85</v>
      </c>
      <c r="K852" s="120">
        <f>ROUND(I366*(J366/1000),2)</f>
        <v/>
      </c>
    </row>
    <row r="853">
      <c r="B853" s="127">
        <f>B366+1</f>
        <v/>
      </c>
      <c r="C853" s="63" t="n">
        <v>32022264</v>
      </c>
      <c r="D853" s="69" t="inlineStr">
        <is>
          <t>#15562_U.S. ARMY_US ARMY_OLV_VOD_DEMO GUARANTEE M18-24_Upfront_Liability_Q119</t>
        </is>
      </c>
      <c r="E853" s="27" t="inlineStr">
        <is>
          <t>MTV</t>
        </is>
      </c>
      <c r="F853" s="128" t="n">
        <v>43523</v>
      </c>
      <c r="G853" s="128" t="n">
        <v>43555</v>
      </c>
      <c r="H853" s="70" t="n">
        <v>2186262</v>
      </c>
      <c r="I853" s="70" t="n">
        <v>2186262</v>
      </c>
      <c r="J853" s="119" t="n">
        <v>0.85</v>
      </c>
      <c r="K853" s="120">
        <f>ROUND(I367*(J367/1000),2)</f>
        <v/>
      </c>
    </row>
    <row r="854">
      <c r="B854" s="127">
        <f>B367+1</f>
        <v/>
      </c>
      <c r="C854" s="63" t="n">
        <v>32022264</v>
      </c>
      <c r="D854" s="69" t="inlineStr">
        <is>
          <t>#15562_U.S. ARMY_US ARMY_OLV_VOD_DEMO GUARANTEE M18-24_Upfront_Liability_Q119</t>
        </is>
      </c>
      <c r="E854" s="27" t="inlineStr">
        <is>
          <t>VH1</t>
        </is>
      </c>
      <c r="F854" s="128" t="n">
        <v>43523</v>
      </c>
      <c r="G854" s="128" t="n">
        <v>43555</v>
      </c>
      <c r="H854" s="70" t="n">
        <v>1913124</v>
      </c>
      <c r="I854" s="70" t="n">
        <v>1913124</v>
      </c>
      <c r="J854" s="119" t="n">
        <v>0.85</v>
      </c>
      <c r="K854" s="120">
        <f>ROUND(I368*(J368/1000),2)</f>
        <v/>
      </c>
    </row>
    <row r="855">
      <c r="B855" s="127">
        <f>B368+1</f>
        <v/>
      </c>
      <c r="C855" s="63" t="n">
        <v>32036996</v>
      </c>
      <c r="D855" s="69" t="inlineStr">
        <is>
          <t>15508 BET_360i_ PERNOD_JAMESON_1Q19</t>
        </is>
      </c>
      <c r="E855" s="27" t="inlineStr">
        <is>
          <t>BET</t>
        </is>
      </c>
      <c r="F855" s="128" t="n">
        <v>43515</v>
      </c>
      <c r="G855" s="128" t="n">
        <v>43541</v>
      </c>
      <c r="H855" s="70" t="n">
        <v>1567406</v>
      </c>
      <c r="I855" s="70" t="n">
        <v>1045208</v>
      </c>
      <c r="J855" s="119" t="n">
        <v>0.85</v>
      </c>
      <c r="K855" s="120">
        <f>ROUND(I369*(J369/1000),2)</f>
        <v/>
      </c>
    </row>
    <row r="856">
      <c r="B856" s="127">
        <f>B369+1</f>
        <v/>
      </c>
      <c r="C856" s="63" t="n">
        <v>32036996</v>
      </c>
      <c r="D856" s="69" t="inlineStr">
        <is>
          <t>15508 BET_360i_ PERNOD_JAMESON_1Q19</t>
        </is>
      </c>
      <c r="E856" s="27" t="inlineStr">
        <is>
          <t>BET Her</t>
        </is>
      </c>
      <c r="F856" s="128" t="n">
        <v>43515</v>
      </c>
      <c r="G856" s="128" t="n">
        <v>43541</v>
      </c>
      <c r="H856" s="70" t="n">
        <v>44744</v>
      </c>
      <c r="I856" s="70" t="n">
        <v>28141</v>
      </c>
      <c r="J856" s="119" t="n">
        <v>0.85</v>
      </c>
      <c r="K856" s="120">
        <f>ROUND(I370*(J370/1000),2)</f>
        <v/>
      </c>
    </row>
    <row r="857">
      <c r="B857" s="127">
        <f>B370+1</f>
        <v/>
      </c>
      <c r="C857" s="63" t="n">
        <v>32038933</v>
      </c>
      <c r="D857" s="69" t="inlineStr">
        <is>
          <t>15588_McDonalds_McCafe_Donut_Sticks_1Q19_Upfront_FEP_VOD-DAI</t>
        </is>
      </c>
      <c r="E857" s="27" t="inlineStr">
        <is>
          <t>Comedy Central</t>
        </is>
      </c>
      <c r="F857" s="128" t="n">
        <v>43522</v>
      </c>
      <c r="G857" s="128" t="n">
        <v>43548</v>
      </c>
      <c r="H857" s="70" t="n">
        <v>107797</v>
      </c>
      <c r="I857" s="70" t="n">
        <v>89680</v>
      </c>
      <c r="J857" s="119" t="n">
        <v>0.85</v>
      </c>
      <c r="K857" s="120">
        <f>ROUND(I371*(J371/1000),2)</f>
        <v/>
      </c>
    </row>
    <row r="858">
      <c r="B858" s="127">
        <f>B371+1</f>
        <v/>
      </c>
      <c r="C858" s="63" t="n">
        <v>32038933</v>
      </c>
      <c r="D858" s="69" t="inlineStr">
        <is>
          <t>15588_McDonalds_McCafe_Donut_Sticks_1Q19_Upfront_FEP_VOD-DAI</t>
        </is>
      </c>
      <c r="E858" s="27" t="inlineStr">
        <is>
          <t>Paramount</t>
        </is>
      </c>
      <c r="F858" s="128" t="n">
        <v>43522</v>
      </c>
      <c r="G858" s="128" t="n">
        <v>43548</v>
      </c>
      <c r="H858" s="70" t="n">
        <v>107205</v>
      </c>
      <c r="I858" s="70" t="n">
        <v>87597</v>
      </c>
      <c r="J858" s="119" t="n">
        <v>0.85</v>
      </c>
      <c r="K858" s="120">
        <f>ROUND(I372*(J372/1000),2)</f>
        <v/>
      </c>
    </row>
    <row r="859">
      <c r="B859" s="127">
        <f>B372+1</f>
        <v/>
      </c>
      <c r="C859" s="63" t="n">
        <v>32052069</v>
      </c>
      <c r="D859" s="69" t="inlineStr">
        <is>
          <t>(15486)_NICK_NICKJR_BIG TIME TOYS_SOCKER BOPPER_2Q19_UPFRONT_APP_OTT_VOD DAI</t>
        </is>
      </c>
      <c r="E859" s="27" t="inlineStr">
        <is>
          <t>Nick Jr (Noggin)</t>
        </is>
      </c>
      <c r="F859" s="128" t="n">
        <v>43549</v>
      </c>
      <c r="G859" s="128" t="n">
        <v>43555</v>
      </c>
      <c r="H859" s="70" t="n">
        <v>65505</v>
      </c>
      <c r="I859" s="70" t="n">
        <v>65505</v>
      </c>
      <c r="J859" s="119" t="n">
        <v>0.85</v>
      </c>
      <c r="K859" s="120">
        <f>ROUND(I373*(J373/1000),2)</f>
        <v/>
      </c>
    </row>
    <row r="860">
      <c r="B860" s="127">
        <f>B373+1</f>
        <v/>
      </c>
      <c r="C860" s="63" t="n">
        <v>32052069</v>
      </c>
      <c r="D860" s="69" t="inlineStr">
        <is>
          <t>(15486)_NICK_NICKJR_BIG TIME TOYS_SOCKER BOPPER_2Q19_UPFRONT_APP_OTT_VOD DAI</t>
        </is>
      </c>
      <c r="E860" s="27" t="inlineStr">
        <is>
          <t>Nickelodeon</t>
        </is>
      </c>
      <c r="F860" s="128" t="n">
        <v>43549</v>
      </c>
      <c r="G860" s="128" t="n">
        <v>43555</v>
      </c>
      <c r="H860" s="70" t="n">
        <v>107129</v>
      </c>
      <c r="I860" s="70" t="n">
        <v>107129</v>
      </c>
      <c r="J860" s="119" t="n">
        <v>0.85</v>
      </c>
      <c r="K860" s="120">
        <f>ROUND(I374*(J374/1000),2)</f>
        <v/>
      </c>
    </row>
    <row r="861">
      <c r="B861" s="127">
        <f>B374+1</f>
        <v/>
      </c>
      <c r="C861" s="63" t="n">
        <v>32056353</v>
      </c>
      <c r="D861" s="69" t="inlineStr">
        <is>
          <t>15207_K&amp;F_Mattel_Barbie Doggy DayCare_BDDC_1Q19 Upfront</t>
        </is>
      </c>
      <c r="E861" s="27" t="inlineStr">
        <is>
          <t>Nick Jr (Noggin)</t>
        </is>
      </c>
      <c r="F861" s="128" t="n">
        <v>43521</v>
      </c>
      <c r="G861" s="128" t="n">
        <v>43555</v>
      </c>
      <c r="H861" s="70" t="n">
        <v>3771035</v>
      </c>
      <c r="I861" s="70" t="n">
        <v>2342053</v>
      </c>
      <c r="J861" s="119" t="n">
        <v>0.85</v>
      </c>
      <c r="K861" s="120">
        <f>ROUND(I375*(J375/1000),2)</f>
        <v/>
      </c>
    </row>
    <row r="862">
      <c r="B862" s="127">
        <f>B375+1</f>
        <v/>
      </c>
      <c r="C862" s="63" t="n">
        <v>32056353</v>
      </c>
      <c r="D862" s="69" t="inlineStr">
        <is>
          <t>15207_K&amp;F_Mattel_Barbie Doggy DayCare_BDDC_1Q19 Upfront</t>
        </is>
      </c>
      <c r="E862" s="27" t="inlineStr">
        <is>
          <t>Nickelodeon</t>
        </is>
      </c>
      <c r="F862" s="128" t="n">
        <v>43521</v>
      </c>
      <c r="G862" s="128" t="n">
        <v>43555</v>
      </c>
      <c r="H862" s="70" t="n">
        <v>1884541</v>
      </c>
      <c r="I862" s="70" t="n">
        <v>1162271</v>
      </c>
      <c r="J862" s="119" t="n">
        <v>0.85</v>
      </c>
      <c r="K862" s="120">
        <f>ROUND(I376*(J376/1000),2)</f>
        <v/>
      </c>
    </row>
    <row r="863">
      <c r="B863" s="127">
        <f>B376+1</f>
        <v/>
      </c>
      <c r="C863" s="63" t="n">
        <v>32056353</v>
      </c>
      <c r="D863" s="69" t="inlineStr">
        <is>
          <t>15207_K&amp;F_Mattel_Barbie Doggy DayCare_BDDC_1Q19-2Q19 Upfront</t>
        </is>
      </c>
      <c r="E863" s="27" t="inlineStr">
        <is>
          <t>Nick Jr (Noggin)</t>
        </is>
      </c>
      <c r="F863" s="128" t="n">
        <v>43521</v>
      </c>
      <c r="G863" s="128" t="n">
        <v>43555</v>
      </c>
      <c r="H863" s="70" t="n">
        <v>3771035</v>
      </c>
      <c r="I863" s="70" t="n">
        <v>758236</v>
      </c>
      <c r="J863" s="119" t="n">
        <v>0.85</v>
      </c>
      <c r="K863" s="120">
        <f>ROUND(I377*(J377/1000),2)</f>
        <v/>
      </c>
    </row>
    <row r="864">
      <c r="B864" s="127">
        <f>B377+1</f>
        <v/>
      </c>
      <c r="C864" s="63" t="n">
        <v>32056353</v>
      </c>
      <c r="D864" s="69" t="inlineStr">
        <is>
          <t>15207_K&amp;F_Mattel_Barbie Doggy DayCare_BDDC_1Q19-2Q19 Upfront</t>
        </is>
      </c>
      <c r="E864" s="27" t="inlineStr">
        <is>
          <t>Nickelodeon</t>
        </is>
      </c>
      <c r="F864" s="128" t="n">
        <v>43521</v>
      </c>
      <c r="G864" s="128" t="n">
        <v>43555</v>
      </c>
      <c r="H864" s="70" t="n">
        <v>1884541</v>
      </c>
      <c r="I864" s="70" t="n">
        <v>380171</v>
      </c>
      <c r="J864" s="119" t="n">
        <v>0.85</v>
      </c>
      <c r="K864" s="120">
        <f>ROUND(I378*(J378/1000),2)</f>
        <v/>
      </c>
    </row>
    <row r="865">
      <c r="B865" s="127">
        <f>B378+1</f>
        <v/>
      </c>
      <c r="C865" s="63" t="n">
        <v>32060856</v>
      </c>
      <c r="D865" s="69" t="inlineStr">
        <is>
          <t>1Q19_DISNEY PICTURES_CAPTAIN MARVEL VOD_K&amp;F_UF #15320 LIABILITY WIPE</t>
        </is>
      </c>
      <c r="E865" s="27" t="inlineStr">
        <is>
          <t>Nickelodeon</t>
        </is>
      </c>
      <c r="F865" s="128" t="n">
        <v>43514</v>
      </c>
      <c r="G865" s="128" t="n">
        <v>43533</v>
      </c>
      <c r="H865" s="70" t="n">
        <v>3699697</v>
      </c>
      <c r="I865" s="70" t="n">
        <v>1488062</v>
      </c>
      <c r="J865" s="119" t="n">
        <v>0.85</v>
      </c>
      <c r="K865" s="120">
        <f>ROUND(I379*(J379/1000),2)</f>
        <v/>
      </c>
    </row>
    <row r="866">
      <c r="B866" s="127">
        <f>B379+1</f>
        <v/>
      </c>
      <c r="C866" s="63" t="n">
        <v>32119883</v>
      </c>
      <c r="D866" s="69" t="inlineStr">
        <is>
          <t>15576_M&amp;E_MIDAS_MIDAS_Q119_UPFRONT</t>
        </is>
      </c>
      <c r="E866" s="27" t="inlineStr">
        <is>
          <t>CMT</t>
        </is>
      </c>
      <c r="F866" s="128" t="n">
        <v>43521</v>
      </c>
      <c r="G866" s="128" t="n">
        <v>43541</v>
      </c>
      <c r="H866" s="70" t="n">
        <v>24293</v>
      </c>
      <c r="I866" s="70" t="n">
        <v>21753</v>
      </c>
      <c r="J866" s="119" t="n">
        <v>0.85</v>
      </c>
      <c r="K866" s="120">
        <f>ROUND(I380*(J380/1000),2)</f>
        <v/>
      </c>
    </row>
    <row r="867">
      <c r="B867" s="127">
        <f>B380+1</f>
        <v/>
      </c>
      <c r="C867" s="63" t="n">
        <v>32119883</v>
      </c>
      <c r="D867" s="69" t="inlineStr">
        <is>
          <t>15576_M&amp;E_MIDAS_MIDAS_Q119_UPFRONT</t>
        </is>
      </c>
      <c r="E867" s="27" t="inlineStr">
        <is>
          <t>Comedy Central</t>
        </is>
      </c>
      <c r="F867" s="128" t="n">
        <v>43521</v>
      </c>
      <c r="G867" s="128" t="n">
        <v>43541</v>
      </c>
      <c r="H867" s="70" t="n">
        <v>335033</v>
      </c>
      <c r="I867" s="70" t="n">
        <v>274601</v>
      </c>
      <c r="J867" s="119" t="n">
        <v>0.85</v>
      </c>
      <c r="K867" s="120">
        <f>ROUND(I381*(J381/1000),2)</f>
        <v/>
      </c>
    </row>
    <row r="868">
      <c r="B868" s="127">
        <f>B381+1</f>
        <v/>
      </c>
      <c r="C868" s="63" t="n">
        <v>32119883</v>
      </c>
      <c r="D868" s="69" t="inlineStr">
        <is>
          <t>15576_M&amp;E_MIDAS_MIDAS_Q119_UPFRONT</t>
        </is>
      </c>
      <c r="E868" s="27" t="inlineStr">
        <is>
          <t>MTV</t>
        </is>
      </c>
      <c r="F868" s="128" t="n">
        <v>43521</v>
      </c>
      <c r="G868" s="128" t="n">
        <v>43541</v>
      </c>
      <c r="H868" s="70" t="n">
        <v>337743</v>
      </c>
      <c r="I868" s="70" t="n">
        <v>279281</v>
      </c>
      <c r="J868" s="119" t="n">
        <v>0.85</v>
      </c>
      <c r="K868" s="120">
        <f>ROUND(I382*(J382/1000),2)</f>
        <v/>
      </c>
    </row>
    <row r="869">
      <c r="B869" s="127">
        <f>B382+1</f>
        <v/>
      </c>
      <c r="C869" s="63" t="n">
        <v>32119883</v>
      </c>
      <c r="D869" s="69" t="inlineStr">
        <is>
          <t>15576_M&amp;E_MIDAS_MIDAS_Q119_UPFRONT</t>
        </is>
      </c>
      <c r="E869" s="27" t="inlineStr">
        <is>
          <t>Paramount</t>
        </is>
      </c>
      <c r="F869" s="128" t="n">
        <v>43521</v>
      </c>
      <c r="G869" s="128" t="n">
        <v>43541</v>
      </c>
      <c r="H869" s="70" t="n">
        <v>120741</v>
      </c>
      <c r="I869" s="70" t="n">
        <v>89747</v>
      </c>
      <c r="J869" s="119" t="n">
        <v>0.85</v>
      </c>
      <c r="K869" s="120">
        <f>ROUND(I383*(J383/1000),2)</f>
        <v/>
      </c>
    </row>
    <row r="870">
      <c r="B870" s="127">
        <f>B383+1</f>
        <v/>
      </c>
      <c r="C870" s="63" t="n">
        <v>32119883</v>
      </c>
      <c r="D870" s="69" t="inlineStr">
        <is>
          <t>15576_M&amp;E_MIDAS_MIDAS_Q119_UPFRONT</t>
        </is>
      </c>
      <c r="E870" s="27" t="inlineStr">
        <is>
          <t>TV Land</t>
        </is>
      </c>
      <c r="F870" s="128" t="n">
        <v>43521</v>
      </c>
      <c r="G870" s="128" t="n">
        <v>43541</v>
      </c>
      <c r="H870" s="70" t="n">
        <v>73696</v>
      </c>
      <c r="I870" s="70" t="n">
        <v>62245</v>
      </c>
      <c r="J870" s="119" t="n">
        <v>0.85</v>
      </c>
      <c r="K870" s="120">
        <f>ROUND(I384*(J384/1000),2)</f>
        <v/>
      </c>
    </row>
    <row r="871">
      <c r="B871" s="127">
        <f>B384+1</f>
        <v/>
      </c>
      <c r="C871" s="63" t="n">
        <v>32119883</v>
      </c>
      <c r="D871" s="69" t="inlineStr">
        <is>
          <t>15576_M&amp;E_MIDAS_MIDAS_Q119_UPFRONT</t>
        </is>
      </c>
      <c r="E871" s="27" t="inlineStr">
        <is>
          <t>VH1</t>
        </is>
      </c>
      <c r="F871" s="128" t="n">
        <v>43521</v>
      </c>
      <c r="G871" s="128" t="n">
        <v>43541</v>
      </c>
      <c r="H871" s="70" t="n">
        <v>335199</v>
      </c>
      <c r="I871" s="70" t="n">
        <v>295082</v>
      </c>
      <c r="J871" s="119" t="n">
        <v>0.85</v>
      </c>
      <c r="K871" s="120">
        <f>ROUND(I385*(J385/1000),2)</f>
        <v/>
      </c>
    </row>
    <row r="872">
      <c r="B872" s="127">
        <f>B385+1</f>
        <v/>
      </c>
      <c r="C872" s="63" t="n">
        <v>32125153</v>
      </c>
      <c r="D872" s="69" t="inlineStr">
        <is>
          <t>(15616)_NICK_WARNER BROTHERS INTERACTIVE ENTERTAINMENT_THE LEGO MOVIE 2 VIDEOGAME_1Q19_VOD</t>
        </is>
      </c>
      <c r="E872" s="27" t="inlineStr">
        <is>
          <t>Nickelodeon</t>
        </is>
      </c>
      <c r="F872" s="128" t="n">
        <v>43522</v>
      </c>
      <c r="G872" s="128" t="n">
        <v>43541</v>
      </c>
      <c r="H872" s="70" t="n">
        <v>1590784</v>
      </c>
      <c r="I872" s="70" t="n">
        <v>1237753</v>
      </c>
      <c r="J872" s="119" t="n">
        <v>0.85</v>
      </c>
      <c r="K872" s="120">
        <f>ROUND(I386*(J386/1000),2)</f>
        <v/>
      </c>
    </row>
    <row r="873">
      <c r="B873" s="127">
        <f>B386+1</f>
        <v/>
      </c>
      <c r="C873" s="63" t="n">
        <v>32155152</v>
      </c>
      <c r="D873" s="69" t="inlineStr">
        <is>
          <t>Paramount VOD DAI Promos 2019</t>
        </is>
      </c>
      <c r="E873" s="27" t="inlineStr">
        <is>
          <t>Paramount</t>
        </is>
      </c>
      <c r="F873" s="128" t="n">
        <v>43521</v>
      </c>
      <c r="G873" s="128" t="n">
        <v>43527</v>
      </c>
      <c r="H873" s="70" t="n">
        <v>38700</v>
      </c>
      <c r="I873" s="70" t="n">
        <v>21360</v>
      </c>
      <c r="J873" s="119" t="n">
        <v>0.85</v>
      </c>
      <c r="K873" s="120">
        <f>ROUND(I387*(J387/1000),2)</f>
        <v/>
      </c>
    </row>
    <row r="874">
      <c r="B874" s="127">
        <f>B387+1</f>
        <v/>
      </c>
      <c r="C874" s="63" t="n">
        <v>32155664</v>
      </c>
      <c r="D874" s="69" t="inlineStr">
        <is>
          <t>(15476)_NICK_CEPIA, LLC_CEPIA, LLC_1_2Q19_UPFRONT_VOD DAI</t>
        </is>
      </c>
      <c r="E874" s="27" t="inlineStr">
        <is>
          <t>Nick Jr (Noggin)</t>
        </is>
      </c>
      <c r="F874" s="128" t="n">
        <v>43544</v>
      </c>
      <c r="G874" s="128" t="n">
        <v>43555</v>
      </c>
      <c r="H874" s="70" t="n">
        <v>631843</v>
      </c>
      <c r="I874" s="70" t="n">
        <v>631843</v>
      </c>
      <c r="J874" s="119" t="n">
        <v>0.85</v>
      </c>
      <c r="K874" s="120">
        <f>ROUND(I388*(J388/1000),2)</f>
        <v/>
      </c>
    </row>
    <row r="875">
      <c r="B875" s="127">
        <f>B388+1</f>
        <v/>
      </c>
      <c r="C875" s="63" t="n">
        <v>32156936</v>
      </c>
      <c r="D875" s="69" t="inlineStr">
        <is>
          <t>15565_BET_NISSAN /ROGUE_BHM: WOVEN IN TECH_1Q19</t>
        </is>
      </c>
      <c r="E875" s="27" t="inlineStr">
        <is>
          <t>BET</t>
        </is>
      </c>
      <c r="F875" s="128" t="n">
        <v>43531</v>
      </c>
      <c r="G875" s="128" t="n">
        <v>43555</v>
      </c>
      <c r="H875" s="70" t="n">
        <v>607272</v>
      </c>
      <c r="I875" s="70" t="n">
        <v>607272</v>
      </c>
      <c r="J875" s="119" t="n">
        <v>0.85</v>
      </c>
      <c r="K875" s="120">
        <f>ROUND(I389*(J389/1000),2)</f>
        <v/>
      </c>
    </row>
    <row r="876">
      <c r="B876" s="127">
        <f>B389+1</f>
        <v/>
      </c>
      <c r="C876" s="63" t="n">
        <v>32156936</v>
      </c>
      <c r="D876" s="69" t="inlineStr">
        <is>
          <t>15565_BET_NISSAN /ROGUE_BHM: WOVEN IN TECH_1Q19</t>
        </is>
      </c>
      <c r="E876" s="27" t="inlineStr">
        <is>
          <t>BET Her</t>
        </is>
      </c>
      <c r="F876" s="128" t="n">
        <v>43531</v>
      </c>
      <c r="G876" s="128" t="n">
        <v>43555</v>
      </c>
      <c r="H876" s="70" t="n">
        <v>14047</v>
      </c>
      <c r="I876" s="70" t="n">
        <v>14047</v>
      </c>
      <c r="J876" s="119" t="n">
        <v>0.85</v>
      </c>
      <c r="K876" s="120">
        <f>ROUND(I390*(J390/1000),2)</f>
        <v/>
      </c>
    </row>
    <row r="877">
      <c r="B877" s="127">
        <f>B390+1</f>
        <v/>
      </c>
      <c r="C877" s="63" t="n">
        <v>32158046</v>
      </c>
      <c r="D877" s="69" t="inlineStr">
        <is>
          <t>TVLand VOD DAI Promos 2019</t>
        </is>
      </c>
      <c r="E877" s="27" t="inlineStr">
        <is>
          <t>TV Land</t>
        </is>
      </c>
      <c r="F877" s="128" t="n">
        <v>43523</v>
      </c>
      <c r="G877" s="128" t="n">
        <v>43555</v>
      </c>
      <c r="H877" s="70" t="n">
        <v>24315</v>
      </c>
      <c r="I877" s="70" t="n">
        <v>22370</v>
      </c>
      <c r="J877" s="119" t="n">
        <v>0.85</v>
      </c>
      <c r="K877" s="120">
        <f>ROUND(I391*(J391/1000),2)</f>
        <v/>
      </c>
    </row>
    <row r="878">
      <c r="B878" s="127">
        <f>B391+1</f>
        <v/>
      </c>
      <c r="C878" s="63" t="n">
        <v>32158749</v>
      </c>
      <c r="D878" s="69" t="inlineStr">
        <is>
          <t>15425_GM_CTC_KCAs</t>
        </is>
      </c>
      <c r="E878" s="27" t="inlineStr">
        <is>
          <t>Nickelodeon</t>
        </is>
      </c>
      <c r="F878" s="128" t="n">
        <v>43524</v>
      </c>
      <c r="G878" s="128" t="n">
        <v>43547</v>
      </c>
      <c r="H878" s="70" t="n">
        <v>40446</v>
      </c>
      <c r="I878" s="70" t="n">
        <v>40446</v>
      </c>
      <c r="J878" s="119" t="n">
        <v>0.85</v>
      </c>
      <c r="K878" s="120">
        <f>ROUND(I392*(J392/1000),2)</f>
        <v/>
      </c>
    </row>
    <row r="879">
      <c r="B879" s="127">
        <f>B392+1</f>
        <v/>
      </c>
      <c r="C879" s="63" t="n">
        <v>32166041</v>
      </c>
      <c r="D879" s="69" t="inlineStr">
        <is>
          <t>14052_M&amp;E_UBISOFT_THE DIVISION 2_OLV_Q119_Upfront</t>
        </is>
      </c>
      <c r="E879" s="27" t="inlineStr">
        <is>
          <t>MTV</t>
        </is>
      </c>
      <c r="F879" s="128" t="n">
        <v>43525</v>
      </c>
      <c r="G879" s="128" t="n">
        <v>43548</v>
      </c>
      <c r="H879" s="70" t="n">
        <v>1350360</v>
      </c>
      <c r="I879" s="70" t="n">
        <v>1350360</v>
      </c>
      <c r="J879" s="119" t="n">
        <v>0.85</v>
      </c>
      <c r="K879" s="120">
        <f>ROUND(I393*(J393/1000),2)</f>
        <v/>
      </c>
    </row>
    <row r="880">
      <c r="B880" s="127">
        <f>B393+1</f>
        <v/>
      </c>
      <c r="C880" s="63" t="n">
        <v>32166041</v>
      </c>
      <c r="D880" s="69" t="inlineStr">
        <is>
          <t>14052_M&amp;E_UBISOFT_THE DIVISION 2_OLV_Q119_Upfront</t>
        </is>
      </c>
      <c r="E880" s="27" t="inlineStr">
        <is>
          <t>VH1</t>
        </is>
      </c>
      <c r="F880" s="128" t="n">
        <v>43525</v>
      </c>
      <c r="G880" s="128" t="n">
        <v>43548</v>
      </c>
      <c r="H880" s="70" t="n">
        <v>1208824</v>
      </c>
      <c r="I880" s="70" t="n">
        <v>1208824</v>
      </c>
      <c r="J880" s="119" t="n">
        <v>0.85</v>
      </c>
      <c r="K880" s="120">
        <f>ROUND(I394*(J394/1000),2)</f>
        <v/>
      </c>
    </row>
    <row r="881">
      <c r="B881" s="127">
        <f>B394+1</f>
        <v/>
      </c>
      <c r="C881" s="63" t="n">
        <v>32167381</v>
      </c>
      <c r="D881" s="69" t="inlineStr">
        <is>
          <t>#15489_NICK_NICKJR_JAZWARES_PEPPA PIG_1_2Q19_UPFRONT_APP_OTT_VOD DAI</t>
        </is>
      </c>
      <c r="E881" s="27" t="inlineStr">
        <is>
          <t>Nick Jr (Noggin)</t>
        </is>
      </c>
      <c r="F881" s="128" t="n">
        <v>43542</v>
      </c>
      <c r="G881" s="128" t="n">
        <v>43555</v>
      </c>
      <c r="H881" s="70" t="n">
        <v>157279</v>
      </c>
      <c r="I881" s="70" t="n">
        <v>157279</v>
      </c>
      <c r="J881" s="119" t="n">
        <v>0.85</v>
      </c>
      <c r="K881" s="120">
        <f>ROUND(I395*(J395/1000),2)</f>
        <v/>
      </c>
    </row>
    <row r="882">
      <c r="B882" s="127">
        <f>B395+1</f>
        <v/>
      </c>
      <c r="C882" s="63" t="n">
        <v>32167381</v>
      </c>
      <c r="D882" s="69" t="inlineStr">
        <is>
          <t>#15489_NICK_NICKJR_JAZWARES_PEPPA PIG_1_2Q19_UPFRONT_APP_OTT_VOD DAI</t>
        </is>
      </c>
      <c r="E882" s="27" t="inlineStr">
        <is>
          <t>Nickelodeon</t>
        </is>
      </c>
      <c r="F882" s="128" t="n">
        <v>43542</v>
      </c>
      <c r="G882" s="128" t="n">
        <v>43555</v>
      </c>
      <c r="H882" s="70" t="n">
        <v>263007</v>
      </c>
      <c r="I882" s="70" t="n">
        <v>263007</v>
      </c>
      <c r="J882" s="119" t="n">
        <v>0.85</v>
      </c>
      <c r="K882" s="120">
        <f>ROUND(I396*(J396/1000),2)</f>
        <v/>
      </c>
    </row>
    <row r="883">
      <c r="B883" s="127">
        <f>B396+1</f>
        <v/>
      </c>
      <c r="C883" s="63" t="n">
        <v>32167511</v>
      </c>
      <c r="D883" s="69" t="inlineStr">
        <is>
          <t>#15487_NICK_BIG TIME TOYS_YOYO BALL_1_2Q19_UPFRONT_APP_OTT_VOD</t>
        </is>
      </c>
      <c r="E883" s="27" t="inlineStr">
        <is>
          <t>Nickelodeon</t>
        </is>
      </c>
      <c r="F883" s="128" t="n">
        <v>43549</v>
      </c>
      <c r="G883" s="128" t="n">
        <v>43555</v>
      </c>
      <c r="H883" s="70" t="n">
        <v>145526</v>
      </c>
      <c r="I883" s="70" t="n">
        <v>145526</v>
      </c>
      <c r="J883" s="119" t="n">
        <v>0.85</v>
      </c>
      <c r="K883" s="120">
        <f>ROUND(I397*(J397/1000),2)</f>
        <v/>
      </c>
    </row>
    <row r="884">
      <c r="B884" s="127">
        <f>B397+1</f>
        <v/>
      </c>
      <c r="C884" s="63" t="n">
        <v>32173862</v>
      </c>
      <c r="D884" s="69" t="inlineStr">
        <is>
          <t>2Q19_DISNEY PICTURES_DUMBO VOD_K&amp;F_UF #15324 LIABILITY WIPE</t>
        </is>
      </c>
      <c r="E884" s="27" t="inlineStr">
        <is>
          <t>Nickelodeon</t>
        </is>
      </c>
      <c r="F884" s="128" t="n">
        <v>43535</v>
      </c>
      <c r="G884" s="128" t="n">
        <v>43554</v>
      </c>
      <c r="H884" s="70" t="n">
        <v>6052475</v>
      </c>
      <c r="I884" s="70" t="n">
        <v>6052475</v>
      </c>
      <c r="J884" s="119" t="n">
        <v>0.85</v>
      </c>
      <c r="K884" s="120">
        <f>ROUND(I398*(J398/1000),2)</f>
        <v/>
      </c>
    </row>
    <row r="885">
      <c r="B885" s="127">
        <f>B398+1</f>
        <v/>
      </c>
      <c r="C885" s="63" t="n">
        <v>32191174</v>
      </c>
      <c r="D885" s="69" t="inlineStr">
        <is>
          <t>14832_K&amp;F_SONY PICTURES_SPIDER_MAN_INTO_THE_SPIDER_VERSE_H.E._Q219</t>
        </is>
      </c>
      <c r="E885" s="27" t="inlineStr">
        <is>
          <t>Nickelodeon</t>
        </is>
      </c>
      <c r="F885" s="128" t="n">
        <v>43522</v>
      </c>
      <c r="G885" s="128" t="n">
        <v>43548</v>
      </c>
      <c r="H885" s="70" t="n">
        <v>1161473</v>
      </c>
      <c r="I885" s="70" t="n">
        <v>934643</v>
      </c>
      <c r="J885" s="119" t="n">
        <v>0.85</v>
      </c>
      <c r="K885" s="120">
        <f>ROUND(I399*(J399/1000),2)</f>
        <v/>
      </c>
    </row>
    <row r="886">
      <c r="B886" s="127">
        <f>B399+1</f>
        <v/>
      </c>
      <c r="C886" s="63" t="n">
        <v>32197176</v>
      </c>
      <c r="D886" s="69" t="inlineStr">
        <is>
          <t>15640_Comcast-AM-Nick-KCA2019_202061_Gold</t>
        </is>
      </c>
      <c r="E886" s="27" t="inlineStr">
        <is>
          <t>CMT</t>
        </is>
      </c>
      <c r="F886" s="128" t="n">
        <v>43535</v>
      </c>
      <c r="G886" s="128" t="n">
        <v>43547</v>
      </c>
      <c r="H886" s="70" t="n">
        <v>618</v>
      </c>
      <c r="I886" s="70" t="n">
        <v>618</v>
      </c>
      <c r="J886" s="119" t="n">
        <v>0.85</v>
      </c>
      <c r="K886" s="120">
        <f>ROUND(I400*(J400/1000),2)</f>
        <v/>
      </c>
    </row>
    <row r="887">
      <c r="B887" s="127">
        <f>B400+1</f>
        <v/>
      </c>
      <c r="C887" s="63" t="n">
        <v>32197176</v>
      </c>
      <c r="D887" s="69" t="inlineStr">
        <is>
          <t>15640_Comcast-AM-Nick-KCA2019_202061_Gold</t>
        </is>
      </c>
      <c r="E887" s="27" t="inlineStr">
        <is>
          <t>Comedy Central</t>
        </is>
      </c>
      <c r="F887" s="128" t="n">
        <v>43535</v>
      </c>
      <c r="G887" s="128" t="n">
        <v>43547</v>
      </c>
      <c r="H887" s="70" t="n">
        <v>35339</v>
      </c>
      <c r="I887" s="70" t="n">
        <v>35339</v>
      </c>
      <c r="J887" s="119" t="n">
        <v>0.85</v>
      </c>
      <c r="K887" s="120">
        <f>ROUND(I401*(J401/1000),2)</f>
        <v/>
      </c>
    </row>
    <row r="888">
      <c r="B888" s="127">
        <f>B401+1</f>
        <v/>
      </c>
      <c r="C888" s="63" t="n">
        <v>32197176</v>
      </c>
      <c r="D888" s="69" t="inlineStr">
        <is>
          <t>15640_Comcast-AM-Nick-KCA2019_202061_Gold</t>
        </is>
      </c>
      <c r="E888" s="27" t="inlineStr">
        <is>
          <t>MTV</t>
        </is>
      </c>
      <c r="F888" s="128" t="n">
        <v>43535</v>
      </c>
      <c r="G888" s="128" t="n">
        <v>43547</v>
      </c>
      <c r="H888" s="70" t="n">
        <v>104647</v>
      </c>
      <c r="I888" s="70" t="n">
        <v>104647</v>
      </c>
      <c r="J888" s="119" t="n">
        <v>0.85</v>
      </c>
      <c r="K888" s="120">
        <f>ROUND(I402*(J402/1000),2)</f>
        <v/>
      </c>
    </row>
    <row r="889">
      <c r="B889" s="127">
        <f>B402+1</f>
        <v/>
      </c>
      <c r="C889" s="63" t="n">
        <v>32197176</v>
      </c>
      <c r="D889" s="69" t="inlineStr">
        <is>
          <t>15640_Comcast-AM-Nick-KCA2019_202061_Gold</t>
        </is>
      </c>
      <c r="E889" s="27" t="inlineStr">
        <is>
          <t>Paramount</t>
        </is>
      </c>
      <c r="F889" s="128" t="n">
        <v>43535</v>
      </c>
      <c r="G889" s="128" t="n">
        <v>43547</v>
      </c>
      <c r="H889" s="70" t="n">
        <v>16191</v>
      </c>
      <c r="I889" s="70" t="n">
        <v>16191</v>
      </c>
      <c r="J889" s="119" t="n">
        <v>0.85</v>
      </c>
      <c r="K889" s="120">
        <f>ROUND(I403*(J403/1000),2)</f>
        <v/>
      </c>
    </row>
    <row r="890">
      <c r="B890" s="127">
        <f>B403+1</f>
        <v/>
      </c>
      <c r="C890" s="63" t="n">
        <v>32197176</v>
      </c>
      <c r="D890" s="69" t="inlineStr">
        <is>
          <t>15640_Comcast-AM-Nick-KCA2019_202061_Gold</t>
        </is>
      </c>
      <c r="E890" s="27" t="inlineStr">
        <is>
          <t>TV Land</t>
        </is>
      </c>
      <c r="F890" s="128" t="n">
        <v>43535</v>
      </c>
      <c r="G890" s="128" t="n">
        <v>43547</v>
      </c>
      <c r="H890" s="70" t="n">
        <v>3236</v>
      </c>
      <c r="I890" s="70" t="n">
        <v>3236</v>
      </c>
      <c r="J890" s="119" t="n">
        <v>0.85</v>
      </c>
      <c r="K890" s="120">
        <f>ROUND(I404*(J404/1000),2)</f>
        <v/>
      </c>
    </row>
    <row r="891">
      <c r="B891" s="127">
        <f>B404+1</f>
        <v/>
      </c>
      <c r="C891" s="63" t="n">
        <v>32197176</v>
      </c>
      <c r="D891" s="69" t="inlineStr">
        <is>
          <t>15640_Comcast-AM-Nick-KCA2019_202061_Gold</t>
        </is>
      </c>
      <c r="E891" s="27" t="inlineStr">
        <is>
          <t>VH1</t>
        </is>
      </c>
      <c r="F891" s="128" t="n">
        <v>43535</v>
      </c>
      <c r="G891" s="128" t="n">
        <v>43547</v>
      </c>
      <c r="H891" s="70" t="n">
        <v>68387</v>
      </c>
      <c r="I891" s="70" t="n">
        <v>68387</v>
      </c>
      <c r="J891" s="119" t="n">
        <v>0.85</v>
      </c>
      <c r="K891" s="120">
        <f>ROUND(I405*(J405/1000),2)</f>
        <v/>
      </c>
    </row>
    <row r="892">
      <c r="B892" s="127">
        <f>B405+1</f>
        <v/>
      </c>
      <c r="C892" s="63" t="n">
        <v>32216631</v>
      </c>
      <c r="D892" s="69" t="inlineStr">
        <is>
          <t>(15513) Mattel_Barbie KCA_Q119 SC_15513</t>
        </is>
      </c>
      <c r="E892" s="27" t="inlineStr">
        <is>
          <t>Nickelodeon</t>
        </is>
      </c>
      <c r="F892" s="128" t="n">
        <v>43523</v>
      </c>
      <c r="G892" s="128" t="n">
        <v>43562</v>
      </c>
      <c r="H892" s="70" t="n">
        <v>2176394</v>
      </c>
      <c r="I892" s="70" t="n">
        <v>1949226</v>
      </c>
      <c r="J892" s="119" t="n">
        <v>0.85</v>
      </c>
      <c r="K892" s="120">
        <f>ROUND(I406*(J406/1000),2)</f>
        <v/>
      </c>
    </row>
    <row r="893">
      <c r="B893" s="127">
        <f>B406+1</f>
        <v/>
      </c>
      <c r="C893" s="63" t="n">
        <v>32246649</v>
      </c>
      <c r="D893" s="69" t="inlineStr">
        <is>
          <t>14217_Nick_Chobani_Gimmies_Kids Choice Awards_1Q19-2Q19</t>
        </is>
      </c>
      <c r="E893" s="27" t="inlineStr">
        <is>
          <t>Nickelodeon</t>
        </is>
      </c>
      <c r="F893" s="128" t="n">
        <v>43525</v>
      </c>
      <c r="G893" s="128" t="n">
        <v>43562</v>
      </c>
      <c r="H893" s="70" t="n">
        <v>3372752</v>
      </c>
      <c r="I893" s="70" t="n">
        <v>3372752</v>
      </c>
      <c r="J893" s="119" t="n">
        <v>0.85</v>
      </c>
      <c r="K893" s="120">
        <f>ROUND(I407*(J407/1000),2)</f>
        <v/>
      </c>
    </row>
    <row r="894">
      <c r="B894" s="127">
        <f>B407+1</f>
        <v/>
      </c>
      <c r="C894" s="63" t="n">
        <v>32276372</v>
      </c>
      <c r="D894" s="69" t="inlineStr">
        <is>
          <t>15509_M&amp;E_VAN MELLE_MENTOS_Q119-Q4-19 VOD_UPFRONT</t>
        </is>
      </c>
      <c r="E894" s="27" t="inlineStr">
        <is>
          <t>CMT</t>
        </is>
      </c>
      <c r="F894" s="128" t="n">
        <v>43531</v>
      </c>
      <c r="G894" s="128" t="n">
        <v>43555</v>
      </c>
      <c r="H894" s="70" t="n">
        <v>7248</v>
      </c>
      <c r="I894" s="70" t="n">
        <v>7248</v>
      </c>
      <c r="J894" s="119" t="n">
        <v>0.85</v>
      </c>
      <c r="K894" s="120">
        <f>ROUND(I408*(J408/1000),2)</f>
        <v/>
      </c>
    </row>
    <row r="895">
      <c r="B895" s="127">
        <f>B408+1</f>
        <v/>
      </c>
      <c r="C895" s="63" t="n">
        <v>32276372</v>
      </c>
      <c r="D895" s="69" t="inlineStr">
        <is>
          <t>15509_M&amp;E_VAN MELLE_MENTOS_Q119-Q4-19 VOD_UPFRONT</t>
        </is>
      </c>
      <c r="E895" s="27" t="inlineStr">
        <is>
          <t>Comedy Central</t>
        </is>
      </c>
      <c r="F895" s="128" t="n">
        <v>43528</v>
      </c>
      <c r="G895" s="128" t="n">
        <v>43555</v>
      </c>
      <c r="H895" s="70" t="n">
        <v>331322</v>
      </c>
      <c r="I895" s="70" t="n">
        <v>331322</v>
      </c>
      <c r="J895" s="119" t="n">
        <v>0.85</v>
      </c>
      <c r="K895" s="120">
        <f>ROUND(I409*(J409/1000),2)</f>
        <v/>
      </c>
    </row>
    <row r="896">
      <c r="B896" s="127">
        <f>B409+1</f>
        <v/>
      </c>
      <c r="C896" s="63" t="n">
        <v>32276372</v>
      </c>
      <c r="D896" s="69" t="inlineStr">
        <is>
          <t>15509_M&amp;E_VAN MELLE_MENTOS_Q119-Q4-19 VOD_UPFRONT</t>
        </is>
      </c>
      <c r="E896" s="27" t="inlineStr">
        <is>
          <t>MTV</t>
        </is>
      </c>
      <c r="F896" s="128" t="n">
        <v>43528</v>
      </c>
      <c r="G896" s="128" t="n">
        <v>43555</v>
      </c>
      <c r="H896" s="70" t="n">
        <v>1880657</v>
      </c>
      <c r="I896" s="70" t="n">
        <v>1880657</v>
      </c>
      <c r="J896" s="119" t="n">
        <v>0.85</v>
      </c>
      <c r="K896" s="120">
        <f>ROUND(I410*(J410/1000),2)</f>
        <v/>
      </c>
    </row>
    <row r="897">
      <c r="B897" s="127">
        <f>B410+1</f>
        <v/>
      </c>
      <c r="C897" s="63" t="n">
        <v>32276372</v>
      </c>
      <c r="D897" s="69" t="inlineStr">
        <is>
          <t>15509_M&amp;E_VAN MELLE_MENTOS_Q119-Q4-19 VOD_UPFRONT</t>
        </is>
      </c>
      <c r="E897" s="27" t="inlineStr">
        <is>
          <t>Paramount</t>
        </is>
      </c>
      <c r="F897" s="128" t="n">
        <v>43528</v>
      </c>
      <c r="G897" s="128" t="n">
        <v>43555</v>
      </c>
      <c r="H897" s="70" t="n">
        <v>361485</v>
      </c>
      <c r="I897" s="70" t="n">
        <v>361485</v>
      </c>
      <c r="J897" s="119" t="n">
        <v>0.85</v>
      </c>
      <c r="K897" s="120">
        <f>ROUND(I411*(J411/1000),2)</f>
        <v/>
      </c>
    </row>
    <row r="898">
      <c r="B898" s="127">
        <f>B411+1</f>
        <v/>
      </c>
      <c r="C898" s="63" t="n">
        <v>32276372</v>
      </c>
      <c r="D898" s="69" t="inlineStr">
        <is>
          <t>15509_M&amp;E_VAN MELLE_MENTOS_Q119-Q4-19 VOD_UPFRONT</t>
        </is>
      </c>
      <c r="E898" s="27" t="inlineStr">
        <is>
          <t>TV Land</t>
        </is>
      </c>
      <c r="F898" s="128" t="n">
        <v>43531</v>
      </c>
      <c r="G898" s="128" t="n">
        <v>43555</v>
      </c>
      <c r="H898" s="70" t="n">
        <v>15554</v>
      </c>
      <c r="I898" s="70" t="n">
        <v>15554</v>
      </c>
      <c r="J898" s="119" t="n">
        <v>0.85</v>
      </c>
      <c r="K898" s="120">
        <f>ROUND(I412*(J412/1000),2)</f>
        <v/>
      </c>
    </row>
    <row r="899">
      <c r="B899" s="127">
        <f>B412+1</f>
        <v/>
      </c>
      <c r="C899" s="63" t="n">
        <v>32276372</v>
      </c>
      <c r="D899" s="69" t="inlineStr">
        <is>
          <t>15509_M&amp;E_VAN MELLE_MENTOS_Q119-Q4-19 VOD_UPFRONT</t>
        </is>
      </c>
      <c r="E899" s="27" t="inlineStr">
        <is>
          <t>VH1</t>
        </is>
      </c>
      <c r="F899" s="128" t="n">
        <v>43528</v>
      </c>
      <c r="G899" s="128" t="n">
        <v>43555</v>
      </c>
      <c r="H899" s="70" t="n">
        <v>825130</v>
      </c>
      <c r="I899" s="70" t="n">
        <v>825130</v>
      </c>
      <c r="J899" s="119" t="n">
        <v>0.85</v>
      </c>
      <c r="K899" s="120">
        <f>ROUND(I413*(J413/1000),2)</f>
        <v/>
      </c>
    </row>
    <row r="900">
      <c r="B900" s="127">
        <f>B413+1</f>
        <v/>
      </c>
      <c r="C900" s="63" t="n">
        <v>32277063</v>
      </c>
      <c r="D900" s="69" t="inlineStr">
        <is>
          <t>15556_M&amp;E_POPEYES CHICKEN &amp; BISCUITS - POPEYES CHICKEN &amp; BISCUITS_17/18 Paramount Liabiity_1Q19</t>
        </is>
      </c>
      <c r="E900" s="27" t="inlineStr">
        <is>
          <t>MTV</t>
        </is>
      </c>
      <c r="F900" s="128" t="n">
        <v>43528</v>
      </c>
      <c r="G900" s="128" t="n">
        <v>43534</v>
      </c>
      <c r="H900" s="70" t="n">
        <v>22319</v>
      </c>
      <c r="I900" s="70" t="n">
        <v>22319</v>
      </c>
      <c r="J900" s="119" t="n">
        <v>0.85</v>
      </c>
      <c r="K900" s="120">
        <f>ROUND(I414*(J414/1000),2)</f>
        <v/>
      </c>
    </row>
    <row r="901">
      <c r="B901" s="127">
        <f>B414+1</f>
        <v/>
      </c>
      <c r="C901" s="63" t="n">
        <v>32277063</v>
      </c>
      <c r="D901" s="69" t="inlineStr">
        <is>
          <t>15556_M&amp;E_POPEYES CHICKEN &amp; BISCUITS - POPEYES CHICKEN &amp; BISCUITS_17/18 Paramount Liabiity_1Q19</t>
        </is>
      </c>
      <c r="E901" s="27" t="inlineStr">
        <is>
          <t>VH1</t>
        </is>
      </c>
      <c r="F901" s="128" t="n">
        <v>43528</v>
      </c>
      <c r="G901" s="128" t="n">
        <v>43534</v>
      </c>
      <c r="H901" s="70" t="n">
        <v>21755</v>
      </c>
      <c r="I901" s="70" t="n">
        <v>21755</v>
      </c>
      <c r="J901" s="119" t="n">
        <v>0.85</v>
      </c>
      <c r="K901" s="120">
        <f>ROUND(I415*(J415/1000),2)</f>
        <v/>
      </c>
    </row>
    <row r="902">
      <c r="B902" s="127">
        <f>B415+1</f>
        <v/>
      </c>
      <c r="C902" s="63" t="n">
        <v>32277173</v>
      </c>
      <c r="D902" s="69" t="inlineStr">
        <is>
          <t>15436_CC_MTV_WARNER_BROTHERS_THEATRICAL_Shazam!_1Q19_Upfront_FEP_VOD-DAI</t>
        </is>
      </c>
      <c r="E902" s="27" t="inlineStr">
        <is>
          <t>Comedy Central</t>
        </is>
      </c>
      <c r="F902" s="128" t="n">
        <v>43528</v>
      </c>
      <c r="G902" s="128" t="n">
        <v>43555</v>
      </c>
      <c r="H902" s="70" t="n">
        <v>258026</v>
      </c>
      <c r="I902" s="70" t="n">
        <v>258026</v>
      </c>
      <c r="J902" s="119" t="n">
        <v>0.85</v>
      </c>
      <c r="K902" s="120">
        <f>ROUND(I416*(J416/1000),2)</f>
        <v/>
      </c>
    </row>
    <row r="903">
      <c r="B903" s="127">
        <f>B416+1</f>
        <v/>
      </c>
      <c r="C903" s="63" t="n">
        <v>32277173</v>
      </c>
      <c r="D903" s="69" t="inlineStr">
        <is>
          <t>15436_CC_MTV_WARNER_BROTHERS_THEATRICAL_Shazam!_1Q19_Upfront_FEP_VOD-DAI</t>
        </is>
      </c>
      <c r="E903" s="27" t="inlineStr">
        <is>
          <t>MTV</t>
        </is>
      </c>
      <c r="F903" s="128" t="n">
        <v>43528</v>
      </c>
      <c r="G903" s="128" t="n">
        <v>43555</v>
      </c>
      <c r="H903" s="70" t="n">
        <v>197144</v>
      </c>
      <c r="I903" s="70" t="n">
        <v>197144</v>
      </c>
      <c r="J903" s="119" t="n">
        <v>0.85</v>
      </c>
      <c r="K903" s="120">
        <f>ROUND(I417*(J417/1000),2)</f>
        <v/>
      </c>
    </row>
    <row r="904">
      <c r="B904" s="127">
        <f>B417+1</f>
        <v/>
      </c>
      <c r="C904" s="63" t="n">
        <v>32277249</v>
      </c>
      <c r="D904" s="69" t="inlineStr">
        <is>
          <t>Paramount VOD DAI Promos 2019</t>
        </is>
      </c>
      <c r="E904" s="27" t="inlineStr">
        <is>
          <t>Paramount</t>
        </is>
      </c>
      <c r="F904" s="128" t="n">
        <v>43528</v>
      </c>
      <c r="G904" s="128" t="n">
        <v>43534</v>
      </c>
      <c r="H904" s="70" t="n">
        <v>10086</v>
      </c>
      <c r="I904" s="70" t="n">
        <v>10086</v>
      </c>
      <c r="J904" s="119" t="n">
        <v>0.85</v>
      </c>
      <c r="K904" s="120">
        <f>ROUND(I418*(J418/1000),2)</f>
        <v/>
      </c>
    </row>
    <row r="905">
      <c r="B905" s="127">
        <f>B418+1</f>
        <v/>
      </c>
      <c r="C905" s="63" t="n">
        <v>32298543</v>
      </c>
      <c r="D905" s="69" t="inlineStr">
        <is>
          <t>15585_CBS_ENTERTAINMENT_The_Good_Fight_1Q19_Scatter_VOD_DAI</t>
        </is>
      </c>
      <c r="E905" s="27" t="inlineStr">
        <is>
          <t>Comedy Central</t>
        </is>
      </c>
      <c r="F905" s="128" t="n">
        <v>43538</v>
      </c>
      <c r="G905" s="128" t="n">
        <v>43552</v>
      </c>
      <c r="H905" s="70" t="n">
        <v>371001</v>
      </c>
      <c r="I905" s="70" t="n">
        <v>371001</v>
      </c>
      <c r="J905" s="119" t="n">
        <v>0.85</v>
      </c>
      <c r="K905" s="120">
        <f>ROUND(I419*(J419/1000),2)</f>
        <v/>
      </c>
    </row>
    <row r="906">
      <c r="B906" s="127">
        <f>B419+1</f>
        <v/>
      </c>
      <c r="C906" s="63" t="n">
        <v>32298543</v>
      </c>
      <c r="D906" s="69" t="inlineStr">
        <is>
          <t>15585_CBS_ENTERTAINMENT_The_Good_Fight_1Q19_Scatter_VOD_DAI</t>
        </is>
      </c>
      <c r="E906" s="27" t="inlineStr">
        <is>
          <t>Paramount</t>
        </is>
      </c>
      <c r="F906" s="128" t="n">
        <v>43538</v>
      </c>
      <c r="G906" s="128" t="n">
        <v>43552</v>
      </c>
      <c r="H906" s="70" t="n">
        <v>204631</v>
      </c>
      <c r="I906" s="70" t="n">
        <v>204631</v>
      </c>
      <c r="J906" s="119" t="n">
        <v>0.85</v>
      </c>
      <c r="K906" s="120">
        <f>ROUND(I420*(J420/1000),2)</f>
        <v/>
      </c>
    </row>
    <row r="907">
      <c r="B907" s="127">
        <f>B420+1</f>
        <v/>
      </c>
      <c r="C907" s="63" t="n">
        <v>32304998</v>
      </c>
      <c r="D907" s="69" t="inlineStr">
        <is>
          <t>#15614_M&amp;E_U.S. ARMY_OLV_VOD_Liability_P1849_1Q19</t>
        </is>
      </c>
      <c r="E907" s="27" t="inlineStr">
        <is>
          <t>CMT</t>
        </is>
      </c>
      <c r="F907" s="128" t="n">
        <v>43528</v>
      </c>
      <c r="G907" s="128" t="n">
        <v>43555</v>
      </c>
      <c r="H907" s="70" t="n">
        <v>82534</v>
      </c>
      <c r="I907" s="70" t="n">
        <v>80217</v>
      </c>
      <c r="J907" s="119" t="n">
        <v>0.85</v>
      </c>
      <c r="K907" s="120">
        <f>ROUND(I421*(J421/1000),2)</f>
        <v/>
      </c>
    </row>
    <row r="908">
      <c r="B908" s="127">
        <f>B421+1</f>
        <v/>
      </c>
      <c r="C908" s="63" t="n">
        <v>32304998</v>
      </c>
      <c r="D908" s="69" t="inlineStr">
        <is>
          <t>#15614_M&amp;E_U.S. ARMY_OLV_VOD_Liability_P1849_1Q19</t>
        </is>
      </c>
      <c r="E908" s="27" t="inlineStr">
        <is>
          <t>Comedy Central</t>
        </is>
      </c>
      <c r="F908" s="128" t="n">
        <v>43528</v>
      </c>
      <c r="G908" s="128" t="n">
        <v>43555</v>
      </c>
      <c r="H908" s="70" t="n">
        <v>1121420</v>
      </c>
      <c r="I908" s="70" t="n">
        <v>1065632</v>
      </c>
      <c r="J908" s="119" t="n">
        <v>0.85</v>
      </c>
      <c r="K908" s="120">
        <f>ROUND(I422*(J422/1000),2)</f>
        <v/>
      </c>
    </row>
    <row r="909">
      <c r="B909" s="127">
        <f>B422+1</f>
        <v/>
      </c>
      <c r="C909" s="63" t="n">
        <v>32304998</v>
      </c>
      <c r="D909" s="69" t="inlineStr">
        <is>
          <t>#15614_M&amp;E_U.S. ARMY_OLV_VOD_Liability_P1849_1Q19</t>
        </is>
      </c>
      <c r="E909" s="27" t="inlineStr">
        <is>
          <t>Paramount</t>
        </is>
      </c>
      <c r="F909" s="128" t="n">
        <v>43528</v>
      </c>
      <c r="G909" s="128" t="n">
        <v>43555</v>
      </c>
      <c r="H909" s="70" t="n">
        <v>678587</v>
      </c>
      <c r="I909" s="70" t="n">
        <v>634112</v>
      </c>
      <c r="J909" s="119" t="n">
        <v>0.85</v>
      </c>
      <c r="K909" s="120">
        <f>ROUND(I423*(J423/1000),2)</f>
        <v/>
      </c>
    </row>
    <row r="910">
      <c r="B910" s="127">
        <f>B423+1</f>
        <v/>
      </c>
      <c r="C910" s="63" t="n">
        <v>32304998</v>
      </c>
      <c r="D910" s="69" t="inlineStr">
        <is>
          <t>#15614_M&amp;E_U.S. ARMY_OLV_VOD_Liability_P1849_1Q19</t>
        </is>
      </c>
      <c r="E910" s="27" t="inlineStr">
        <is>
          <t>TV Land</t>
        </is>
      </c>
      <c r="F910" s="128" t="n">
        <v>43528</v>
      </c>
      <c r="G910" s="128" t="n">
        <v>43555</v>
      </c>
      <c r="H910" s="70" t="n">
        <v>188668</v>
      </c>
      <c r="I910" s="70" t="n">
        <v>174863</v>
      </c>
      <c r="J910" s="119" t="n">
        <v>0.85</v>
      </c>
      <c r="K910" s="120">
        <f>ROUND(I424*(J424/1000),2)</f>
        <v/>
      </c>
    </row>
    <row r="911">
      <c r="B911" s="127">
        <f>B424+1</f>
        <v/>
      </c>
      <c r="C911" s="63" t="n">
        <v>32304998</v>
      </c>
      <c r="D911" s="69" t="inlineStr">
        <is>
          <t>#15614_U.S. ARMY_OLV_VOD_Liability_P1849_1Q19</t>
        </is>
      </c>
      <c r="E911" s="27" t="inlineStr">
        <is>
          <t>CMT</t>
        </is>
      </c>
      <c r="F911" s="128" t="n">
        <v>43528</v>
      </c>
      <c r="G911" s="128" t="n">
        <v>43555</v>
      </c>
      <c r="H911" s="70" t="n">
        <v>82534</v>
      </c>
      <c r="I911" s="70" t="n">
        <v>2317</v>
      </c>
      <c r="J911" s="119" t="n">
        <v>0.85</v>
      </c>
      <c r="K911" s="120">
        <f>ROUND(I425*(J425/1000),2)</f>
        <v/>
      </c>
    </row>
    <row r="912">
      <c r="B912" s="127">
        <f>B425+1</f>
        <v/>
      </c>
      <c r="C912" s="63" t="n">
        <v>32304998</v>
      </c>
      <c r="D912" s="69" t="inlineStr">
        <is>
          <t>#15614_U.S. ARMY_OLV_VOD_Liability_P1849_1Q19</t>
        </is>
      </c>
      <c r="E912" s="27" t="inlineStr">
        <is>
          <t>Comedy Central</t>
        </is>
      </c>
      <c r="F912" s="128" t="n">
        <v>43528</v>
      </c>
      <c r="G912" s="128" t="n">
        <v>43555</v>
      </c>
      <c r="H912" s="70" t="n">
        <v>1121420</v>
      </c>
      <c r="I912" s="70" t="n">
        <v>55788</v>
      </c>
      <c r="J912" s="119" t="n">
        <v>0.85</v>
      </c>
      <c r="K912" s="120">
        <f>ROUND(I426*(J426/1000),2)</f>
        <v/>
      </c>
    </row>
    <row r="913">
      <c r="B913" s="127">
        <f>B426+1</f>
        <v/>
      </c>
      <c r="C913" s="63" t="n">
        <v>32304998</v>
      </c>
      <c r="D913" s="69" t="inlineStr">
        <is>
          <t>#15614_U.S. ARMY_OLV_VOD_Liability_P1849_1Q19</t>
        </is>
      </c>
      <c r="E913" s="27" t="inlineStr">
        <is>
          <t>Paramount</t>
        </is>
      </c>
      <c r="F913" s="128" t="n">
        <v>43528</v>
      </c>
      <c r="G913" s="128" t="n">
        <v>43555</v>
      </c>
      <c r="H913" s="70" t="n">
        <v>678587</v>
      </c>
      <c r="I913" s="70" t="n">
        <v>44475</v>
      </c>
      <c r="J913" s="119" t="n">
        <v>0.85</v>
      </c>
      <c r="K913" s="120">
        <f>ROUND(I427*(J427/1000),2)</f>
        <v/>
      </c>
    </row>
    <row r="914">
      <c r="B914" s="127">
        <f>B427+1</f>
        <v/>
      </c>
      <c r="C914" s="63" t="n">
        <v>32304998</v>
      </c>
      <c r="D914" s="69" t="inlineStr">
        <is>
          <t>#15614_U.S. ARMY_OLV_VOD_Liability_P1849_1Q19</t>
        </is>
      </c>
      <c r="E914" s="27" t="inlineStr">
        <is>
          <t>TV Land</t>
        </is>
      </c>
      <c r="F914" s="128" t="n">
        <v>43528</v>
      </c>
      <c r="G914" s="128" t="n">
        <v>43555</v>
      </c>
      <c r="H914" s="70" t="n">
        <v>188668</v>
      </c>
      <c r="I914" s="70" t="n">
        <v>13805</v>
      </c>
      <c r="J914" s="119" t="n">
        <v>0.85</v>
      </c>
      <c r="K914" s="120">
        <f>ROUND(I428*(J428/1000),2)</f>
        <v/>
      </c>
    </row>
    <row r="915">
      <c r="B915" s="127">
        <f>B428+1</f>
        <v/>
      </c>
      <c r="C915" s="63" t="n">
        <v>32326863</v>
      </c>
      <c r="D915" s="69" t="inlineStr">
        <is>
          <t>(15399)_NICK_WARNER BROTHERS_SHAZAM!_2-3Q19_UPFRONT_VOD DAI</t>
        </is>
      </c>
      <c r="E915" s="27" t="inlineStr">
        <is>
          <t>Nickelodeon</t>
        </is>
      </c>
      <c r="F915" s="128" t="n">
        <v>43529</v>
      </c>
      <c r="G915" s="128" t="n">
        <v>43562</v>
      </c>
      <c r="H915" s="70" t="n">
        <v>779125</v>
      </c>
      <c r="I915" s="70" t="n">
        <v>779125</v>
      </c>
      <c r="J915" s="119" t="n">
        <v>0.85</v>
      </c>
      <c r="K915" s="120">
        <f>ROUND(I429*(J429/1000),2)</f>
        <v/>
      </c>
    </row>
    <row r="916">
      <c r="B916" s="127">
        <f>B429+1</f>
        <v/>
      </c>
      <c r="C916" s="63" t="n">
        <v>32347098</v>
      </c>
      <c r="D916" s="69" t="inlineStr">
        <is>
          <t>15080_Charter-AM-PSA-POC-CW_202563_CW-F18-44</t>
        </is>
      </c>
      <c r="E916" s="27" t="inlineStr">
        <is>
          <t>CMT</t>
        </is>
      </c>
      <c r="F916" s="128" t="n">
        <v>43532</v>
      </c>
      <c r="G916" s="128" t="n">
        <v>43542</v>
      </c>
      <c r="H916" s="70" t="n">
        <v>342</v>
      </c>
      <c r="I916" s="70" t="n">
        <v>342</v>
      </c>
      <c r="J916" s="119" t="n">
        <v>0.85</v>
      </c>
      <c r="K916" s="120">
        <f>ROUND(I430*(J430/1000),2)</f>
        <v/>
      </c>
    </row>
    <row r="917">
      <c r="B917" s="127">
        <f>B430+1</f>
        <v/>
      </c>
      <c r="C917" s="63" t="n">
        <v>32347098</v>
      </c>
      <c r="D917" s="69" t="inlineStr">
        <is>
          <t>15080_Charter-AM-PSA-POC-CW_202563_CW-F18-44</t>
        </is>
      </c>
      <c r="E917" s="27" t="inlineStr">
        <is>
          <t>Comedy Central</t>
        </is>
      </c>
      <c r="F917" s="128" t="n">
        <v>43532</v>
      </c>
      <c r="G917" s="128" t="n">
        <v>43542</v>
      </c>
      <c r="H917" s="70" t="n">
        <v>5898</v>
      </c>
      <c r="I917" s="70" t="n">
        <v>5898</v>
      </c>
      <c r="J917" s="119" t="n">
        <v>0.85</v>
      </c>
      <c r="K917" s="120">
        <f>ROUND(I431*(J431/1000),2)</f>
        <v/>
      </c>
    </row>
    <row r="918">
      <c r="B918" s="127">
        <f>B431+1</f>
        <v/>
      </c>
      <c r="C918" s="63" t="n">
        <v>32347098</v>
      </c>
      <c r="D918" s="69" t="inlineStr">
        <is>
          <t>15080_Charter-AM-PSA-POC-CW_202563_CW-F18-44</t>
        </is>
      </c>
      <c r="E918" s="27" t="inlineStr">
        <is>
          <t>MTV</t>
        </is>
      </c>
      <c r="F918" s="128" t="n">
        <v>43532</v>
      </c>
      <c r="G918" s="128" t="n">
        <v>43542</v>
      </c>
      <c r="H918" s="70" t="n">
        <v>21332</v>
      </c>
      <c r="I918" s="70" t="n">
        <v>21332</v>
      </c>
      <c r="J918" s="119" t="n">
        <v>0.85</v>
      </c>
      <c r="K918" s="120">
        <f>ROUND(I432*(J432/1000),2)</f>
        <v/>
      </c>
    </row>
    <row r="919">
      <c r="B919" s="127">
        <f>B432+1</f>
        <v/>
      </c>
      <c r="C919" s="63" t="n">
        <v>32347098</v>
      </c>
      <c r="D919" s="69" t="inlineStr">
        <is>
          <t>15080_Charter-AM-PSA-POC-CW_202563_CW-F18-44</t>
        </is>
      </c>
      <c r="E919" s="27" t="inlineStr">
        <is>
          <t>Paramount</t>
        </is>
      </c>
      <c r="F919" s="128" t="n">
        <v>43532</v>
      </c>
      <c r="G919" s="128" t="n">
        <v>43542</v>
      </c>
      <c r="H919" s="70" t="n">
        <v>2977</v>
      </c>
      <c r="I919" s="70" t="n">
        <v>2977</v>
      </c>
      <c r="J919" s="119" t="n">
        <v>0.85</v>
      </c>
      <c r="K919" s="120">
        <f>ROUND(I433*(J433/1000),2)</f>
        <v/>
      </c>
    </row>
    <row r="920">
      <c r="B920" s="127">
        <f>B433+1</f>
        <v/>
      </c>
      <c r="C920" s="63" t="n">
        <v>32347098</v>
      </c>
      <c r="D920" s="69" t="inlineStr">
        <is>
          <t>15080_Charter-AM-PSA-POC-CW_202563_CW-F18-44</t>
        </is>
      </c>
      <c r="E920" s="27" t="inlineStr">
        <is>
          <t>TV Land</t>
        </is>
      </c>
      <c r="F920" s="128" t="n">
        <v>43532</v>
      </c>
      <c r="G920" s="128" t="n">
        <v>43542</v>
      </c>
      <c r="H920" s="70" t="n">
        <v>971</v>
      </c>
      <c r="I920" s="70" t="n">
        <v>971</v>
      </c>
      <c r="J920" s="119" t="n">
        <v>0.85</v>
      </c>
      <c r="K920" s="120">
        <f>ROUND(I434*(J434/1000),2)</f>
        <v/>
      </c>
    </row>
    <row r="921">
      <c r="B921" s="127">
        <f>B434+1</f>
        <v/>
      </c>
      <c r="C921" s="63" t="n">
        <v>32347098</v>
      </c>
      <c r="D921" s="69" t="inlineStr">
        <is>
          <t>15080_Charter-AM-PSA-POC-CW_202563_CW-F18-44</t>
        </is>
      </c>
      <c r="E921" s="27" t="inlineStr">
        <is>
          <t>VH1</t>
        </is>
      </c>
      <c r="F921" s="128" t="n">
        <v>43532</v>
      </c>
      <c r="G921" s="128" t="n">
        <v>43542</v>
      </c>
      <c r="H921" s="70" t="n">
        <v>14175</v>
      </c>
      <c r="I921" s="70" t="n">
        <v>14175</v>
      </c>
      <c r="J921" s="119" t="n">
        <v>0.85</v>
      </c>
      <c r="K921" s="120">
        <f>ROUND(I435*(J435/1000),2)</f>
        <v/>
      </c>
    </row>
    <row r="922">
      <c r="B922" s="127">
        <f>B435+1</f>
        <v/>
      </c>
      <c r="C922" s="63" t="n">
        <v>32348048</v>
      </c>
      <c r="D922" s="69" t="inlineStr">
        <is>
          <t>Paramount VOD DAI Promos 2019</t>
        </is>
      </c>
      <c r="E922" s="27" t="inlineStr">
        <is>
          <t>Paramount</t>
        </is>
      </c>
      <c r="F922" s="128" t="n">
        <v>43535</v>
      </c>
      <c r="G922" s="128" t="n">
        <v>43541</v>
      </c>
      <c r="H922" s="70" t="n">
        <v>2853</v>
      </c>
      <c r="I922" s="70" t="n">
        <v>2853</v>
      </c>
      <c r="J922" s="119" t="n">
        <v>0.85</v>
      </c>
      <c r="K922" s="120">
        <f>ROUND(I436*(J436/1000),2)</f>
        <v/>
      </c>
    </row>
    <row r="923">
      <c r="B923" s="127">
        <f>B436+1</f>
        <v/>
      </c>
      <c r="C923" s="63" t="n">
        <v>32360495</v>
      </c>
      <c r="D923" s="69" t="inlineStr">
        <is>
          <t>15715_Comcast-CharterAM-CC-OtherTwo-S1202680_Gold</t>
        </is>
      </c>
      <c r="E923" s="27" t="inlineStr">
        <is>
          <t>CMT</t>
        </is>
      </c>
      <c r="F923" s="128" t="n">
        <v>43532</v>
      </c>
      <c r="G923" s="128" t="n">
        <v>43552</v>
      </c>
      <c r="H923" s="70" t="n">
        <v>6262</v>
      </c>
      <c r="I923" s="70" t="n">
        <v>6262</v>
      </c>
      <c r="J923" s="119" t="n">
        <v>0.85</v>
      </c>
      <c r="K923" s="120">
        <f>ROUND(I437*(J437/1000),2)</f>
        <v/>
      </c>
    </row>
    <row r="924">
      <c r="B924" s="127">
        <f>B437+1</f>
        <v/>
      </c>
      <c r="C924" s="63" t="n">
        <v>32360495</v>
      </c>
      <c r="D924" s="69" t="inlineStr">
        <is>
          <t>15715_Comcast-CharterAM-CC-OtherTwo-S1202680_Gold</t>
        </is>
      </c>
      <c r="E924" s="27" t="inlineStr">
        <is>
          <t>Comedy Central</t>
        </is>
      </c>
      <c r="F924" s="128" t="n">
        <v>43532</v>
      </c>
      <c r="G924" s="128" t="n">
        <v>43552</v>
      </c>
      <c r="H924" s="70" t="n">
        <v>266915</v>
      </c>
      <c r="I924" s="70" t="n">
        <v>266915</v>
      </c>
      <c r="J924" s="119" t="n">
        <v>0.85</v>
      </c>
      <c r="K924" s="120">
        <f>ROUND(I438*(J438/1000),2)</f>
        <v/>
      </c>
    </row>
    <row r="925">
      <c r="B925" s="127">
        <f>B438+1</f>
        <v/>
      </c>
      <c r="C925" s="63" t="n">
        <v>32360495</v>
      </c>
      <c r="D925" s="69" t="inlineStr">
        <is>
          <t>15715_Comcast-CharterAM-CC-OtherTwo-S1202680_Gold</t>
        </is>
      </c>
      <c r="E925" s="27" t="inlineStr">
        <is>
          <t>MTV</t>
        </is>
      </c>
      <c r="F925" s="128" t="n">
        <v>43532</v>
      </c>
      <c r="G925" s="128" t="n">
        <v>43552</v>
      </c>
      <c r="H925" s="70" t="n">
        <v>600697</v>
      </c>
      <c r="I925" s="70" t="n">
        <v>600697</v>
      </c>
      <c r="J925" s="119" t="n">
        <v>0.85</v>
      </c>
      <c r="K925" s="120">
        <f>ROUND(I439*(J439/1000),2)</f>
        <v/>
      </c>
    </row>
    <row r="926">
      <c r="B926" s="127">
        <f>B439+1</f>
        <v/>
      </c>
      <c r="C926" s="63" t="n">
        <v>32360495</v>
      </c>
      <c r="D926" s="69" t="inlineStr">
        <is>
          <t>15715_Comcast-CharterAM-CC-OtherTwo-S1202680_Gold</t>
        </is>
      </c>
      <c r="E926" s="27" t="inlineStr">
        <is>
          <t>MTV2</t>
        </is>
      </c>
      <c r="F926" s="128" t="n">
        <v>43532</v>
      </c>
      <c r="G926" s="128" t="n">
        <v>43552</v>
      </c>
      <c r="H926" s="70" t="n">
        <v>240</v>
      </c>
      <c r="I926" s="70" t="n">
        <v>240</v>
      </c>
      <c r="J926" s="119" t="n">
        <v>0.85</v>
      </c>
      <c r="K926" s="120">
        <f>ROUND(I440*(J440/1000),2)</f>
        <v/>
      </c>
    </row>
    <row r="927">
      <c r="B927" s="127">
        <f>B440+1</f>
        <v/>
      </c>
      <c r="C927" s="63" t="n">
        <v>32360495</v>
      </c>
      <c r="D927" s="69" t="inlineStr">
        <is>
          <t>15715_Comcast-CharterAM-CC-OtherTwo-S1202680_Gold</t>
        </is>
      </c>
      <c r="E927" s="27" t="inlineStr">
        <is>
          <t>Paramount</t>
        </is>
      </c>
      <c r="F927" s="128" t="n">
        <v>43532</v>
      </c>
      <c r="G927" s="128" t="n">
        <v>43552</v>
      </c>
      <c r="H927" s="70" t="n">
        <v>105059</v>
      </c>
      <c r="I927" s="70" t="n">
        <v>105059</v>
      </c>
      <c r="J927" s="119" t="n">
        <v>0.85</v>
      </c>
      <c r="K927" s="120">
        <f>ROUND(I441*(J441/1000),2)</f>
        <v/>
      </c>
      <c r="M927" s="70" t="n"/>
    </row>
    <row r="928">
      <c r="B928" s="127">
        <f>B441+1</f>
        <v/>
      </c>
      <c r="C928" s="63" t="n">
        <v>32360495</v>
      </c>
      <c r="D928" s="69" t="inlineStr">
        <is>
          <t>15715_Comcast-CharterAM-CC-OtherTwo-S1202680_Gold</t>
        </is>
      </c>
      <c r="E928" s="27" t="inlineStr">
        <is>
          <t>TV Land</t>
        </is>
      </c>
      <c r="F928" s="128" t="n">
        <v>43532</v>
      </c>
      <c r="G928" s="128" t="n">
        <v>43552</v>
      </c>
      <c r="H928" s="70" t="n">
        <v>28562</v>
      </c>
      <c r="I928" s="70" t="n">
        <v>28562</v>
      </c>
      <c r="J928" s="119" t="n">
        <v>0.85</v>
      </c>
      <c r="K928" s="120">
        <f>ROUND(I442*(J442/1000),2)</f>
        <v/>
      </c>
    </row>
    <row r="929">
      <c r="B929" s="127">
        <f>B442+1</f>
        <v/>
      </c>
      <c r="C929" s="63" t="n">
        <v>32360495</v>
      </c>
      <c r="D929" s="69" t="inlineStr">
        <is>
          <t>15715_Comcast-CharterAM-CC-OtherTwo-S1202680_Gold</t>
        </is>
      </c>
      <c r="E929" s="27" t="inlineStr">
        <is>
          <t>VH1</t>
        </is>
      </c>
      <c r="F929" s="128" t="n">
        <v>43532</v>
      </c>
      <c r="G929" s="128" t="n">
        <v>43552</v>
      </c>
      <c r="H929" s="70" t="n">
        <v>420759</v>
      </c>
      <c r="I929" s="70" t="n">
        <v>420759</v>
      </c>
      <c r="J929" s="119" t="n">
        <v>0.85</v>
      </c>
      <c r="K929" s="120">
        <f>ROUND(I443*(J443/1000),2)</f>
        <v/>
      </c>
    </row>
    <row r="930">
      <c r="B930" s="127">
        <f>B443+1</f>
        <v/>
      </c>
      <c r="C930" s="63" t="n">
        <v>32365907</v>
      </c>
      <c r="D930" s="69" t="inlineStr">
        <is>
          <t>15714_Charter-AM-Nick-KCA2019_202674_Gold</t>
        </is>
      </c>
      <c r="E930" s="27" t="inlineStr">
        <is>
          <t>CMT</t>
        </is>
      </c>
      <c r="F930" s="128" t="n">
        <v>43535</v>
      </c>
      <c r="G930" s="128" t="n">
        <v>43547</v>
      </c>
      <c r="H930" s="70" t="n">
        <v>481</v>
      </c>
      <c r="I930" s="70" t="n">
        <v>481</v>
      </c>
      <c r="J930" s="119" t="n">
        <v>0.85</v>
      </c>
      <c r="K930" s="120">
        <f>ROUND(I444*(J444/1000),2)</f>
        <v/>
      </c>
    </row>
    <row r="931">
      <c r="B931" s="127">
        <f>B444+1</f>
        <v/>
      </c>
      <c r="C931" s="63" t="n">
        <v>32365907</v>
      </c>
      <c r="D931" s="69" t="inlineStr">
        <is>
          <t>15714_Charter-AM-Nick-KCA2019_202674_Gold</t>
        </is>
      </c>
      <c r="E931" s="27" t="inlineStr">
        <is>
          <t>Comedy Central</t>
        </is>
      </c>
      <c r="F931" s="128" t="n">
        <v>43535</v>
      </c>
      <c r="G931" s="128" t="n">
        <v>43547</v>
      </c>
      <c r="H931" s="70" t="n">
        <v>7032</v>
      </c>
      <c r="I931" s="70" t="n">
        <v>7032</v>
      </c>
      <c r="J931" s="119" t="n">
        <v>0.85</v>
      </c>
      <c r="K931" s="120">
        <f>ROUND(I445*(J445/1000),2)</f>
        <v/>
      </c>
    </row>
    <row r="932">
      <c r="B932" s="127">
        <f>B445+1</f>
        <v/>
      </c>
      <c r="C932" s="63" t="n">
        <v>32365907</v>
      </c>
      <c r="D932" s="69" t="inlineStr">
        <is>
          <t>15714_Charter-AM-Nick-KCA2019_202674_Gold</t>
        </is>
      </c>
      <c r="E932" s="27" t="inlineStr">
        <is>
          <t>MTV</t>
        </is>
      </c>
      <c r="F932" s="128" t="n">
        <v>43535</v>
      </c>
      <c r="G932" s="128" t="n">
        <v>43547</v>
      </c>
      <c r="H932" s="70" t="n">
        <v>25361</v>
      </c>
      <c r="I932" s="70" t="n">
        <v>25361</v>
      </c>
      <c r="J932" s="119" t="n">
        <v>0.85</v>
      </c>
      <c r="K932" s="120">
        <f>ROUND(I446*(J446/1000),2)</f>
        <v/>
      </c>
    </row>
    <row r="933">
      <c r="B933" s="127">
        <f>B446+1</f>
        <v/>
      </c>
      <c r="C933" s="63" t="n">
        <v>32365907</v>
      </c>
      <c r="D933" s="69" t="inlineStr">
        <is>
          <t>15714_Charter-AM-Nick-KCA2019_202674_Gold</t>
        </is>
      </c>
      <c r="E933" s="27" t="inlineStr">
        <is>
          <t>Paramount</t>
        </is>
      </c>
      <c r="F933" s="128" t="n">
        <v>43535</v>
      </c>
      <c r="G933" s="128" t="n">
        <v>43547</v>
      </c>
      <c r="H933" s="70" t="n">
        <v>3730</v>
      </c>
      <c r="I933" s="70" t="n">
        <v>3730</v>
      </c>
      <c r="J933" s="119" t="n">
        <v>0.85</v>
      </c>
      <c r="K933" s="120">
        <f>ROUND(I447*(J447/1000),2)</f>
        <v/>
      </c>
    </row>
    <row r="934">
      <c r="B934" s="127">
        <f>B447+1</f>
        <v/>
      </c>
      <c r="C934" s="63" t="n">
        <v>32365907</v>
      </c>
      <c r="D934" s="69" t="inlineStr">
        <is>
          <t>15714_Charter-AM-Nick-KCA2019_202674_Gold</t>
        </is>
      </c>
      <c r="E934" s="27" t="inlineStr">
        <is>
          <t>TV Land</t>
        </is>
      </c>
      <c r="F934" s="128" t="n">
        <v>43535</v>
      </c>
      <c r="G934" s="128" t="n">
        <v>43547</v>
      </c>
      <c r="H934" s="70" t="n">
        <v>1190</v>
      </c>
      <c r="I934" s="70" t="n">
        <v>1190</v>
      </c>
      <c r="J934" s="119" t="n">
        <v>0.85</v>
      </c>
      <c r="K934" s="120">
        <f>ROUND(I448*(J448/1000),2)</f>
        <v/>
      </c>
    </row>
    <row r="935">
      <c r="B935" s="127">
        <f>B448+1</f>
        <v/>
      </c>
      <c r="C935" s="63" t="n">
        <v>32365907</v>
      </c>
      <c r="D935" s="69" t="inlineStr">
        <is>
          <t>15714_Charter-AM-Nick-KCA2019_202674_Gold</t>
        </is>
      </c>
      <c r="E935" s="27" t="inlineStr">
        <is>
          <t>VH1</t>
        </is>
      </c>
      <c r="F935" s="128" t="n">
        <v>43535</v>
      </c>
      <c r="G935" s="128" t="n">
        <v>43547</v>
      </c>
      <c r="H935" s="70" t="n">
        <v>16097</v>
      </c>
      <c r="I935" s="70" t="n">
        <v>16097</v>
      </c>
      <c r="J935" s="119" t="n">
        <v>0.85</v>
      </c>
      <c r="K935" s="120">
        <f>ROUND(I449*(J449/1000),2)</f>
        <v/>
      </c>
    </row>
    <row r="936">
      <c r="B936" s="127">
        <f>B449+1</f>
        <v/>
      </c>
      <c r="C936" s="63" t="n">
        <v>32371436</v>
      </c>
      <c r="D936" s="69" t="inlineStr">
        <is>
          <t>15717_Charter-AM-BET-AmericanSoul-S1_202717_Gold</t>
        </is>
      </c>
      <c r="E936" s="27" t="inlineStr">
        <is>
          <t>CMT</t>
        </is>
      </c>
      <c r="F936" s="128" t="n">
        <v>43532</v>
      </c>
      <c r="G936" s="128" t="n">
        <v>43550</v>
      </c>
      <c r="H936" s="70" t="n">
        <v>1555</v>
      </c>
      <c r="I936" s="70" t="n">
        <v>1555</v>
      </c>
      <c r="J936" s="119" t="n">
        <v>0.85</v>
      </c>
      <c r="K936" s="120">
        <f>ROUND(I450*(J450/1000),2)</f>
        <v/>
      </c>
    </row>
    <row r="937">
      <c r="B937" s="127">
        <f>B450+1</f>
        <v/>
      </c>
      <c r="C937" s="63" t="n">
        <v>32371436</v>
      </c>
      <c r="D937" s="69" t="inlineStr">
        <is>
          <t>15717_Charter-AM-BET-AmericanSoul-S1_202717_Gold</t>
        </is>
      </c>
      <c r="E937" s="27" t="inlineStr">
        <is>
          <t>Comedy Central</t>
        </is>
      </c>
      <c r="F937" s="128" t="n">
        <v>43532</v>
      </c>
      <c r="G937" s="128" t="n">
        <v>43550</v>
      </c>
      <c r="H937" s="70" t="n">
        <v>27830</v>
      </c>
      <c r="I937" s="70" t="n">
        <v>27830</v>
      </c>
      <c r="J937" s="119" t="n">
        <v>0.85</v>
      </c>
      <c r="K937" s="120">
        <f>ROUND(I451*(J451/1000),2)</f>
        <v/>
      </c>
    </row>
    <row r="938">
      <c r="B938" s="127">
        <f>B451+1</f>
        <v/>
      </c>
      <c r="C938" s="63" t="n">
        <v>32371436</v>
      </c>
      <c r="D938" s="69" t="inlineStr">
        <is>
          <t>15717_Charter-AM-BET-AmericanSoul-S1_202717_Gold</t>
        </is>
      </c>
      <c r="E938" s="27" t="inlineStr">
        <is>
          <t>MTV</t>
        </is>
      </c>
      <c r="F938" s="128" t="n">
        <v>43532</v>
      </c>
      <c r="G938" s="128" t="n">
        <v>43550</v>
      </c>
      <c r="H938" s="70" t="n">
        <v>114851</v>
      </c>
      <c r="I938" s="70" t="n">
        <v>114851</v>
      </c>
      <c r="J938" s="119" t="n">
        <v>0.85</v>
      </c>
      <c r="K938" s="120">
        <f>ROUND(I452*(J452/1000),2)</f>
        <v/>
      </c>
    </row>
    <row r="939">
      <c r="B939" s="127">
        <f>B452+1</f>
        <v/>
      </c>
      <c r="C939" s="63" t="n">
        <v>32371436</v>
      </c>
      <c r="D939" s="69" t="inlineStr">
        <is>
          <t>15717_Charter-AM-BET-AmericanSoul-S1_202717_Gold</t>
        </is>
      </c>
      <c r="E939" s="27" t="inlineStr">
        <is>
          <t>Paramount</t>
        </is>
      </c>
      <c r="F939" s="128" t="n">
        <v>43532</v>
      </c>
      <c r="G939" s="128" t="n">
        <v>43550</v>
      </c>
      <c r="H939" s="70" t="n">
        <v>15671</v>
      </c>
      <c r="I939" s="70" t="n">
        <v>15671</v>
      </c>
      <c r="J939" s="119" t="n">
        <v>0.85</v>
      </c>
      <c r="K939" s="120">
        <f>ROUND(I453*(J453/1000),2)</f>
        <v/>
      </c>
    </row>
    <row r="940">
      <c r="B940" s="127">
        <f>B453+1</f>
        <v/>
      </c>
      <c r="C940" s="63" t="n">
        <v>32371436</v>
      </c>
      <c r="D940" s="69" t="inlineStr">
        <is>
          <t>15717_Charter-AM-BET-AmericanSoul-S1_202717_Gold</t>
        </is>
      </c>
      <c r="E940" s="27" t="inlineStr">
        <is>
          <t>TV Land</t>
        </is>
      </c>
      <c r="F940" s="128" t="n">
        <v>43532</v>
      </c>
      <c r="G940" s="128" t="n">
        <v>43550</v>
      </c>
      <c r="H940" s="70" t="n">
        <v>3219</v>
      </c>
      <c r="I940" s="70" t="n">
        <v>3219</v>
      </c>
      <c r="J940" s="119" t="n">
        <v>0.85</v>
      </c>
      <c r="K940" s="120">
        <f>ROUND(I454*(J454/1000),2)</f>
        <v/>
      </c>
    </row>
    <row r="941">
      <c r="B941" s="127">
        <f>B454+1</f>
        <v/>
      </c>
      <c r="C941" s="63" t="n">
        <v>32371436</v>
      </c>
      <c r="D941" s="69" t="inlineStr">
        <is>
          <t>15717_Charter-AM-BET-AmericanSoul-S1_202717_Gold</t>
        </is>
      </c>
      <c r="E941" s="27" t="inlineStr">
        <is>
          <t>VH1</t>
        </is>
      </c>
      <c r="F941" s="128" t="n">
        <v>43532</v>
      </c>
      <c r="G941" s="128" t="n">
        <v>43550</v>
      </c>
      <c r="H941" s="70" t="n">
        <v>123093</v>
      </c>
      <c r="I941" s="70" t="n">
        <v>123093</v>
      </c>
      <c r="J941" s="119" t="n">
        <v>0.85</v>
      </c>
      <c r="K941" s="120">
        <f>ROUND(I455*(J455/1000),2)</f>
        <v/>
      </c>
    </row>
    <row r="942">
      <c r="B942" s="127">
        <f>B455+1</f>
        <v/>
      </c>
      <c r="C942" s="63" t="n">
        <v>32374637</v>
      </c>
      <c r="D942" s="69" t="inlineStr">
        <is>
          <t>(15706) 1Q19_DISNEY PICTURES_CAPTAIN MARVEL BW2_K&amp;F_UF</t>
        </is>
      </c>
      <c r="E942" s="27" t="inlineStr">
        <is>
          <t>Nickelodeon</t>
        </is>
      </c>
      <c r="F942" s="128" t="n">
        <v>43538</v>
      </c>
      <c r="G942" s="128" t="n">
        <v>43541</v>
      </c>
      <c r="H942" s="70" t="n">
        <v>264272</v>
      </c>
      <c r="I942" s="70" t="n">
        <v>264272</v>
      </c>
      <c r="J942" s="119" t="n">
        <v>0.85</v>
      </c>
      <c r="K942" s="120">
        <f>ROUND(I456*(J456/1000),2)</f>
        <v/>
      </c>
    </row>
    <row r="943">
      <c r="B943" s="127">
        <f>B456+1</f>
        <v/>
      </c>
      <c r="C943" s="63" t="n">
        <v>32377453</v>
      </c>
      <c r="D943" s="69" t="inlineStr">
        <is>
          <t>15716_Charter-AM-MTV-Challenge-S33_202699_Gold</t>
        </is>
      </c>
      <c r="E943" s="27" t="inlineStr">
        <is>
          <t>CMT</t>
        </is>
      </c>
      <c r="F943" s="128" t="n">
        <v>43531</v>
      </c>
      <c r="G943" s="128" t="n">
        <v>43551</v>
      </c>
      <c r="H943" s="70" t="n">
        <v>2473</v>
      </c>
      <c r="I943" s="70" t="n">
        <v>2473</v>
      </c>
      <c r="J943" s="119" t="n">
        <v>0.85</v>
      </c>
      <c r="K943" s="120">
        <f>ROUND(I457*(J457/1000),2)</f>
        <v/>
      </c>
    </row>
    <row r="944">
      <c r="B944" s="127">
        <f>B457+1</f>
        <v/>
      </c>
      <c r="C944" s="63" t="n">
        <v>32377453</v>
      </c>
      <c r="D944" s="69" t="inlineStr">
        <is>
          <t>15716_Charter-AM-MTV-Challenge-S33_202699_Gold</t>
        </is>
      </c>
      <c r="E944" s="27" t="inlineStr">
        <is>
          <t>Comedy Central</t>
        </is>
      </c>
      <c r="F944" s="128" t="n">
        <v>43531</v>
      </c>
      <c r="G944" s="128" t="n">
        <v>43551</v>
      </c>
      <c r="H944" s="70" t="n">
        <v>43732</v>
      </c>
      <c r="I944" s="70" t="n">
        <v>43732</v>
      </c>
      <c r="J944" s="119" t="n">
        <v>0.85</v>
      </c>
      <c r="K944" s="120">
        <f>ROUND(I458*(J458/1000),2)</f>
        <v/>
      </c>
    </row>
    <row r="945">
      <c r="B945" s="127">
        <f>B458+1</f>
        <v/>
      </c>
      <c r="C945" s="63" t="n">
        <v>32377453</v>
      </c>
      <c r="D945" s="69" t="inlineStr">
        <is>
          <t>15716_Charter-AM-MTV-Challenge-S33_202699_Gold</t>
        </is>
      </c>
      <c r="E945" s="27" t="inlineStr">
        <is>
          <t>MTV</t>
        </is>
      </c>
      <c r="F945" s="128" t="n">
        <v>43531</v>
      </c>
      <c r="G945" s="128" t="n">
        <v>43551</v>
      </c>
      <c r="H945" s="70" t="n">
        <v>263866</v>
      </c>
      <c r="I945" s="70" t="n">
        <v>263866</v>
      </c>
      <c r="J945" s="119" t="n">
        <v>0.85</v>
      </c>
      <c r="K945" s="120">
        <f>ROUND(I459*(J459/1000),2)</f>
        <v/>
      </c>
    </row>
    <row r="946">
      <c r="B946" s="127">
        <f>B459+1</f>
        <v/>
      </c>
      <c r="C946" s="63" t="n">
        <v>32377453</v>
      </c>
      <c r="D946" s="69" t="inlineStr">
        <is>
          <t>15716_Charter-AM-MTV-Challenge-S33_202699_Gold</t>
        </is>
      </c>
      <c r="E946" s="27" t="inlineStr">
        <is>
          <t>MTV2</t>
        </is>
      </c>
      <c r="F946" s="128" t="n">
        <v>43531</v>
      </c>
      <c r="G946" s="128" t="n">
        <v>43551</v>
      </c>
      <c r="H946" s="70" t="n">
        <v>115</v>
      </c>
      <c r="I946" s="70" t="n">
        <v>115</v>
      </c>
      <c r="J946" s="119" t="n">
        <v>0.85</v>
      </c>
      <c r="K946" s="120">
        <f>ROUND(I460*(J460/1000),2)</f>
        <v/>
      </c>
    </row>
    <row r="947">
      <c r="B947" s="127">
        <f>B460+1</f>
        <v/>
      </c>
      <c r="C947" s="63" t="n">
        <v>32377453</v>
      </c>
      <c r="D947" s="69" t="inlineStr">
        <is>
          <t>15716_Charter-AM-MTV-Challenge-S33_202699_Gold</t>
        </is>
      </c>
      <c r="E947" s="27" t="inlineStr">
        <is>
          <t>Paramount</t>
        </is>
      </c>
      <c r="F947" s="128" t="n">
        <v>43531</v>
      </c>
      <c r="G947" s="128" t="n">
        <v>43551</v>
      </c>
      <c r="H947" s="70" t="n">
        <v>24689</v>
      </c>
      <c r="I947" s="70" t="n">
        <v>24689</v>
      </c>
      <c r="J947" s="119" t="n">
        <v>0.85</v>
      </c>
      <c r="K947" s="120">
        <f>ROUND(I461*(J461/1000),2)</f>
        <v/>
      </c>
    </row>
    <row r="948">
      <c r="B948" s="127">
        <f>B461+1</f>
        <v/>
      </c>
      <c r="C948" s="63" t="n">
        <v>32377453</v>
      </c>
      <c r="D948" s="69" t="inlineStr">
        <is>
          <t>15716_Charter-AM-MTV-Challenge-S33_202699_Gold</t>
        </is>
      </c>
      <c r="E948" s="27" t="inlineStr">
        <is>
          <t>TV Land</t>
        </is>
      </c>
      <c r="F948" s="128" t="n">
        <v>43531</v>
      </c>
      <c r="G948" s="128" t="n">
        <v>43551</v>
      </c>
      <c r="H948" s="70" t="n">
        <v>5467</v>
      </c>
      <c r="I948" s="70" t="n">
        <v>5467</v>
      </c>
      <c r="J948" s="119" t="n">
        <v>0.85</v>
      </c>
      <c r="K948" s="120">
        <f>ROUND(I462*(J462/1000),2)</f>
        <v/>
      </c>
    </row>
    <row r="949">
      <c r="B949" s="127">
        <f>B462+1</f>
        <v/>
      </c>
      <c r="C949" s="63" t="n">
        <v>32377453</v>
      </c>
      <c r="D949" s="69" t="inlineStr">
        <is>
          <t>15716_Charter-AM-MTV-Challenge-S33_202699_Gold</t>
        </is>
      </c>
      <c r="E949" s="27" t="inlineStr">
        <is>
          <t>VH1</t>
        </is>
      </c>
      <c r="F949" s="128" t="n">
        <v>43531</v>
      </c>
      <c r="G949" s="128" t="n">
        <v>43551</v>
      </c>
      <c r="H949" s="70" t="n">
        <v>134861</v>
      </c>
      <c r="I949" s="70" t="n">
        <v>134861</v>
      </c>
      <c r="J949" s="119" t="n">
        <v>0.85</v>
      </c>
      <c r="K949" s="120">
        <f>ROUND(I463*(J463/1000),2)</f>
        <v/>
      </c>
    </row>
    <row r="950">
      <c r="B950" s="127">
        <f>B463+1</f>
        <v/>
      </c>
      <c r="C950" s="63" t="n">
        <v>32398970</v>
      </c>
      <c r="D950" s="69" t="inlineStr">
        <is>
          <t>(15709)BET_ULTA BEAUTY_W1834_1Q19</t>
        </is>
      </c>
      <c r="E950" s="27" t="inlineStr">
        <is>
          <t>BET</t>
        </is>
      </c>
      <c r="F950" s="128" t="n">
        <v>43534</v>
      </c>
      <c r="G950" s="128" t="n">
        <v>43561</v>
      </c>
      <c r="H950" s="70" t="n">
        <v>664004</v>
      </c>
      <c r="I950" s="70" t="n">
        <v>664004</v>
      </c>
      <c r="J950" s="119" t="n">
        <v>0.85</v>
      </c>
      <c r="K950" s="120">
        <f>ROUND(I464*(J464/1000),2)</f>
        <v/>
      </c>
    </row>
    <row r="951">
      <c r="B951" s="127">
        <f>B464+1</f>
        <v/>
      </c>
      <c r="C951" s="63" t="n">
        <v>32398970</v>
      </c>
      <c r="D951" s="69" t="inlineStr">
        <is>
          <t>(15709)BET_ULTA BEAUTY_W1834_1Q19</t>
        </is>
      </c>
      <c r="E951" s="27" t="inlineStr">
        <is>
          <t>BET Her</t>
        </is>
      </c>
      <c r="F951" s="128" t="n">
        <v>43534</v>
      </c>
      <c r="G951" s="128" t="n">
        <v>43561</v>
      </c>
      <c r="H951" s="70" t="n">
        <v>21252</v>
      </c>
      <c r="I951" s="70" t="n">
        <v>21252</v>
      </c>
      <c r="J951" s="119" t="n">
        <v>0.85</v>
      </c>
      <c r="K951" s="120">
        <f>ROUND(I465*(J465/1000),2)</f>
        <v/>
      </c>
    </row>
    <row r="952">
      <c r="B952" s="127">
        <f>B465+1</f>
        <v/>
      </c>
      <c r="C952" s="63" t="n">
        <v>32404956</v>
      </c>
      <c r="D952" s="69" t="inlineStr">
        <is>
          <t>15619_TACO BELL 18-19 LIABILITY WIPE_VOD DAI P18-49</t>
        </is>
      </c>
      <c r="E952" s="27" t="inlineStr">
        <is>
          <t>CMT</t>
        </is>
      </c>
      <c r="F952" s="128" t="n">
        <v>43532</v>
      </c>
      <c r="G952" s="128" t="n">
        <v>43555</v>
      </c>
      <c r="H952" s="70" t="n">
        <v>23023</v>
      </c>
      <c r="I952" s="70" t="n">
        <v>23023</v>
      </c>
      <c r="J952" s="119" t="n">
        <v>0.85</v>
      </c>
      <c r="K952" s="120">
        <f>ROUND(I466*(J466/1000),2)</f>
        <v/>
      </c>
    </row>
    <row r="953">
      <c r="B953" s="127">
        <f>B466+1</f>
        <v/>
      </c>
      <c r="C953" s="63" t="n">
        <v>32404956</v>
      </c>
      <c r="D953" s="69" t="inlineStr">
        <is>
          <t>15619_TACO BELL 18-19 LIABILITY WIPE_VOD DAI P18-49</t>
        </is>
      </c>
      <c r="E953" s="27" t="inlineStr">
        <is>
          <t>Comedy Central</t>
        </is>
      </c>
      <c r="F953" s="128" t="n">
        <v>43532</v>
      </c>
      <c r="G953" s="128" t="n">
        <v>43555</v>
      </c>
      <c r="H953" s="70" t="n">
        <v>410149</v>
      </c>
      <c r="I953" s="70" t="n">
        <v>410149</v>
      </c>
      <c r="J953" s="119" t="n">
        <v>0.85</v>
      </c>
      <c r="K953" s="120">
        <f>ROUND(I467*(J467/1000),2)</f>
        <v/>
      </c>
    </row>
    <row r="954">
      <c r="B954" s="127">
        <f>B467+1</f>
        <v/>
      </c>
      <c r="C954" s="63" t="n">
        <v>32404956</v>
      </c>
      <c r="D954" s="69" t="inlineStr">
        <is>
          <t>15619_TACO BELL 18-19 LIABILITY WIPE_VOD DAI P18-49</t>
        </is>
      </c>
      <c r="E954" s="27" t="inlineStr">
        <is>
          <t>MTV</t>
        </is>
      </c>
      <c r="F954" s="128" t="n">
        <v>43532</v>
      </c>
      <c r="G954" s="128" t="n">
        <v>43555</v>
      </c>
      <c r="H954" s="70" t="n">
        <v>1306598</v>
      </c>
      <c r="I954" s="70" t="n">
        <v>1306598</v>
      </c>
      <c r="J954" s="119" t="n">
        <v>0.85</v>
      </c>
      <c r="K954" s="120">
        <f>ROUND(I468*(J468/1000),2)</f>
        <v/>
      </c>
    </row>
    <row r="955">
      <c r="B955" s="127">
        <f>B468+1</f>
        <v/>
      </c>
      <c r="C955" s="63" t="n">
        <v>32404956</v>
      </c>
      <c r="D955" s="69" t="inlineStr">
        <is>
          <t>15619_TACO BELL 18-19 LIABILITY WIPE_VOD DAI P18-49</t>
        </is>
      </c>
      <c r="E955" s="27" t="inlineStr">
        <is>
          <t>MTV2</t>
        </is>
      </c>
      <c r="F955" s="128" t="n">
        <v>43532</v>
      </c>
      <c r="G955" s="128" t="n">
        <v>43555</v>
      </c>
      <c r="H955" s="70" t="n">
        <v>4551</v>
      </c>
      <c r="I955" s="70" t="n">
        <v>4551</v>
      </c>
      <c r="J955" s="119" t="n">
        <v>0.85</v>
      </c>
      <c r="K955" s="120">
        <f>ROUND(I469*(J469/1000),2)</f>
        <v/>
      </c>
    </row>
    <row r="956">
      <c r="B956" s="127">
        <f>B469+1</f>
        <v/>
      </c>
      <c r="C956" s="63" t="n">
        <v>32404956</v>
      </c>
      <c r="D956" s="69" t="inlineStr">
        <is>
          <t>15619_TACO BELL 18-19 LIABILITY WIPE_VOD DAI P18-49</t>
        </is>
      </c>
      <c r="E956" s="27" t="inlineStr">
        <is>
          <t>Paramount</t>
        </is>
      </c>
      <c r="F956" s="128" t="n">
        <v>43532</v>
      </c>
      <c r="G956" s="128" t="n">
        <v>43555</v>
      </c>
      <c r="H956" s="70" t="n">
        <v>190472</v>
      </c>
      <c r="I956" s="70" t="n">
        <v>190472</v>
      </c>
      <c r="J956" s="119" t="n">
        <v>0.85</v>
      </c>
      <c r="K956" s="120">
        <f>ROUND(I470*(J470/1000),2)</f>
        <v/>
      </c>
    </row>
    <row r="957">
      <c r="B957" s="127">
        <f>B470+1</f>
        <v/>
      </c>
      <c r="C957" s="63" t="n">
        <v>32404956</v>
      </c>
      <c r="D957" s="69" t="inlineStr">
        <is>
          <t>15619_TACO BELL 18-19 LIABILITY WIPE_VOD DAI P18-49</t>
        </is>
      </c>
      <c r="E957" s="27" t="inlineStr">
        <is>
          <t>TV Land</t>
        </is>
      </c>
      <c r="F957" s="128" t="n">
        <v>43532</v>
      </c>
      <c r="G957" s="128" t="n">
        <v>43555</v>
      </c>
      <c r="H957" s="70" t="n">
        <v>87684</v>
      </c>
      <c r="I957" s="70" t="n">
        <v>87684</v>
      </c>
      <c r="J957" s="119" t="n">
        <v>0.85</v>
      </c>
      <c r="K957" s="120">
        <f>ROUND(I471*(J471/1000),2)</f>
        <v/>
      </c>
    </row>
    <row r="958">
      <c r="B958" s="127">
        <f>B471+1</f>
        <v/>
      </c>
      <c r="C958" s="63" t="n">
        <v>32404956</v>
      </c>
      <c r="D958" s="69" t="inlineStr">
        <is>
          <t>15619_TACO BELL 18-19 LIABILITY WIPE_VOD DAI P18-49</t>
        </is>
      </c>
      <c r="E958" s="27" t="inlineStr">
        <is>
          <t>VH1</t>
        </is>
      </c>
      <c r="F958" s="128" t="n">
        <v>43532</v>
      </c>
      <c r="G958" s="128" t="n">
        <v>43555</v>
      </c>
      <c r="H958" s="70" t="n">
        <v>994438</v>
      </c>
      <c r="I958" s="70" t="n">
        <v>994438</v>
      </c>
      <c r="J958" s="119" t="n">
        <v>0.85</v>
      </c>
      <c r="K958" s="120">
        <f>ROUND(I472*(J472/1000),2)</f>
        <v/>
      </c>
    </row>
    <row r="959">
      <c r="B959" s="127">
        <f>B472+1</f>
        <v/>
      </c>
      <c r="C959" s="63" t="n">
        <v>32420633</v>
      </c>
      <c r="D959" s="69" t="inlineStr">
        <is>
          <t>15725_Mattel_K&amp;F_Lil Gleemerz_LGLM_ 1Q19-2Q19_Upfront</t>
        </is>
      </c>
      <c r="E959" s="27" t="inlineStr">
        <is>
          <t>Nick Jr (Noggin)</t>
        </is>
      </c>
      <c r="F959" s="128" t="n">
        <v>43542</v>
      </c>
      <c r="G959" s="128" t="n">
        <v>43555</v>
      </c>
      <c r="H959" s="70" t="n">
        <v>758713</v>
      </c>
      <c r="I959" s="70" t="n">
        <v>758713</v>
      </c>
      <c r="J959" s="119" t="n">
        <v>0.85</v>
      </c>
      <c r="K959" s="120">
        <f>ROUND(I473*(J473/1000),2)</f>
        <v/>
      </c>
    </row>
    <row r="960">
      <c r="B960" s="127">
        <f>B473+1</f>
        <v/>
      </c>
      <c r="C960" s="63" t="n">
        <v>32420633</v>
      </c>
      <c r="D960" s="69" t="inlineStr">
        <is>
          <t>15725_Mattel_K&amp;F_Lil Gleemerz_LGLM_ 1Q19-2Q19_Upfront</t>
        </is>
      </c>
      <c r="E960" s="27" t="inlineStr">
        <is>
          <t>Nickelodeon</t>
        </is>
      </c>
      <c r="F960" s="128" t="n">
        <v>43542</v>
      </c>
      <c r="G960" s="128" t="n">
        <v>43555</v>
      </c>
      <c r="H960" s="70" t="n">
        <v>1518205</v>
      </c>
      <c r="I960" s="70" t="n">
        <v>1518205</v>
      </c>
      <c r="J960" s="119" t="n">
        <v>0.85</v>
      </c>
      <c r="K960" s="120">
        <f>ROUND(I474*(J474/1000),2)</f>
        <v/>
      </c>
    </row>
    <row r="961">
      <c r="B961" s="127">
        <f>B474+1</f>
        <v/>
      </c>
      <c r="C961" s="63" t="n">
        <v>32421624</v>
      </c>
      <c r="D961" s="69" t="inlineStr">
        <is>
          <t>15243_K&amp;F_Mattel_HW City Dino Triceratops_HCDT_1Q19-2Q19 Upfront</t>
        </is>
      </c>
      <c r="E961" s="27" t="inlineStr">
        <is>
          <t>Nick Jr (Noggin)</t>
        </is>
      </c>
      <c r="F961" s="128" t="n">
        <v>43549</v>
      </c>
      <c r="G961" s="128" t="n">
        <v>43555</v>
      </c>
      <c r="H961" s="70" t="n">
        <v>552633</v>
      </c>
      <c r="I961" s="70" t="n">
        <v>552633</v>
      </c>
      <c r="J961" s="119" t="n">
        <v>0.85</v>
      </c>
      <c r="K961" s="120">
        <f>ROUND(I475*(J475/1000),2)</f>
        <v/>
      </c>
    </row>
    <row r="962">
      <c r="B962" s="127">
        <f>B475+1</f>
        <v/>
      </c>
      <c r="C962" s="63" t="n">
        <v>32421624</v>
      </c>
      <c r="D962" s="69" t="inlineStr">
        <is>
          <t>15243_K&amp;F_Mattel_HW City Dino Triceratops_HCDT_1Q19-2Q19 Upfront</t>
        </is>
      </c>
      <c r="E962" s="27" t="inlineStr">
        <is>
          <t>Nickelodeon</t>
        </is>
      </c>
      <c r="F962" s="128" t="n">
        <v>43549</v>
      </c>
      <c r="G962" s="128" t="n">
        <v>43555</v>
      </c>
      <c r="H962" s="70" t="n">
        <v>275374</v>
      </c>
      <c r="I962" s="70" t="n">
        <v>275374</v>
      </c>
      <c r="J962" s="119" t="n">
        <v>0.85</v>
      </c>
      <c r="K962" s="120">
        <f>ROUND(I476*(J476/1000),2)</f>
        <v/>
      </c>
    </row>
    <row r="963">
      <c r="B963" s="127">
        <f>B476+1</f>
        <v/>
      </c>
      <c r="C963" s="63" t="n">
        <v>32427066</v>
      </c>
      <c r="D963" s="69" t="inlineStr">
        <is>
          <t>15718_Charter-AM-BET-Boomerang-S1_202735_Gold</t>
        </is>
      </c>
      <c r="E963" s="27" t="inlineStr">
        <is>
          <t>CMT</t>
        </is>
      </c>
      <c r="F963" s="128" t="n">
        <v>43535</v>
      </c>
      <c r="G963" s="128" t="n">
        <v>43550</v>
      </c>
      <c r="H963" s="70" t="n">
        <v>1421</v>
      </c>
      <c r="I963" s="70" t="n">
        <v>1421</v>
      </c>
      <c r="J963" s="119" t="n">
        <v>0.85</v>
      </c>
      <c r="K963" s="120">
        <f>ROUND(I477*(J477/1000),2)</f>
        <v/>
      </c>
    </row>
    <row r="964">
      <c r="B964" s="127">
        <f>B477+1</f>
        <v/>
      </c>
      <c r="C964" s="63" t="n">
        <v>32427066</v>
      </c>
      <c r="D964" s="69" t="inlineStr">
        <is>
          <t>15718_Charter-AM-BET-Boomerang-S1_202735_Gold</t>
        </is>
      </c>
      <c r="E964" s="27" t="inlineStr">
        <is>
          <t>Comedy Central</t>
        </is>
      </c>
      <c r="F964" s="128" t="n">
        <v>43535</v>
      </c>
      <c r="G964" s="128" t="n">
        <v>43550</v>
      </c>
      <c r="H964" s="70" t="n">
        <v>31096</v>
      </c>
      <c r="I964" s="70" t="n">
        <v>31096</v>
      </c>
      <c r="J964" s="119" t="n">
        <v>0.85</v>
      </c>
      <c r="K964" s="120">
        <f>ROUND(I478*(J478/1000),2)</f>
        <v/>
      </c>
    </row>
    <row r="965">
      <c r="B965" s="127">
        <f>B478+1</f>
        <v/>
      </c>
      <c r="C965" s="63" t="n">
        <v>32427066</v>
      </c>
      <c r="D965" s="69" t="inlineStr">
        <is>
          <t>15718_Charter-AM-BET-Boomerang-S1_202735_Gold</t>
        </is>
      </c>
      <c r="E965" s="27" t="inlineStr">
        <is>
          <t>MTV</t>
        </is>
      </c>
      <c r="F965" s="128" t="n">
        <v>43535</v>
      </c>
      <c r="G965" s="128" t="n">
        <v>43550</v>
      </c>
      <c r="H965" s="70" t="n">
        <v>158040</v>
      </c>
      <c r="I965" s="70" t="n">
        <v>158040</v>
      </c>
      <c r="J965" s="119" t="n">
        <v>0.85</v>
      </c>
      <c r="K965" s="120">
        <f>ROUND(I479*(J479/1000),2)</f>
        <v/>
      </c>
    </row>
    <row r="966">
      <c r="B966" s="127">
        <f>B479+1</f>
        <v/>
      </c>
      <c r="C966" s="63" t="n">
        <v>32427066</v>
      </c>
      <c r="D966" s="69" t="inlineStr">
        <is>
          <t>15718_Charter-AM-BET-Boomerang-S1_202735_Gold</t>
        </is>
      </c>
      <c r="E966" s="27" t="inlineStr">
        <is>
          <t>MTV2</t>
        </is>
      </c>
      <c r="F966" s="128" t="n">
        <v>43535</v>
      </c>
      <c r="G966" s="128" t="n">
        <v>43550</v>
      </c>
      <c r="H966" s="70" t="n">
        <v>106</v>
      </c>
      <c r="I966" s="70" t="n">
        <v>106</v>
      </c>
      <c r="J966" s="119" t="n">
        <v>0.85</v>
      </c>
      <c r="K966" s="120">
        <f>ROUND(I480*(J480/1000),2)</f>
        <v/>
      </c>
    </row>
    <row r="967">
      <c r="B967" s="127">
        <f>B480+1</f>
        <v/>
      </c>
      <c r="C967" s="63" t="n">
        <v>32427066</v>
      </c>
      <c r="D967" s="69" t="inlineStr">
        <is>
          <t>15718_Charter-AM-BET-Boomerang-S1_202735_Gold</t>
        </is>
      </c>
      <c r="E967" s="27" t="inlineStr">
        <is>
          <t>Paramount</t>
        </is>
      </c>
      <c r="F967" s="128" t="n">
        <v>43535</v>
      </c>
      <c r="G967" s="128" t="n">
        <v>43550</v>
      </c>
      <c r="H967" s="70" t="n">
        <v>15898</v>
      </c>
      <c r="I967" s="70" t="n">
        <v>15898</v>
      </c>
      <c r="J967" s="119" t="n">
        <v>0.85</v>
      </c>
      <c r="K967" s="120">
        <f>ROUND(I481*(J481/1000),2)</f>
        <v/>
      </c>
    </row>
    <row r="968">
      <c r="B968" s="127">
        <f>B481+1</f>
        <v/>
      </c>
      <c r="C968" s="63" t="n">
        <v>32427066</v>
      </c>
      <c r="D968" s="69" t="inlineStr">
        <is>
          <t>15718_Charter-AM-BET-Boomerang-S1_202735_Gold</t>
        </is>
      </c>
      <c r="E968" s="27" t="inlineStr">
        <is>
          <t>TV Land</t>
        </is>
      </c>
      <c r="F968" s="128" t="n">
        <v>43535</v>
      </c>
      <c r="G968" s="128" t="n">
        <v>43550</v>
      </c>
      <c r="H968" s="70" t="n">
        <v>3201</v>
      </c>
      <c r="I968" s="70" t="n">
        <v>3201</v>
      </c>
      <c r="J968" s="119" t="n">
        <v>0.85</v>
      </c>
      <c r="K968" s="120">
        <f>ROUND(I482*(J482/1000),2)</f>
        <v/>
      </c>
    </row>
    <row r="969">
      <c r="B969" s="127">
        <f>B482+1</f>
        <v/>
      </c>
      <c r="C969" s="63" t="n">
        <v>32427066</v>
      </c>
      <c r="D969" s="69" t="inlineStr">
        <is>
          <t>15718_Charter-AM-BET-Boomerang-S1_202735_Gold</t>
        </is>
      </c>
      <c r="E969" s="27" t="inlineStr">
        <is>
          <t>VH1</t>
        </is>
      </c>
      <c r="F969" s="128" t="n">
        <v>43535</v>
      </c>
      <c r="G969" s="128" t="n">
        <v>43550</v>
      </c>
      <c r="H969" s="70" t="n">
        <v>133486</v>
      </c>
      <c r="I969" s="70" t="n">
        <v>133486</v>
      </c>
      <c r="J969" s="119" t="n">
        <v>0.85</v>
      </c>
      <c r="K969" s="120">
        <f>ROUND(I483*(J483/1000),2)</f>
        <v/>
      </c>
    </row>
    <row r="970">
      <c r="B970" s="127">
        <f>B483+1</f>
        <v/>
      </c>
      <c r="C970" s="63" t="n">
        <v>32443944</v>
      </c>
      <c r="D970" s="69" t="inlineStr">
        <is>
          <t>15721_Nick_Moose Toys_Moose Toys_Liability Order_1Q19</t>
        </is>
      </c>
      <c r="E970" s="27" t="inlineStr">
        <is>
          <t>Nickelodeon</t>
        </is>
      </c>
      <c r="F970" s="128" t="n">
        <v>43536</v>
      </c>
      <c r="G970" s="128" t="n">
        <v>43555</v>
      </c>
      <c r="H970" s="70" t="n">
        <v>3439385</v>
      </c>
      <c r="I970" s="70" t="n">
        <v>3439385</v>
      </c>
      <c r="J970" s="119" t="n">
        <v>0.85</v>
      </c>
      <c r="K970" s="120">
        <f>ROUND(I484*(J484/1000),2)</f>
        <v/>
      </c>
    </row>
    <row r="971">
      <c r="B971" s="127">
        <f>B484+1</f>
        <v/>
      </c>
      <c r="C971" s="63" t="n">
        <v>32444638</v>
      </c>
      <c r="D971" s="69" t="inlineStr">
        <is>
          <t>15359_Nintendo_YOSHI CRAFTED WORLD_KCA_Q1</t>
        </is>
      </c>
      <c r="E971" s="27" t="inlineStr">
        <is>
          <t>Nickelodeon</t>
        </is>
      </c>
      <c r="F971" s="128" t="n">
        <v>43542</v>
      </c>
      <c r="G971" s="128" t="n">
        <v>43555</v>
      </c>
      <c r="H971" s="70" t="n">
        <v>2766609</v>
      </c>
      <c r="I971" s="70" t="n">
        <v>2766609</v>
      </c>
      <c r="J971" s="119" t="n">
        <v>0.85</v>
      </c>
      <c r="K971" s="120">
        <f>ROUND(I485*(J485/1000),2)</f>
        <v/>
      </c>
    </row>
    <row r="972">
      <c r="B972" s="127">
        <f>B485+1</f>
        <v/>
      </c>
      <c r="C972" s="63" t="n">
        <v>32450008</v>
      </c>
      <c r="D972" s="69" t="inlineStr">
        <is>
          <t>15698_M&amp;E_HERSHEY_KIT KAT_OLV/VOD_Q1-Q219_Liability</t>
        </is>
      </c>
      <c r="E972" s="27" t="inlineStr">
        <is>
          <t>CMT</t>
        </is>
      </c>
      <c r="F972" s="128" t="n">
        <v>43537</v>
      </c>
      <c r="G972" s="128" t="n">
        <v>43555</v>
      </c>
      <c r="H972" s="70" t="n">
        <v>3606</v>
      </c>
      <c r="I972" s="70" t="n">
        <v>3606</v>
      </c>
      <c r="J972" s="119" t="n">
        <v>0.85</v>
      </c>
      <c r="K972" s="120">
        <f>ROUND(I486*(J486/1000),2)</f>
        <v/>
      </c>
    </row>
    <row r="973">
      <c r="B973" s="127">
        <f>B486+1</f>
        <v/>
      </c>
      <c r="C973" s="63" t="n">
        <v>32450008</v>
      </c>
      <c r="D973" s="69" t="inlineStr">
        <is>
          <t>15698_M&amp;E_HERSHEY_KIT KAT_OLV/VOD_Q1-Q219_Liability</t>
        </is>
      </c>
      <c r="E973" s="27" t="inlineStr">
        <is>
          <t>Comedy Central</t>
        </is>
      </c>
      <c r="F973" s="128" t="n">
        <v>43537</v>
      </c>
      <c r="G973" s="128" t="n">
        <v>43555</v>
      </c>
      <c r="H973" s="70" t="n">
        <v>11705</v>
      </c>
      <c r="I973" s="70" t="n">
        <v>11705</v>
      </c>
      <c r="J973" s="119" t="n">
        <v>0.85</v>
      </c>
      <c r="K973" s="120">
        <f>ROUND(I487*(J487/1000),2)</f>
        <v/>
      </c>
    </row>
    <row r="974">
      <c r="B974" s="127">
        <f>B487+1</f>
        <v/>
      </c>
      <c r="C974" s="63" t="n">
        <v>32450008</v>
      </c>
      <c r="D974" s="69" t="inlineStr">
        <is>
          <t>15698_M&amp;E_HERSHEY_KIT KAT_OLV/VOD_Q1-Q219_Liability</t>
        </is>
      </c>
      <c r="E974" s="27" t="inlineStr">
        <is>
          <t>MTV</t>
        </is>
      </c>
      <c r="F974" s="128" t="n">
        <v>43537</v>
      </c>
      <c r="G974" s="128" t="n">
        <v>43555</v>
      </c>
      <c r="H974" s="70" t="n">
        <v>216433</v>
      </c>
      <c r="I974" s="70" t="n">
        <v>216433</v>
      </c>
      <c r="J974" s="119" t="n">
        <v>0.85</v>
      </c>
      <c r="K974" s="120">
        <f>ROUND(I488*(J488/1000),2)</f>
        <v/>
      </c>
    </row>
    <row r="975">
      <c r="B975" s="127">
        <f>B488+1</f>
        <v/>
      </c>
      <c r="C975" s="63" t="n">
        <v>32450008</v>
      </c>
      <c r="D975" s="69" t="inlineStr">
        <is>
          <t>15698_M&amp;E_HERSHEY_KIT KAT_OLV/VOD_Q1-Q219_Liability</t>
        </is>
      </c>
      <c r="E975" s="27" t="inlineStr">
        <is>
          <t>Paramount</t>
        </is>
      </c>
      <c r="F975" s="128" t="n">
        <v>43537</v>
      </c>
      <c r="G975" s="128" t="n">
        <v>43555</v>
      </c>
      <c r="H975" s="70" t="n">
        <v>27228</v>
      </c>
      <c r="I975" s="70" t="n">
        <v>27228</v>
      </c>
      <c r="J975" s="119" t="n">
        <v>0.85</v>
      </c>
      <c r="K975" s="120">
        <f>ROUND(I489*(J489/1000),2)</f>
        <v/>
      </c>
    </row>
    <row r="976">
      <c r="B976" s="127">
        <f>B489+1</f>
        <v/>
      </c>
      <c r="C976" s="63" t="n">
        <v>32450008</v>
      </c>
      <c r="D976" s="69" t="inlineStr">
        <is>
          <t>15698_M&amp;E_HERSHEY_KIT KAT_OLV/VOD_Q1-Q219_Liability</t>
        </is>
      </c>
      <c r="E976" s="27" t="inlineStr">
        <is>
          <t>TV Land</t>
        </is>
      </c>
      <c r="F976" s="128" t="n">
        <v>43537</v>
      </c>
      <c r="G976" s="128" t="n">
        <v>43555</v>
      </c>
      <c r="H976" s="70" t="n">
        <v>7101</v>
      </c>
      <c r="I976" s="70" t="n">
        <v>7101</v>
      </c>
      <c r="J976" s="119" t="n">
        <v>0.85</v>
      </c>
      <c r="K976" s="120">
        <f>ROUND(I490*(J490/1000),2)</f>
        <v/>
      </c>
    </row>
    <row r="977">
      <c r="B977" s="127">
        <f>B490+1</f>
        <v/>
      </c>
      <c r="C977" s="63" t="n">
        <v>32450008</v>
      </c>
      <c r="D977" s="69" t="inlineStr">
        <is>
          <t>15698_M&amp;E_HERSHEY_KIT KAT_OLV/VOD_Q1-Q219_Liability</t>
        </is>
      </c>
      <c r="E977" s="27" t="inlineStr">
        <is>
          <t>VH1</t>
        </is>
      </c>
      <c r="F977" s="128" t="n">
        <v>43537</v>
      </c>
      <c r="G977" s="128" t="n">
        <v>43555</v>
      </c>
      <c r="H977" s="70" t="n">
        <v>10518</v>
      </c>
      <c r="I977" s="70" t="n">
        <v>10518</v>
      </c>
      <c r="J977" s="119" t="n">
        <v>0.85</v>
      </c>
      <c r="K977" s="120">
        <f>ROUND(I491*(J491/1000),2)</f>
        <v/>
      </c>
    </row>
    <row r="978">
      <c r="B978" s="127">
        <f>B491+1</f>
        <v/>
      </c>
      <c r="C978" s="63" t="n">
        <v>32496829</v>
      </c>
      <c r="D978" s="69" t="inlineStr">
        <is>
          <t>(15801) DISNEY PICTURES_CAPTAIN MARVEL BW3_K&amp;F_UF_1Q19</t>
        </is>
      </c>
      <c r="E978" s="27" t="inlineStr">
        <is>
          <t>Nickelodeon</t>
        </is>
      </c>
      <c r="F978" s="128" t="n">
        <v>43545</v>
      </c>
      <c r="G978" s="128" t="n">
        <v>43548</v>
      </c>
      <c r="H978" s="70" t="n">
        <v>439022</v>
      </c>
      <c r="I978" s="70" t="n">
        <v>439022</v>
      </c>
      <c r="J978" s="119" t="n">
        <v>0.85</v>
      </c>
      <c r="K978" s="120">
        <f>ROUND(I492*(J492/1000),2)</f>
        <v/>
      </c>
    </row>
    <row r="979">
      <c r="B979" s="127">
        <f>B492+1</f>
        <v/>
      </c>
      <c r="C979" s="63" t="n">
        <v>32504663</v>
      </c>
      <c r="D979" s="69" t="inlineStr">
        <is>
          <t>15224_K&amp;F_Mattel_Mega Construx_MGC_1Q19-2Q19 Upfront</t>
        </is>
      </c>
      <c r="E979" s="27" t="inlineStr">
        <is>
          <t>Nick Jr (Noggin)</t>
        </is>
      </c>
      <c r="F979" s="128" t="n">
        <v>43542</v>
      </c>
      <c r="G979" s="128" t="n">
        <v>43555</v>
      </c>
      <c r="H979" s="70" t="n">
        <v>1202153</v>
      </c>
      <c r="I979" s="70" t="n">
        <v>1202153</v>
      </c>
      <c r="J979" s="119" t="n">
        <v>0.85</v>
      </c>
      <c r="K979" s="120">
        <f>ROUND(I493*(J493/1000),2)</f>
        <v/>
      </c>
    </row>
    <row r="980">
      <c r="B980" s="127">
        <f>B493+1</f>
        <v/>
      </c>
      <c r="C980" s="63" t="n">
        <v>32504663</v>
      </c>
      <c r="D980" s="69" t="inlineStr">
        <is>
          <t>15224_K&amp;F_Mattel_Mega Construx_MGC_1Q19-2Q19 Upfront</t>
        </is>
      </c>
      <c r="E980" s="27" t="inlineStr">
        <is>
          <t>Nickelodeon</t>
        </is>
      </c>
      <c r="F980" s="128" t="n">
        <v>43542</v>
      </c>
      <c r="G980" s="128" t="n">
        <v>43555</v>
      </c>
      <c r="H980" s="70" t="n">
        <v>599523</v>
      </c>
      <c r="I980" s="70" t="n">
        <v>599523</v>
      </c>
      <c r="J980" s="119" t="n">
        <v>0.85</v>
      </c>
      <c r="K980" s="120">
        <f>ROUND(I494*(J494/1000),2)</f>
        <v/>
      </c>
    </row>
    <row r="981">
      <c r="B981" s="127">
        <f>B494+1</f>
        <v/>
      </c>
      <c r="C981" s="63" t="n">
        <v>32530034</v>
      </c>
      <c r="D981" s="69" t="inlineStr">
        <is>
          <t>Paramount VOD DAI Promos 2019</t>
        </is>
      </c>
      <c r="E981" s="27" t="inlineStr">
        <is>
          <t>Paramount</t>
        </is>
      </c>
      <c r="F981" s="128" t="n">
        <v>43542</v>
      </c>
      <c r="G981" s="128" t="n">
        <v>43548</v>
      </c>
      <c r="H981" s="70" t="n">
        <v>18565</v>
      </c>
      <c r="I981" s="70" t="n">
        <v>18565</v>
      </c>
      <c r="J981" s="119" t="n">
        <v>0.85</v>
      </c>
      <c r="K981" s="120">
        <f>ROUND(I495*(J495/1000),2)</f>
        <v/>
      </c>
    </row>
    <row r="982">
      <c r="B982" s="127">
        <f>B495+1</f>
        <v/>
      </c>
      <c r="C982" s="63" t="n">
        <v>32556830</v>
      </c>
      <c r="D982" s="69" t="inlineStr">
        <is>
          <t>15811_K&amp;F_Mattel_LinearADU 1Q19</t>
        </is>
      </c>
      <c r="E982" s="27" t="inlineStr">
        <is>
          <t>Nick Jr (Noggin)</t>
        </is>
      </c>
      <c r="F982" s="128" t="n">
        <v>43545</v>
      </c>
      <c r="G982" s="128" t="n">
        <v>43555</v>
      </c>
      <c r="H982" s="70" t="n">
        <v>1446779</v>
      </c>
      <c r="I982" s="70" t="n">
        <v>1446779</v>
      </c>
      <c r="J982" s="119" t="n">
        <v>0.85</v>
      </c>
      <c r="K982" s="120">
        <f>ROUND(I496*(J496/1000),2)</f>
        <v/>
      </c>
    </row>
    <row r="983">
      <c r="B983" s="127">
        <f>B496+1</f>
        <v/>
      </c>
      <c r="C983" s="63" t="n">
        <v>32556830</v>
      </c>
      <c r="D983" s="69" t="inlineStr">
        <is>
          <t>15811_K&amp;F_Mattel_LinearADU 1Q19</t>
        </is>
      </c>
      <c r="E983" s="27" t="inlineStr">
        <is>
          <t>Nickelodeon</t>
        </is>
      </c>
      <c r="F983" s="128" t="n">
        <v>43545</v>
      </c>
      <c r="G983" s="128" t="n">
        <v>43555</v>
      </c>
      <c r="H983" s="70" t="n">
        <v>965403</v>
      </c>
      <c r="I983" s="70" t="n">
        <v>965403</v>
      </c>
      <c r="J983" s="119" t="n">
        <v>0.85</v>
      </c>
      <c r="K983" s="120">
        <f>ROUND(I497*(J497/1000),2)</f>
        <v/>
      </c>
    </row>
    <row r="984">
      <c r="B984" s="127">
        <f>B497+1</f>
        <v/>
      </c>
      <c r="C984" s="63" t="n">
        <v>32581503</v>
      </c>
      <c r="D984" s="69" t="inlineStr">
        <is>
          <t>15827_Nick_Disney_Dumbo_1Q19_Scatter</t>
        </is>
      </c>
      <c r="E984" s="27" t="inlineStr">
        <is>
          <t>Nickelodeon</t>
        </is>
      </c>
      <c r="F984" s="128" t="n">
        <v>43543</v>
      </c>
      <c r="G984" s="128" t="n">
        <v>43555</v>
      </c>
      <c r="H984" s="70" t="n">
        <v>750080</v>
      </c>
      <c r="I984" s="70" t="n">
        <v>750080</v>
      </c>
      <c r="J984" s="119" t="n">
        <v>0.85</v>
      </c>
      <c r="K984" s="120">
        <f>ROUND(I498*(J498/1000),2)</f>
        <v/>
      </c>
    </row>
    <row r="985">
      <c r="B985" s="127">
        <f>B498+1</f>
        <v/>
      </c>
      <c r="C985" s="63" t="n">
        <v>32582102</v>
      </c>
      <c r="D985" s="69" t="inlineStr">
        <is>
          <t>15828_Nick_Hasbro_1Q19_Scatter_PlutoTV</t>
        </is>
      </c>
      <c r="E985" s="27" t="inlineStr">
        <is>
          <t>Nickelodeon</t>
        </is>
      </c>
      <c r="F985" s="128" t="n">
        <v>43543</v>
      </c>
      <c r="G985" s="128" t="n">
        <v>43555</v>
      </c>
      <c r="H985" s="70" t="n">
        <v>3964058</v>
      </c>
      <c r="I985" s="70" t="n">
        <v>3964058</v>
      </c>
      <c r="J985" s="119" t="n">
        <v>0.85</v>
      </c>
      <c r="K985" s="120">
        <f>ROUND(I499*(J499/1000),2)</f>
        <v/>
      </c>
    </row>
    <row r="986">
      <c r="B986" s="127">
        <f>B499+1</f>
        <v/>
      </c>
      <c r="C986" s="63" t="n">
        <v>32582429</v>
      </c>
      <c r="D986" s="69" t="inlineStr">
        <is>
          <t>15822_Nick_P&amp;G_1Q19_Scatter_FEP_VOD</t>
        </is>
      </c>
      <c r="E986" s="27" t="inlineStr">
        <is>
          <t>Nickelodeon</t>
        </is>
      </c>
      <c r="F986" s="128" t="n">
        <v>43543</v>
      </c>
      <c r="G986" s="128" t="n">
        <v>43555</v>
      </c>
      <c r="H986" s="70" t="n">
        <v>2251541</v>
      </c>
      <c r="I986" s="70" t="n">
        <v>2251541</v>
      </c>
      <c r="J986" s="119" t="n">
        <v>0.85</v>
      </c>
      <c r="K986" s="120">
        <f>ROUND(I500*(J500/1000),2)</f>
        <v/>
      </c>
    </row>
    <row r="987">
      <c r="B987" s="127">
        <f>B500+1</f>
        <v/>
      </c>
      <c r="C987" s="63" t="n">
        <v>32584705</v>
      </c>
      <c r="D987" s="69" t="inlineStr">
        <is>
          <t>15245_K&amp;F_Mattel_Jurassic Bite N Fight T-Rex_JBFT_1Q19-2Q19 Upfront</t>
        </is>
      </c>
      <c r="E987" s="27" t="inlineStr">
        <is>
          <t>Nickelodeon</t>
        </is>
      </c>
      <c r="F987" s="128" t="n">
        <v>43549</v>
      </c>
      <c r="G987" s="128" t="n">
        <v>43555</v>
      </c>
      <c r="H987" s="70" t="n">
        <v>744931</v>
      </c>
      <c r="I987" s="70" t="n">
        <v>744931</v>
      </c>
      <c r="J987" s="119" t="n">
        <v>0.85</v>
      </c>
      <c r="K987" s="120">
        <f>ROUND(I501*(J501/1000),2)</f>
        <v/>
      </c>
    </row>
    <row r="988">
      <c r="B988" s="127">
        <f>B501+1</f>
        <v/>
      </c>
      <c r="C988" s="63" t="n">
        <v>32584755</v>
      </c>
      <c r="D988" s="69" t="inlineStr">
        <is>
          <t>15218_K&amp;F_Mattel_Polly World of Compact_PPWC_1Q19-2Q19 Upfront</t>
        </is>
      </c>
      <c r="E988" s="27" t="inlineStr">
        <is>
          <t>Nick Jr (Noggin)</t>
        </is>
      </c>
      <c r="F988" s="128" t="n">
        <v>43549</v>
      </c>
      <c r="G988" s="128" t="n">
        <v>43555</v>
      </c>
      <c r="H988" s="70" t="n">
        <v>756517</v>
      </c>
      <c r="I988" s="70" t="n">
        <v>756517</v>
      </c>
      <c r="J988" s="119" t="n">
        <v>0.85</v>
      </c>
      <c r="K988" s="120">
        <f>ROUND(I502*(J502/1000),2)</f>
        <v/>
      </c>
    </row>
    <row r="989">
      <c r="B989" s="127">
        <f>B502+1</f>
        <v/>
      </c>
      <c r="C989" s="63" t="n">
        <v>32584755</v>
      </c>
      <c r="D989" s="69" t="inlineStr">
        <is>
          <t>15218_K&amp;F_Mattel_Polly World of Compact_PPWC_1Q19-2Q19 Upfront</t>
        </is>
      </c>
      <c r="E989" s="27" t="inlineStr">
        <is>
          <t>Nickelodeon</t>
        </is>
      </c>
      <c r="F989" s="128" t="n">
        <v>43549</v>
      </c>
      <c r="G989" s="128" t="n">
        <v>43555</v>
      </c>
      <c r="H989" s="70" t="n">
        <v>382933</v>
      </c>
      <c r="I989" s="70" t="n">
        <v>382933</v>
      </c>
      <c r="J989" s="119" t="n">
        <v>0.85</v>
      </c>
      <c r="K989" s="120">
        <f>ROUND(I503*(J503/1000),2)</f>
        <v/>
      </c>
    </row>
    <row r="990">
      <c r="B990" s="127">
        <f>B503+1</f>
        <v/>
      </c>
      <c r="C990" s="63" t="n">
        <v>32712528</v>
      </c>
      <c r="D990" s="69" t="inlineStr">
        <is>
          <t>15747_BET_SHOWTIME _THE CHI_OLV_P2+_1Q2Q19</t>
        </is>
      </c>
      <c r="E990" s="27" t="inlineStr">
        <is>
          <t>BET</t>
        </is>
      </c>
      <c r="F990" s="128" t="n">
        <v>43549</v>
      </c>
      <c r="G990" s="128" t="n">
        <v>43576</v>
      </c>
      <c r="H990" s="70" t="n">
        <v>113898</v>
      </c>
      <c r="I990" s="70" t="n">
        <v>113898</v>
      </c>
      <c r="J990" s="119" t="n">
        <v>0.85</v>
      </c>
      <c r="K990" s="120">
        <f>ROUND(I504*(J504/1000),2)</f>
        <v/>
      </c>
    </row>
    <row r="991">
      <c r="B991" s="127">
        <f>B504+1</f>
        <v/>
      </c>
      <c r="C991" s="63" t="n">
        <v>32712528</v>
      </c>
      <c r="D991" s="69" t="inlineStr">
        <is>
          <t>15747_BET_SHOWTIME _THE CHI_OLV_P2+_1Q2Q19</t>
        </is>
      </c>
      <c r="E991" s="27" t="inlineStr">
        <is>
          <t>BET Her</t>
        </is>
      </c>
      <c r="F991" s="128" t="n">
        <v>43549</v>
      </c>
      <c r="G991" s="128" t="n">
        <v>43576</v>
      </c>
      <c r="H991" s="70" t="n">
        <v>3345</v>
      </c>
      <c r="I991" s="70" t="n">
        <v>3345</v>
      </c>
      <c r="J991" s="119" t="n">
        <v>0.85</v>
      </c>
      <c r="K991" s="120">
        <f>ROUND(I505*(J505/1000),2)</f>
        <v/>
      </c>
    </row>
    <row r="992">
      <c r="B992" s="127">
        <f>B505+1</f>
        <v/>
      </c>
      <c r="C992" s="63" t="n">
        <v>32720247</v>
      </c>
      <c r="D992" s="69" t="inlineStr">
        <is>
          <t>15246_K&amp;F_Mattel_Thomas Daring Dragon  Escape_ FTDD_ 1Q19 Upfront</t>
        </is>
      </c>
      <c r="E992" s="27" t="inlineStr">
        <is>
          <t>Nick Jr (Noggin)</t>
        </is>
      </c>
      <c r="F992" s="128" t="n">
        <v>43549</v>
      </c>
      <c r="G992" s="128" t="n">
        <v>43555</v>
      </c>
      <c r="H992" s="70" t="n">
        <v>595449</v>
      </c>
      <c r="I992" s="70" t="n">
        <v>595449</v>
      </c>
      <c r="J992" s="119" t="n">
        <v>0.85</v>
      </c>
      <c r="K992" s="120">
        <f>ROUND(I506*(J506/1000),2)</f>
        <v/>
      </c>
    </row>
    <row r="993">
      <c r="B993" s="127">
        <f>B506+1</f>
        <v/>
      </c>
      <c r="C993" s="63" t="n">
        <v>32720247</v>
      </c>
      <c r="D993" s="69" t="inlineStr">
        <is>
          <t>15246_K&amp;F_Mattel_Thomas Daring Dragon  Escape_ FTDD_ 1Q19 Upfront</t>
        </is>
      </c>
      <c r="E993" s="27" t="inlineStr">
        <is>
          <t>Nickelodeon</t>
        </is>
      </c>
      <c r="F993" s="128" t="n">
        <v>43549</v>
      </c>
      <c r="G993" s="128" t="n">
        <v>43555</v>
      </c>
      <c r="H993" s="70" t="n">
        <v>299414</v>
      </c>
      <c r="I993" s="70" t="n">
        <v>299414</v>
      </c>
      <c r="J993" s="119" t="n">
        <v>0.85</v>
      </c>
      <c r="K993" s="120">
        <f>ROUND(I507*(J507/1000),2)</f>
        <v/>
      </c>
    </row>
    <row r="994">
      <c r="B994" s="127">
        <f>B507+1</f>
        <v/>
      </c>
      <c r="C994" s="63" t="n">
        <v>32726513</v>
      </c>
      <c r="D994" s="69" t="inlineStr">
        <is>
          <t>(15833)_BET_HORIZON_CARVANA_A25-54_1Q19</t>
        </is>
      </c>
      <c r="E994" s="27" t="inlineStr">
        <is>
          <t>BET</t>
        </is>
      </c>
      <c r="F994" s="128" t="n">
        <v>43544</v>
      </c>
      <c r="G994" s="128" t="n">
        <v>43555</v>
      </c>
      <c r="H994" s="70" t="n">
        <v>372612</v>
      </c>
      <c r="I994" s="70" t="n">
        <v>284100</v>
      </c>
      <c r="J994" s="119" t="n">
        <v>0.85</v>
      </c>
      <c r="K994" s="120">
        <f>ROUND(I508*(J508/1000),2)</f>
        <v/>
      </c>
    </row>
    <row r="995">
      <c r="B995" s="127">
        <f>B508+1</f>
        <v/>
      </c>
      <c r="C995" s="63" t="n">
        <v>32726513</v>
      </c>
      <c r="D995" s="69" t="inlineStr">
        <is>
          <t>(15833)_BET_HORIZON_CARVANA_A25-54_1Q19</t>
        </is>
      </c>
      <c r="E995" s="27" t="inlineStr">
        <is>
          <t>BET Her</t>
        </is>
      </c>
      <c r="F995" s="128" t="n">
        <v>43544</v>
      </c>
      <c r="G995" s="128" t="n">
        <v>43555</v>
      </c>
      <c r="H995" s="70" t="n">
        <v>11300</v>
      </c>
      <c r="I995" s="70" t="n">
        <v>8979</v>
      </c>
      <c r="J995" s="119" t="n">
        <v>0.85</v>
      </c>
      <c r="K995" s="120">
        <f>ROUND(I509*(J509/1000),2)</f>
        <v/>
      </c>
    </row>
    <row r="996">
      <c r="B996" s="127">
        <f>B509+1</f>
        <v/>
      </c>
      <c r="C996" s="63" t="n">
        <v>32726513</v>
      </c>
      <c r="D996" s="69" t="inlineStr">
        <is>
          <t>(15833)_BET_HORIZON_CARVANA_Peel_Mar-Aprl 19</t>
        </is>
      </c>
      <c r="E996" s="27" t="inlineStr">
        <is>
          <t>BET</t>
        </is>
      </c>
      <c r="F996" s="128" t="n">
        <v>43544</v>
      </c>
      <c r="G996" s="128" t="n">
        <v>43555</v>
      </c>
      <c r="H996" s="70" t="n">
        <v>372612</v>
      </c>
      <c r="I996" s="70" t="n">
        <v>88512</v>
      </c>
      <c r="J996" s="119" t="n">
        <v>0.85</v>
      </c>
      <c r="K996" s="120">
        <f>ROUND(I510*(J510/1000),2)</f>
        <v/>
      </c>
    </row>
    <row r="997">
      <c r="B997" s="127">
        <f>B510+1</f>
        <v/>
      </c>
      <c r="C997" s="63" t="n">
        <v>32726513</v>
      </c>
      <c r="D997" s="69" t="inlineStr">
        <is>
          <t>(15833)_BET_HORIZON_CARVANA_Peel_Mar-Aprl 19</t>
        </is>
      </c>
      <c r="E997" s="27" t="inlineStr">
        <is>
          <t>BET Her</t>
        </is>
      </c>
      <c r="F997" s="128" t="n">
        <v>43544</v>
      </c>
      <c r="G997" s="128" t="n">
        <v>43555</v>
      </c>
      <c r="H997" s="70" t="n">
        <v>11300</v>
      </c>
      <c r="I997" s="70" t="n">
        <v>2321</v>
      </c>
      <c r="J997" s="119" t="n">
        <v>0.85</v>
      </c>
      <c r="K997" s="120">
        <f>ROUND(I511*(J511/1000),2)</f>
        <v/>
      </c>
    </row>
    <row r="998">
      <c r="B998" s="127">
        <f>B511+1</f>
        <v/>
      </c>
      <c r="C998" s="63" t="n">
        <v>32731616</v>
      </c>
      <c r="D998" s="69" t="inlineStr">
        <is>
          <t>(15834)_BET_HORIZON_DRIVETIME_A2554_1Q19</t>
        </is>
      </c>
      <c r="E998" s="27" t="inlineStr">
        <is>
          <t>BET</t>
        </is>
      </c>
      <c r="F998" s="128" t="n">
        <v>43544</v>
      </c>
      <c r="G998" s="128" t="n">
        <v>43555</v>
      </c>
      <c r="H998" s="70" t="n">
        <v>369136</v>
      </c>
      <c r="I998" s="70" t="n">
        <v>280647</v>
      </c>
      <c r="J998" s="119" t="n">
        <v>0.85</v>
      </c>
      <c r="K998" s="120">
        <f>ROUND(I512*(J512/1000),2)</f>
        <v/>
      </c>
    </row>
    <row r="999">
      <c r="B999" s="127">
        <f>B512+1</f>
        <v/>
      </c>
      <c r="C999" s="63" t="n">
        <v>32731616</v>
      </c>
      <c r="D999" s="69" t="inlineStr">
        <is>
          <t>(15834)_BET_HORIZON_DRIVETIME_A2554_1Q19</t>
        </is>
      </c>
      <c r="E999" s="27" t="inlineStr">
        <is>
          <t>BET Her</t>
        </is>
      </c>
      <c r="F999" s="128" t="n">
        <v>43544</v>
      </c>
      <c r="G999" s="128" t="n">
        <v>43555</v>
      </c>
      <c r="H999" s="70" t="n">
        <v>11210</v>
      </c>
      <c r="I999" s="70" t="n">
        <v>8939</v>
      </c>
      <c r="J999" s="119" t="n">
        <v>0.85</v>
      </c>
      <c r="K999" s="120">
        <f>ROUND(I513*(J513/1000),2)</f>
        <v/>
      </c>
    </row>
    <row r="1000">
      <c r="B1000" s="127">
        <f>B513+1</f>
        <v/>
      </c>
      <c r="C1000" s="63" t="n">
        <v>32731616</v>
      </c>
      <c r="D1000" s="69" t="inlineStr">
        <is>
          <t>(15834)_BET_HORIZON_DRIVETIME_Peel Mar-April 19</t>
        </is>
      </c>
      <c r="E1000" s="27" t="inlineStr">
        <is>
          <t>BET</t>
        </is>
      </c>
      <c r="F1000" s="128" t="n">
        <v>43544</v>
      </c>
      <c r="G1000" s="128" t="n">
        <v>43555</v>
      </c>
      <c r="H1000" s="70" t="n">
        <v>369136</v>
      </c>
      <c r="I1000" s="70" t="n">
        <v>88489</v>
      </c>
      <c r="J1000" s="119" t="n">
        <v>0.85</v>
      </c>
      <c r="K1000" s="120">
        <f>ROUND(I514*(J514/1000),2)</f>
        <v/>
      </c>
    </row>
    <row r="1001">
      <c r="B1001" s="127">
        <f>B514+1</f>
        <v/>
      </c>
      <c r="C1001" s="63" t="n">
        <v>32731616</v>
      </c>
      <c r="D1001" s="69" t="inlineStr">
        <is>
          <t>(15834)_BET_HORIZON_DRIVETIME_Peel Mar-April 19</t>
        </is>
      </c>
      <c r="E1001" s="27" t="inlineStr">
        <is>
          <t>BET Her</t>
        </is>
      </c>
      <c r="F1001" s="128" t="n">
        <v>43544</v>
      </c>
      <c r="G1001" s="128" t="n">
        <v>43555</v>
      </c>
      <c r="H1001" s="70" t="n">
        <v>11210</v>
      </c>
      <c r="I1001" s="70" t="n">
        <v>2271</v>
      </c>
      <c r="J1001" s="119" t="n">
        <v>0.85</v>
      </c>
      <c r="K1001" s="120">
        <f>ROUND(I515*(J515/1000),2)</f>
        <v/>
      </c>
    </row>
    <row r="1002">
      <c r="B1002" s="127">
        <f>B515+1</f>
        <v/>
      </c>
      <c r="C1002" s="63" t="n">
        <v>32741363</v>
      </c>
      <c r="D1002" s="69" t="inlineStr">
        <is>
          <t>(15863)BET_ HORIZON_ PENN FOSTER_1Q19</t>
        </is>
      </c>
      <c r="E1002" s="27" t="inlineStr">
        <is>
          <t>BET</t>
        </is>
      </c>
      <c r="F1002" s="128" t="n">
        <v>43545</v>
      </c>
      <c r="G1002" s="128" t="n">
        <v>43555</v>
      </c>
      <c r="H1002" s="70" t="n">
        <v>343570</v>
      </c>
      <c r="I1002" s="70" t="n">
        <v>343570</v>
      </c>
      <c r="J1002" s="119" t="n">
        <v>0.85</v>
      </c>
      <c r="K1002" s="120">
        <f>ROUND(I516*(J516/1000),2)</f>
        <v/>
      </c>
    </row>
    <row r="1003">
      <c r="B1003" s="127">
        <f>B516+1</f>
        <v/>
      </c>
      <c r="C1003" s="63" t="n">
        <v>32741363</v>
      </c>
      <c r="D1003" s="69" t="inlineStr">
        <is>
          <t>(15863)BET_ HORIZON_ PENN FOSTER_1Q19</t>
        </is>
      </c>
      <c r="E1003" s="27" t="inlineStr">
        <is>
          <t>BET Her</t>
        </is>
      </c>
      <c r="F1003" s="128" t="n">
        <v>43545</v>
      </c>
      <c r="G1003" s="128" t="n">
        <v>43555</v>
      </c>
      <c r="H1003" s="70" t="n">
        <v>10553</v>
      </c>
      <c r="I1003" s="70" t="n">
        <v>10553</v>
      </c>
      <c r="J1003" s="119" t="n">
        <v>0.85</v>
      </c>
      <c r="K1003" s="120">
        <f>ROUND(I517*(J517/1000),2)</f>
        <v/>
      </c>
    </row>
    <row r="1004">
      <c r="B1004" s="127">
        <f>B517+1</f>
        <v/>
      </c>
      <c r="C1004" s="63" t="n">
        <v>32747586</v>
      </c>
      <c r="D1004" s="69" t="inlineStr">
        <is>
          <t>(15182)_NICK_CANVAS_ANNAPURNA PICTURES_MISSING LINK_Q119</t>
        </is>
      </c>
      <c r="E1004" s="27" t="inlineStr">
        <is>
          <t>Nick Jr (Noggin)</t>
        </is>
      </c>
      <c r="F1004" s="128" t="n">
        <v>43550</v>
      </c>
      <c r="G1004" s="128" t="n">
        <v>43562</v>
      </c>
      <c r="H1004" s="70" t="n">
        <v>780951</v>
      </c>
      <c r="I1004" s="70" t="n">
        <v>780951</v>
      </c>
      <c r="J1004" s="119" t="n">
        <v>0.85</v>
      </c>
      <c r="K1004" s="120">
        <f>ROUND(I518*(J518/1000),2)</f>
        <v/>
      </c>
    </row>
    <row r="1005">
      <c r="B1005" s="127">
        <f>B518+1</f>
        <v/>
      </c>
      <c r="C1005" s="63" t="n">
        <v>32747586</v>
      </c>
      <c r="D1005" s="69" t="inlineStr">
        <is>
          <t>(15182)_NICK_CANVAS_ANNAPURNA PICTURES_MISSING LINK_Q119</t>
        </is>
      </c>
      <c r="E1005" s="27" t="inlineStr">
        <is>
          <t>Nickelodeon</t>
        </is>
      </c>
      <c r="F1005" s="128" t="n">
        <v>43545</v>
      </c>
      <c r="G1005" s="128" t="n">
        <v>43562</v>
      </c>
      <c r="H1005" s="70" t="n">
        <v>885593</v>
      </c>
      <c r="I1005" s="70" t="n">
        <v>885593</v>
      </c>
      <c r="J1005" s="119" t="n">
        <v>0.85</v>
      </c>
      <c r="K1005" s="120">
        <f>ROUND(I519*(J519/1000),2)</f>
        <v/>
      </c>
    </row>
    <row r="1006">
      <c r="B1006" s="127">
        <f>B519+1</f>
        <v/>
      </c>
      <c r="C1006" s="63" t="n">
        <v>32760676</v>
      </c>
      <c r="D1006" s="69" t="inlineStr">
        <is>
          <t>(15813) APPLE_IPHONE_1Q19_VOD</t>
        </is>
      </c>
      <c r="E1006" s="27" t="inlineStr">
        <is>
          <t>Comedy Central</t>
        </is>
      </c>
      <c r="F1006" s="128" t="n">
        <v>43546</v>
      </c>
      <c r="G1006" s="128" t="n">
        <v>43555</v>
      </c>
      <c r="H1006" s="70" t="n">
        <v>138225</v>
      </c>
      <c r="I1006" s="70" t="n">
        <v>138225</v>
      </c>
      <c r="J1006" s="119" t="n">
        <v>0.85</v>
      </c>
      <c r="K1006" s="120">
        <f>ROUND(I520*(J520/1000),2)</f>
        <v/>
      </c>
    </row>
    <row r="1007">
      <c r="B1007" s="127">
        <f>B520+1</f>
        <v/>
      </c>
      <c r="C1007" s="63" t="n">
        <v>32760676</v>
      </c>
      <c r="D1007" s="69" t="inlineStr">
        <is>
          <t>(15813) APPLE_IPHONE_1Q19_VOD</t>
        </is>
      </c>
      <c r="E1007" s="27" t="inlineStr">
        <is>
          <t>MTV</t>
        </is>
      </c>
      <c r="F1007" s="128" t="n">
        <v>43546</v>
      </c>
      <c r="G1007" s="128" t="n">
        <v>43555</v>
      </c>
      <c r="H1007" s="70" t="n">
        <v>267889</v>
      </c>
      <c r="I1007" s="70" t="n">
        <v>267889</v>
      </c>
      <c r="J1007" s="119" t="n">
        <v>0.85</v>
      </c>
      <c r="K1007" s="120">
        <f>ROUND(I521*(J521/1000),2)</f>
        <v/>
      </c>
    </row>
    <row r="1008">
      <c r="B1008" s="127">
        <f>B521+1</f>
        <v/>
      </c>
      <c r="C1008" s="63" t="n">
        <v>32769759</v>
      </c>
      <c r="D1008" s="69" t="inlineStr">
        <is>
          <t>#15806_M&amp;E_LIBERTY MUTUAL_Liability_Q119</t>
        </is>
      </c>
      <c r="E1008" s="27" t="inlineStr">
        <is>
          <t>Comedy Central</t>
        </is>
      </c>
      <c r="F1008" s="128" t="n">
        <v>43546</v>
      </c>
      <c r="G1008" s="128" t="n">
        <v>43585</v>
      </c>
      <c r="H1008" s="70" t="n">
        <v>291270</v>
      </c>
      <c r="I1008" s="70" t="n">
        <v>291270</v>
      </c>
      <c r="J1008" s="119" t="n">
        <v>0.85</v>
      </c>
      <c r="K1008" s="120">
        <f>ROUND(I522*(J522/1000),2)</f>
        <v/>
      </c>
    </row>
    <row r="1009">
      <c r="B1009" s="127">
        <f>B522+1</f>
        <v/>
      </c>
      <c r="C1009" s="63" t="n">
        <v>32769759</v>
      </c>
      <c r="D1009" s="69" t="inlineStr">
        <is>
          <t>#15806_M&amp;E_LIBERTY MUTUAL_Liability_Q119</t>
        </is>
      </c>
      <c r="E1009" s="27" t="inlineStr">
        <is>
          <t>MTV</t>
        </is>
      </c>
      <c r="F1009" s="128" t="n">
        <v>43546</v>
      </c>
      <c r="G1009" s="128" t="n">
        <v>43585</v>
      </c>
      <c r="H1009" s="70" t="n">
        <v>989884</v>
      </c>
      <c r="I1009" s="70" t="n">
        <v>989884</v>
      </c>
      <c r="J1009" s="119" t="n">
        <v>0.85</v>
      </c>
      <c r="K1009" s="120">
        <f>ROUND(I523*(J523/1000),2)</f>
        <v/>
      </c>
    </row>
    <row r="1010">
      <c r="B1010" s="127">
        <f>B523+1</f>
        <v/>
      </c>
      <c r="C1010" s="63" t="n">
        <v>32769759</v>
      </c>
      <c r="D1010" s="69" t="inlineStr">
        <is>
          <t>#15806_M&amp;E_LIBERTY MUTUAL_Liability_Q119</t>
        </is>
      </c>
      <c r="E1010" s="27" t="inlineStr">
        <is>
          <t>VH1</t>
        </is>
      </c>
      <c r="F1010" s="128" t="n">
        <v>43546</v>
      </c>
      <c r="G1010" s="128" t="n">
        <v>43585</v>
      </c>
      <c r="H1010" s="70" t="n">
        <v>764048</v>
      </c>
      <c r="I1010" s="70" t="n">
        <v>764048</v>
      </c>
      <c r="J1010" s="119" t="n">
        <v>0.85</v>
      </c>
      <c r="K1010" s="120">
        <f>ROUND(I524*(J524/1000),2)</f>
        <v/>
      </c>
    </row>
    <row r="1011">
      <c r="B1011" s="127">
        <f>B524+1</f>
        <v/>
      </c>
      <c r="C1011" s="63" t="n">
        <v>32772979</v>
      </c>
      <c r="D1011" s="69" t="inlineStr">
        <is>
          <t>Paramount VOD DAI Promos 2019</t>
        </is>
      </c>
      <c r="E1011" s="27" t="inlineStr">
        <is>
          <t>Paramount</t>
        </is>
      </c>
      <c r="F1011" s="128" t="n">
        <v>43549</v>
      </c>
      <c r="G1011" s="128" t="n">
        <v>43555</v>
      </c>
      <c r="H1011" s="70" t="n">
        <v>63211</v>
      </c>
      <c r="I1011" s="70" t="n">
        <v>63211</v>
      </c>
      <c r="J1011" s="119" t="n">
        <v>0.85</v>
      </c>
      <c r="K1011" s="120">
        <f>ROUND(I525*(J525/1000),2)</f>
        <v/>
      </c>
    </row>
    <row r="1012">
      <c r="B1012" s="127">
        <f>B525+1</f>
        <v/>
      </c>
      <c r="C1012" s="63" t="n">
        <v>32774444</v>
      </c>
      <c r="D1012" s="69" t="inlineStr">
        <is>
          <t>15221 K&amp;F_Mattel_Cars Smash &amp; Crash_CXSC_1Q19 Upfront</t>
        </is>
      </c>
      <c r="E1012" s="27" t="inlineStr">
        <is>
          <t>Nick Jr (Noggin)</t>
        </is>
      </c>
      <c r="F1012" s="128" t="n">
        <v>43549</v>
      </c>
      <c r="G1012" s="128" t="n">
        <v>43555</v>
      </c>
      <c r="H1012" s="70" t="n">
        <v>1168588</v>
      </c>
      <c r="I1012" s="70" t="n">
        <v>1168588</v>
      </c>
      <c r="J1012" s="119" t="n">
        <v>0.85</v>
      </c>
      <c r="K1012" s="120">
        <f>ROUND(I526*(J526/1000),2)</f>
        <v/>
      </c>
    </row>
    <row r="1013">
      <c r="B1013" s="127">
        <f>B526+1</f>
        <v/>
      </c>
      <c r="C1013" s="63" t="n">
        <v>32774444</v>
      </c>
      <c r="D1013" s="69" t="inlineStr">
        <is>
          <t>15221 K&amp;F_Mattel_Cars Smash &amp; Crash_CXSC_1Q19 Upfront</t>
        </is>
      </c>
      <c r="E1013" s="27" t="inlineStr">
        <is>
          <t>Nickelodeon</t>
        </is>
      </c>
      <c r="F1013" s="128" t="n">
        <v>43549</v>
      </c>
      <c r="G1013" s="128" t="n">
        <v>43555</v>
      </c>
      <c r="H1013" s="70" t="n">
        <v>642574</v>
      </c>
      <c r="I1013" s="70" t="n">
        <v>642574</v>
      </c>
      <c r="J1013" s="119" t="n">
        <v>0.85</v>
      </c>
      <c r="K1013" s="120">
        <f>ROUND(I527*(J527/1000),2)</f>
        <v/>
      </c>
    </row>
    <row r="1014">
      <c r="B1014" s="127">
        <f>B527+1</f>
        <v/>
      </c>
      <c r="C1014" s="63" t="n">
        <v>32778815</v>
      </c>
      <c r="D1014" s="69" t="inlineStr">
        <is>
          <t>15230_K&amp;F_Mattel_UNO Attack_UNO_1Q19-2Q19 Upfront</t>
        </is>
      </c>
      <c r="E1014" s="27" t="inlineStr">
        <is>
          <t>Nick Jr (Noggin)</t>
        </is>
      </c>
      <c r="F1014" s="128" t="n">
        <v>43549</v>
      </c>
      <c r="G1014" s="128" t="n">
        <v>43555</v>
      </c>
      <c r="H1014" s="70" t="n">
        <v>595781</v>
      </c>
      <c r="I1014" s="70" t="n">
        <v>595781</v>
      </c>
      <c r="J1014" s="119" t="n">
        <v>0.85</v>
      </c>
      <c r="K1014" s="120">
        <f>ROUND(I528*(J528/1000),2)</f>
        <v/>
      </c>
    </row>
    <row r="1015">
      <c r="B1015" s="127">
        <f>B528+1</f>
        <v/>
      </c>
      <c r="C1015" s="63" t="n">
        <v>32778815</v>
      </c>
      <c r="D1015" s="69" t="inlineStr">
        <is>
          <t>15230_K&amp;F_Mattel_UNO Attack_UNO_1Q19-2Q19 Upfront</t>
        </is>
      </c>
      <c r="E1015" s="27" t="inlineStr">
        <is>
          <t>Nickelodeon</t>
        </is>
      </c>
      <c r="F1015" s="128" t="n">
        <v>43549</v>
      </c>
      <c r="G1015" s="128" t="n">
        <v>43555</v>
      </c>
      <c r="H1015" s="70" t="n">
        <v>297908</v>
      </c>
      <c r="I1015" s="70" t="n">
        <v>297908</v>
      </c>
      <c r="J1015" s="119" t="n">
        <v>0.85</v>
      </c>
      <c r="K1015" s="120">
        <f>ROUND(I529*(J529/1000),2)</f>
        <v/>
      </c>
    </row>
    <row r="1016">
      <c r="B1016" s="127">
        <f>B529+1</f>
        <v/>
      </c>
      <c r="C1016" s="63" t="n">
        <v>32782674</v>
      </c>
      <c r="D1016" s="69" t="inlineStr">
        <is>
          <t>15932_Mattel_K&amp;F_Barbie World of Camper_BWCA_1Q19-2Q19_Upfront</t>
        </is>
      </c>
      <c r="E1016" s="27" t="inlineStr">
        <is>
          <t>Nick Jr (Noggin)</t>
        </is>
      </c>
      <c r="F1016" s="128" t="n">
        <v>43549</v>
      </c>
      <c r="G1016" s="128" t="n">
        <v>43555</v>
      </c>
      <c r="H1016" s="70" t="n">
        <v>362911</v>
      </c>
      <c r="I1016" s="70" t="n">
        <v>362911</v>
      </c>
      <c r="J1016" s="119" t="n">
        <v>0.85</v>
      </c>
      <c r="K1016" s="120">
        <f>ROUND(I530*(J530/1000),2)</f>
        <v/>
      </c>
      <c r="M1016" s="87" t="n"/>
    </row>
    <row r="1017">
      <c r="B1017" s="127">
        <f>B530+1</f>
        <v/>
      </c>
      <c r="C1017" s="63" t="n">
        <v>32782674</v>
      </c>
      <c r="D1017" s="69" t="inlineStr">
        <is>
          <t>15932_Mattel_K&amp;F_Barbie World of Camper_BWCA_1Q19-2Q19_Upfront</t>
        </is>
      </c>
      <c r="E1017" s="27" t="inlineStr">
        <is>
          <t>Nickelodeon</t>
        </is>
      </c>
      <c r="F1017" s="128" t="n">
        <v>43549</v>
      </c>
      <c r="G1017" s="128" t="n">
        <v>43555</v>
      </c>
      <c r="H1017" s="70" t="n">
        <v>242407</v>
      </c>
      <c r="I1017" s="70" t="n">
        <v>242407</v>
      </c>
      <c r="J1017" s="119" t="n">
        <v>0.85</v>
      </c>
      <c r="K1017" s="120">
        <f>ROUND(I531*(J531/1000),2)</f>
        <v/>
      </c>
    </row>
    <row r="1018">
      <c r="B1018" s="127">
        <f>B531+1</f>
        <v/>
      </c>
      <c r="C1018" s="63" t="n">
        <v>32784309</v>
      </c>
      <c r="D1018" s="69" t="inlineStr">
        <is>
          <t>(15879) 1Q19_DISNEY PICTURES_AVENGERS: ENDGAME_K&amp;F_UF</t>
        </is>
      </c>
      <c r="E1018" s="27" t="inlineStr">
        <is>
          <t>Nickelodeon</t>
        </is>
      </c>
      <c r="F1018" s="128" t="n">
        <v>43548</v>
      </c>
      <c r="G1018" s="128" t="n">
        <v>43550</v>
      </c>
      <c r="H1018" s="70" t="n">
        <v>402164</v>
      </c>
      <c r="I1018" s="70" t="n">
        <v>402164</v>
      </c>
      <c r="J1018" s="119" t="n">
        <v>0.85</v>
      </c>
      <c r="K1018" s="120">
        <f>ROUND(I532*(J532/1000),2)</f>
        <v/>
      </c>
    </row>
    <row r="1019">
      <c r="B1019" s="127">
        <f>B532+1</f>
        <v/>
      </c>
      <c r="C1019" s="63" t="n">
        <v>32784827</v>
      </c>
      <c r="D1019" s="69" t="inlineStr">
        <is>
          <t>15906_M&amp;E_Coca Cola_Equity_OTT &amp; VOD Only_Q119</t>
        </is>
      </c>
      <c r="E1019" s="27" t="inlineStr">
        <is>
          <t>CMT</t>
        </is>
      </c>
      <c r="F1019" s="128" t="n">
        <v>43546</v>
      </c>
      <c r="G1019" s="128" t="n">
        <v>43555</v>
      </c>
      <c r="H1019" s="70" t="n">
        <v>1016</v>
      </c>
      <c r="I1019" s="70" t="n">
        <v>1016</v>
      </c>
      <c r="J1019" s="119" t="n">
        <v>0.85</v>
      </c>
      <c r="K1019" s="120">
        <f>ROUND(I533*(J533/1000),2)</f>
        <v/>
      </c>
    </row>
    <row r="1020">
      <c r="B1020" s="127">
        <f>B533+1</f>
        <v/>
      </c>
      <c r="C1020" s="63" t="n">
        <v>32784827</v>
      </c>
      <c r="D1020" s="69" t="inlineStr">
        <is>
          <t>15906_M&amp;E_Coca Cola_Equity_OTT &amp; VOD Only_Q119</t>
        </is>
      </c>
      <c r="E1020" s="27" t="inlineStr">
        <is>
          <t>Comedy Central</t>
        </is>
      </c>
      <c r="F1020" s="128" t="n">
        <v>43546</v>
      </c>
      <c r="G1020" s="128" t="n">
        <v>43555</v>
      </c>
      <c r="H1020" s="70" t="n">
        <v>6904</v>
      </c>
      <c r="I1020" s="70" t="n">
        <v>6904</v>
      </c>
      <c r="J1020" s="119" t="n">
        <v>0.85</v>
      </c>
      <c r="K1020" s="120">
        <f>ROUND(I534*(J534/1000),2)</f>
        <v/>
      </c>
    </row>
    <row r="1021">
      <c r="B1021" s="127">
        <f>B534+1</f>
        <v/>
      </c>
      <c r="C1021" s="63" t="n">
        <v>32784827</v>
      </c>
      <c r="D1021" s="69" t="inlineStr">
        <is>
          <t>15906_M&amp;E_Coca Cola_Equity_OTT &amp; VOD Only_Q119</t>
        </is>
      </c>
      <c r="E1021" s="27" t="inlineStr">
        <is>
          <t>MTV</t>
        </is>
      </c>
      <c r="F1021" s="128" t="n">
        <v>43546</v>
      </c>
      <c r="G1021" s="128" t="n">
        <v>43555</v>
      </c>
      <c r="H1021" s="70" t="n">
        <v>62143</v>
      </c>
      <c r="I1021" s="70" t="n">
        <v>62143</v>
      </c>
      <c r="J1021" s="119" t="n">
        <v>0.85</v>
      </c>
      <c r="K1021" s="120">
        <f>ROUND(I535*(J535/1000),2)</f>
        <v/>
      </c>
    </row>
    <row r="1022">
      <c r="B1022" s="127">
        <f>B535+1</f>
        <v/>
      </c>
      <c r="C1022" s="63" t="n">
        <v>32784827</v>
      </c>
      <c r="D1022" s="69" t="inlineStr">
        <is>
          <t>15906_M&amp;E_Coca Cola_Equity_OTT &amp; VOD Only_Q119</t>
        </is>
      </c>
      <c r="E1022" s="27" t="inlineStr">
        <is>
          <t>Paramount</t>
        </is>
      </c>
      <c r="F1022" s="128" t="n">
        <v>43546</v>
      </c>
      <c r="G1022" s="128" t="n">
        <v>43555</v>
      </c>
      <c r="H1022" s="70" t="n">
        <v>7534</v>
      </c>
      <c r="I1022" s="70" t="n">
        <v>7534</v>
      </c>
      <c r="J1022" s="119" t="n">
        <v>0.85</v>
      </c>
      <c r="K1022" s="120">
        <f>ROUND(I536*(J536/1000),2)</f>
        <v/>
      </c>
    </row>
    <row r="1023">
      <c r="B1023" s="127">
        <f>B536+1</f>
        <v/>
      </c>
      <c r="C1023" s="63" t="n">
        <v>32784827</v>
      </c>
      <c r="D1023" s="69" t="inlineStr">
        <is>
          <t>15906_M&amp;E_Coca Cola_Equity_OTT &amp; VOD Only_Q119</t>
        </is>
      </c>
      <c r="E1023" s="27" t="inlineStr">
        <is>
          <t>TV Land</t>
        </is>
      </c>
      <c r="F1023" s="128" t="n">
        <v>43546</v>
      </c>
      <c r="G1023" s="128" t="n">
        <v>43555</v>
      </c>
      <c r="H1023" s="70" t="n">
        <v>769</v>
      </c>
      <c r="I1023" s="70" t="n">
        <v>769</v>
      </c>
      <c r="J1023" s="119" t="n">
        <v>0.85</v>
      </c>
      <c r="K1023" s="120">
        <f>ROUND(I537*(J537/1000),2)</f>
        <v/>
      </c>
    </row>
    <row r="1024">
      <c r="B1024" s="127">
        <f>B537+1</f>
        <v/>
      </c>
      <c r="C1024" s="63" t="n">
        <v>32784827</v>
      </c>
      <c r="D1024" s="69" t="inlineStr">
        <is>
          <t>15906_M&amp;E_Coca Cola_Equity_OTT &amp; VOD Only_Q119</t>
        </is>
      </c>
      <c r="E1024" s="27" t="inlineStr">
        <is>
          <t>VH1</t>
        </is>
      </c>
      <c r="F1024" s="128" t="n">
        <v>43546</v>
      </c>
      <c r="G1024" s="128" t="n">
        <v>43555</v>
      </c>
      <c r="H1024" s="70" t="n">
        <v>24865</v>
      </c>
      <c r="I1024" s="70" t="n">
        <v>24865</v>
      </c>
      <c r="J1024" s="119" t="n">
        <v>0.85</v>
      </c>
      <c r="K1024" s="120">
        <f>ROUND(I538*(J538/1000),2)</f>
        <v/>
      </c>
    </row>
    <row r="1025">
      <c r="B1025" s="127">
        <f>B538+1</f>
        <v/>
      </c>
      <c r="C1025" s="63" t="n">
        <v>32814769</v>
      </c>
      <c r="D1025" s="69" t="inlineStr">
        <is>
          <t>15839_WARNER BROTHERS THEATRICAL_AQUAMAN PST_1Q19_Upfront_FEP_VOD</t>
        </is>
      </c>
      <c r="E1025" s="27" t="inlineStr">
        <is>
          <t>MTV</t>
        </is>
      </c>
      <c r="F1025" s="128" t="n">
        <v>43549</v>
      </c>
      <c r="G1025" s="128" t="n">
        <v>43550</v>
      </c>
      <c r="H1025" s="70" t="n">
        <v>86421</v>
      </c>
      <c r="I1025" s="70" t="n">
        <v>86421</v>
      </c>
      <c r="J1025" s="119" t="n">
        <v>0.85</v>
      </c>
      <c r="K1025" s="120">
        <f>ROUND(I539*(J539/1000),2)</f>
        <v/>
      </c>
    </row>
    <row r="1026">
      <c r="B1026" s="127">
        <f>B539+1</f>
        <v/>
      </c>
      <c r="C1026" s="63" t="n">
        <v>32822055</v>
      </c>
      <c r="D1026" s="69" t="inlineStr">
        <is>
          <t>(15939) BET STX OLV &amp; VOD_Liability Wipe</t>
        </is>
      </c>
      <c r="E1026" s="27" t="inlineStr">
        <is>
          <t>BET</t>
        </is>
      </c>
      <c r="F1026" s="128" t="n">
        <v>43550</v>
      </c>
      <c r="G1026" s="128" t="n">
        <v>43561</v>
      </c>
      <c r="H1026" s="70" t="n">
        <v>187980</v>
      </c>
      <c r="I1026" s="70" t="n">
        <v>187980</v>
      </c>
      <c r="J1026" s="119" t="n">
        <v>0.85</v>
      </c>
      <c r="K1026" s="120">
        <f>ROUND(I540*(J540/1000),2)</f>
        <v/>
      </c>
    </row>
    <row r="1027">
      <c r="B1027" s="127">
        <f>B540+1</f>
        <v/>
      </c>
      <c r="C1027" s="63" t="n">
        <v>32822055</v>
      </c>
      <c r="D1027" s="69" t="inlineStr">
        <is>
          <t>(15939) BET STX OLV &amp; VOD_Liability Wipe</t>
        </is>
      </c>
      <c r="E1027" s="27" t="inlineStr">
        <is>
          <t>BET Her</t>
        </is>
      </c>
      <c r="F1027" s="128" t="n">
        <v>43550</v>
      </c>
      <c r="G1027" s="128" t="n">
        <v>43561</v>
      </c>
      <c r="H1027" s="70" t="n">
        <v>5888</v>
      </c>
      <c r="I1027" s="70" t="n">
        <v>5888</v>
      </c>
      <c r="J1027" s="119" t="n">
        <v>0.85</v>
      </c>
      <c r="K1027" s="120">
        <f>ROUND(I541*(J541/1000),2)</f>
        <v/>
      </c>
    </row>
    <row r="1028">
      <c r="B1028" s="127">
        <f>B541+1</f>
        <v/>
      </c>
      <c r="C1028" s="63" t="n">
        <v>32861407</v>
      </c>
      <c r="D1028" s="69" t="inlineStr">
        <is>
          <t>15983_MTV_WARNER_BROTHERS_THEATRICAL_The_Curse_of_La_Llorona_1Q19-2Q19_Upfront_FEP_VOD-DAI</t>
        </is>
      </c>
      <c r="E1028" s="27" t="inlineStr">
        <is>
          <t>MTV</t>
        </is>
      </c>
      <c r="F1028" s="128" t="n">
        <v>43551</v>
      </c>
      <c r="G1028" s="128" t="n">
        <v>43555</v>
      </c>
      <c r="H1028" s="70" t="n">
        <v>400112</v>
      </c>
      <c r="I1028" s="70" t="n">
        <v>400112</v>
      </c>
      <c r="J1028" s="119" t="n">
        <v>0.85</v>
      </c>
      <c r="K1028" s="120">
        <f>ROUND(I542*(J542/1000),2)</f>
        <v/>
      </c>
    </row>
    <row r="1029">
      <c r="B1029" s="127">
        <f>B542+1</f>
        <v/>
      </c>
      <c r="C1029" s="63" t="n">
        <v>32863277</v>
      </c>
      <c r="D1029" s="69" t="inlineStr">
        <is>
          <t>15648_VH1_WARNER_BROTHERS_THEATRICAL_The_Curse_of_La_Llorona_1Q19-2Q19_Upfront_FEP_VOD-DAI</t>
        </is>
      </c>
      <c r="E1029" s="27" t="inlineStr">
        <is>
          <t>VH1</t>
        </is>
      </c>
      <c r="F1029" s="128" t="n">
        <v>43551</v>
      </c>
      <c r="G1029" s="128" t="n">
        <v>43555</v>
      </c>
      <c r="H1029" s="70" t="n">
        <v>317323</v>
      </c>
      <c r="I1029" s="70" t="n">
        <v>317323</v>
      </c>
      <c r="J1029" s="119" t="n">
        <v>0.85</v>
      </c>
      <c r="K1029" s="120">
        <f>ROUND(I543*(J543/1000),2)</f>
        <v/>
      </c>
    </row>
    <row r="1030">
      <c r="B1030" s="127">
        <f>B543+1</f>
        <v/>
      </c>
      <c r="C1030" s="63" t="n">
        <v>32869212</v>
      </c>
      <c r="D1030" s="69" t="inlineStr">
        <is>
          <t>15982_CC_WARNER_BROTHERS_THEATRICAL_The_Curse_of_La_Llorona_1Q19-2Q19_Upfront_FEP_VOD-DAI</t>
        </is>
      </c>
      <c r="E1030" s="27" t="inlineStr">
        <is>
          <t>Comedy Central</t>
        </is>
      </c>
      <c r="F1030" s="128" t="n">
        <v>43551</v>
      </c>
      <c r="G1030" s="128" t="n">
        <v>43555</v>
      </c>
      <c r="H1030" s="70" t="n">
        <v>129886</v>
      </c>
      <c r="I1030" s="70" t="n">
        <v>129886</v>
      </c>
      <c r="J1030" s="119" t="n">
        <v>0.85</v>
      </c>
      <c r="K1030" s="120">
        <f>ROUND(I544*(J544/1000),2)</f>
        <v/>
      </c>
    </row>
    <row r="1031">
      <c r="B1031" s="127">
        <f>B544+1</f>
        <v/>
      </c>
      <c r="C1031" s="63" t="inlineStr">
        <is>
          <t>NA</t>
        </is>
      </c>
      <c r="D1031" s="69">
        <f>E545&amp;" Marketplace sold Campaigns"</f>
        <v/>
      </c>
      <c r="E1031" s="27" t="inlineStr">
        <is>
          <t>BET</t>
        </is>
      </c>
      <c r="F1031" s="128" t="n">
        <v>43525</v>
      </c>
      <c r="G1031" s="128" t="n">
        <v>43555</v>
      </c>
      <c r="H1031" s="70" t="n">
        <v>0</v>
      </c>
      <c r="I1031" s="70" t="n">
        <v>0</v>
      </c>
      <c r="J1031" s="119" t="n">
        <v>0.85</v>
      </c>
      <c r="K1031" s="120">
        <f>ROUND(I545*(J545/1000),2)</f>
        <v/>
      </c>
    </row>
    <row r="1032">
      <c r="B1032" s="127">
        <f>B545+1</f>
        <v/>
      </c>
      <c r="C1032" s="63" t="inlineStr">
        <is>
          <t>NA</t>
        </is>
      </c>
      <c r="D1032" s="69">
        <f>E546&amp;" Marketplace sold Campaigns"</f>
        <v/>
      </c>
      <c r="E1032" s="27" t="inlineStr">
        <is>
          <t>BET Her</t>
        </is>
      </c>
      <c r="F1032" s="128" t="n">
        <v>43525</v>
      </c>
      <c r="G1032" s="128" t="n">
        <v>43555</v>
      </c>
      <c r="H1032" s="70" t="n">
        <v>0</v>
      </c>
      <c r="I1032" s="70" t="n">
        <v>0</v>
      </c>
      <c r="J1032" s="119" t="n">
        <v>0.85</v>
      </c>
      <c r="K1032" s="120">
        <f>ROUND(I546*(J546/1000),2)</f>
        <v/>
      </c>
    </row>
    <row r="1033">
      <c r="B1033" s="127">
        <f>B546+1</f>
        <v/>
      </c>
      <c r="C1033" s="63" t="inlineStr">
        <is>
          <t>NA</t>
        </is>
      </c>
      <c r="D1033" s="69">
        <f>E547&amp;" Marketplace sold Campaigns"</f>
        <v/>
      </c>
      <c r="E1033" s="27" t="inlineStr">
        <is>
          <t>CMT</t>
        </is>
      </c>
      <c r="F1033" s="128" t="n">
        <v>43525</v>
      </c>
      <c r="G1033" s="128" t="n">
        <v>43555</v>
      </c>
      <c r="H1033" s="70" t="n">
        <v>112583</v>
      </c>
      <c r="I1033" s="70" t="n">
        <v>112583</v>
      </c>
      <c r="J1033" s="119" t="n">
        <v>0.85</v>
      </c>
      <c r="K1033" s="120">
        <f>ROUND(I547*(J547/1000),2)</f>
        <v/>
      </c>
    </row>
    <row r="1034">
      <c r="B1034" s="127">
        <f>B547+1</f>
        <v/>
      </c>
      <c r="C1034" s="63" t="inlineStr">
        <is>
          <t>NA</t>
        </is>
      </c>
      <c r="D1034" s="69">
        <f>E548&amp;" Marketplace sold Campaigns"</f>
        <v/>
      </c>
      <c r="E1034" s="27" t="inlineStr">
        <is>
          <t>Comedy Central</t>
        </is>
      </c>
      <c r="F1034" s="128" t="n">
        <v>43525</v>
      </c>
      <c r="G1034" s="128" t="n">
        <v>43555</v>
      </c>
      <c r="H1034" s="70" t="n">
        <v>5695047</v>
      </c>
      <c r="I1034" s="70" t="n">
        <v>5695047</v>
      </c>
      <c r="J1034" s="119" t="n">
        <v>0.85</v>
      </c>
      <c r="K1034" s="120">
        <f>ROUND(I548*(J548/1000),2)</f>
        <v/>
      </c>
    </row>
    <row r="1035">
      <c r="B1035" s="127">
        <f>B548+1</f>
        <v/>
      </c>
      <c r="C1035" s="63" t="inlineStr">
        <is>
          <t>NA</t>
        </is>
      </c>
      <c r="D1035" s="69">
        <f>E549&amp;" Marketplace sold Campaigns"</f>
        <v/>
      </c>
      <c r="E1035" s="27" t="inlineStr">
        <is>
          <t>MTV</t>
        </is>
      </c>
      <c r="F1035" s="128" t="n">
        <v>43525</v>
      </c>
      <c r="G1035" s="128" t="n">
        <v>43555</v>
      </c>
      <c r="H1035" s="70" t="n">
        <v>12382430</v>
      </c>
      <c r="I1035" s="70" t="n">
        <v>12382430</v>
      </c>
      <c r="J1035" s="119" t="n">
        <v>0.85</v>
      </c>
      <c r="K1035" s="120">
        <f>ROUND(I549*(J549/1000),2)</f>
        <v/>
      </c>
    </row>
    <row r="1036">
      <c r="B1036" s="127">
        <f>B549+1</f>
        <v/>
      </c>
      <c r="C1036" s="63" t="inlineStr">
        <is>
          <t>NA</t>
        </is>
      </c>
      <c r="D1036" s="69">
        <f>E550&amp;" Marketplace sold Campaigns"</f>
        <v/>
      </c>
      <c r="E1036" s="27" t="inlineStr">
        <is>
          <t>MTV2</t>
        </is>
      </c>
      <c r="F1036" s="128" t="n">
        <v>43525</v>
      </c>
      <c r="G1036" s="128" t="n">
        <v>43555</v>
      </c>
      <c r="H1036" s="70" t="n">
        <v>4146</v>
      </c>
      <c r="I1036" s="70" t="n">
        <v>4146</v>
      </c>
      <c r="J1036" s="119" t="n">
        <v>0.85</v>
      </c>
      <c r="K1036" s="120">
        <f>ROUND(I550*(J550/1000),2)</f>
        <v/>
      </c>
    </row>
    <row r="1037">
      <c r="B1037" s="127">
        <f>B550+1</f>
        <v/>
      </c>
      <c r="C1037" s="63" t="inlineStr">
        <is>
          <t>NA</t>
        </is>
      </c>
      <c r="D1037" s="69">
        <f>E551&amp;" Marketplace sold Campaigns"</f>
        <v/>
      </c>
      <c r="E1037" s="27" t="inlineStr">
        <is>
          <t>Nick Jr (Noggin)</t>
        </is>
      </c>
      <c r="F1037" s="128" t="n">
        <v>43525</v>
      </c>
      <c r="G1037" s="128" t="n">
        <v>43555</v>
      </c>
      <c r="H1037" s="70" t="n">
        <v>0</v>
      </c>
      <c r="I1037" s="70" t="n">
        <v>0</v>
      </c>
      <c r="J1037" s="119" t="n">
        <v>0.85</v>
      </c>
      <c r="K1037" s="120">
        <f>ROUND(I551*(J551/1000),2)</f>
        <v/>
      </c>
    </row>
    <row r="1038">
      <c r="B1038" s="127">
        <f>B551+1</f>
        <v/>
      </c>
      <c r="C1038" s="63" t="inlineStr">
        <is>
          <t>NA</t>
        </is>
      </c>
      <c r="D1038" s="69">
        <f>E552&amp;" Marketplace sold Campaigns"</f>
        <v/>
      </c>
      <c r="E1038" s="27" t="inlineStr">
        <is>
          <t>Nickelodeon</t>
        </is>
      </c>
      <c r="F1038" s="128" t="n">
        <v>43525</v>
      </c>
      <c r="G1038" s="128" t="n">
        <v>43555</v>
      </c>
      <c r="H1038" s="70" t="n">
        <v>0</v>
      </c>
      <c r="I1038" s="70" t="n">
        <v>0</v>
      </c>
      <c r="J1038" s="119" t="n">
        <v>0.85</v>
      </c>
      <c r="K1038" s="120">
        <f>ROUND(I552*(J552/1000),2)</f>
        <v/>
      </c>
    </row>
    <row r="1039">
      <c r="B1039" s="127">
        <f>B552+1</f>
        <v/>
      </c>
      <c r="C1039" s="63" t="inlineStr">
        <is>
          <t>NA</t>
        </is>
      </c>
      <c r="D1039" s="69">
        <f>E553&amp;" Marketplace sold Campaigns"</f>
        <v/>
      </c>
      <c r="E1039" s="27" t="inlineStr">
        <is>
          <t>Paramount</t>
        </is>
      </c>
      <c r="F1039" s="128" t="n">
        <v>43525</v>
      </c>
      <c r="G1039" s="128" t="n">
        <v>43555</v>
      </c>
      <c r="H1039" s="70" t="n">
        <v>2360857</v>
      </c>
      <c r="I1039" s="70" t="n">
        <v>2360857</v>
      </c>
      <c r="J1039" s="119" t="n">
        <v>0.85</v>
      </c>
      <c r="K1039" s="120">
        <f>ROUND(I553*(J553/1000),2)</f>
        <v/>
      </c>
    </row>
    <row r="1040">
      <c r="B1040" s="127">
        <f>B553+1</f>
        <v/>
      </c>
      <c r="C1040" s="63" t="inlineStr">
        <is>
          <t>NA</t>
        </is>
      </c>
      <c r="D1040" s="69">
        <f>E554&amp;" Marketplace sold Campaigns"</f>
        <v/>
      </c>
      <c r="E1040" s="27" t="inlineStr">
        <is>
          <t>TV Land</t>
        </is>
      </c>
      <c r="F1040" s="128" t="n">
        <v>43525</v>
      </c>
      <c r="G1040" s="128" t="n">
        <v>43555</v>
      </c>
      <c r="H1040" s="70" t="n">
        <v>519501</v>
      </c>
      <c r="I1040" s="70" t="n">
        <v>519501</v>
      </c>
      <c r="J1040" s="119" t="n">
        <v>0.85</v>
      </c>
      <c r="K1040" s="120">
        <f>ROUND(I554*(J554/1000),2)</f>
        <v/>
      </c>
    </row>
    <row r="1041">
      <c r="B1041" s="127">
        <f>B554+1</f>
        <v/>
      </c>
      <c r="C1041" s="63" t="inlineStr">
        <is>
          <t>NA</t>
        </is>
      </c>
      <c r="D1041" s="69">
        <f>E555&amp;" Marketplace sold Campaigns"</f>
        <v/>
      </c>
      <c r="E1041" s="27" t="inlineStr">
        <is>
          <t>VH1</t>
        </is>
      </c>
      <c r="F1041" s="128" t="n">
        <v>43525</v>
      </c>
      <c r="G1041" s="128" t="n">
        <v>43555</v>
      </c>
      <c r="H1041" s="70" t="n">
        <v>8616029</v>
      </c>
      <c r="I1041" s="70" t="n">
        <v>8616029</v>
      </c>
      <c r="J1041" s="119" t="n">
        <v>0.85</v>
      </c>
      <c r="K1041" s="120">
        <f>ROUND(I555*(J555/1000),2)</f>
        <v/>
      </c>
    </row>
    <row r="1042">
      <c r="B1042" s="127" t="n"/>
      <c r="C1042" s="63" t="n"/>
      <c r="D1042" s="69" t="n"/>
      <c r="E1042" s="69" t="n"/>
      <c r="F1042" s="66" t="n"/>
      <c r="G1042" s="51" t="n"/>
      <c r="H1042" s="51" t="n"/>
      <c r="I1042" s="130" t="n"/>
      <c r="J1042" s="131" t="n"/>
      <c r="K1042" s="131" t="n"/>
      <c r="O1042" s="69" t="n"/>
      <c r="P1042" s="69" t="n"/>
      <c r="Q1042" s="69" t="n"/>
      <c r="S1042" s="69" t="n"/>
    </row>
    <row r="1043">
      <c r="B1043" s="127" t="n"/>
      <c r="C1043" s="63" t="n"/>
      <c r="D1043" s="69" t="n"/>
      <c r="E1043" s="69" t="n"/>
      <c r="F1043" s="66" t="n"/>
      <c r="G1043" s="70" t="n"/>
      <c r="H1043" s="69" t="n"/>
      <c r="I1043" s="70" t="n"/>
      <c r="J1043" s="119" t="n"/>
      <c r="K1043" s="120" t="n"/>
      <c r="O1043" s="69" t="n"/>
      <c r="P1043" s="69" t="n"/>
      <c r="Q1043" s="69" t="n"/>
      <c r="R1043" s="69" t="n"/>
      <c r="S1043" s="69" t="n"/>
    </row>
    <row r="1044">
      <c r="B1044" s="127" t="n"/>
      <c r="C1044" s="63" t="n"/>
      <c r="D1044" s="69" t="n"/>
      <c r="E1044" s="69" t="n"/>
      <c r="F1044" s="66" t="n"/>
      <c r="G1044" s="58" t="inlineStr">
        <is>
          <t>Sub-totals by Network:</t>
        </is>
      </c>
      <c r="H1044" s="66" t="inlineStr">
        <is>
          <t>Nick Jr (Noggin)</t>
        </is>
      </c>
      <c r="I1044" s="59">
        <f>SUMIF($E$28:$E$556,$H558,$I$28:$I$556)</f>
        <v/>
      </c>
      <c r="J1044" s="132" t="n"/>
      <c r="K1044" s="133">
        <f>SUMIF($E$28:$E$556,$H558,$K$28:$K$556)</f>
        <v/>
      </c>
      <c r="O1044" s="69" t="n"/>
      <c r="P1044" s="69" t="n"/>
      <c r="Q1044" s="69" t="n"/>
      <c r="R1044" s="69" t="n"/>
      <c r="S1044" s="66" t="n"/>
      <c r="T1044" s="133" t="n"/>
    </row>
    <row r="1045">
      <c r="B1045" s="127" t="n"/>
      <c r="C1045" s="63" t="n"/>
      <c r="F1045" s="66" t="n"/>
      <c r="G1045" s="58" t="n"/>
      <c r="H1045" s="66" t="inlineStr">
        <is>
          <t>Nick Mom</t>
        </is>
      </c>
      <c r="I1045" s="59">
        <f>SUMIF($E$28:$E$556,$H559,$I$28:$I$556)</f>
        <v/>
      </c>
      <c r="J1045" s="132" t="n"/>
      <c r="K1045" s="133">
        <f>SUMIF($E$28:$E$556,$H559,$K$28:$K$556)</f>
        <v/>
      </c>
      <c r="S1045" s="66" t="n"/>
      <c r="T1045" s="133" t="n"/>
    </row>
    <row r="1046">
      <c r="B1046" s="127" t="n"/>
      <c r="C1046" s="63" t="n"/>
      <c r="F1046" s="66" t="n"/>
      <c r="G1046" s="58" t="n"/>
      <c r="H1046" s="66" t="inlineStr">
        <is>
          <t>Nickelodeon</t>
        </is>
      </c>
      <c r="I1046" s="59">
        <f>SUMIF($E$28:$E$556,$H560,$I$28:$I$556)</f>
        <v/>
      </c>
      <c r="J1046" s="132" t="n"/>
      <c r="K1046" s="133">
        <f>SUMIF($E$28:$E$556,$H560,$K$28:$K$556)</f>
        <v/>
      </c>
      <c r="S1046" s="66" t="n"/>
      <c r="T1046" s="133" t="n"/>
    </row>
    <row r="1047">
      <c r="B1047" s="127" t="n"/>
      <c r="C1047" s="63" t="n"/>
      <c r="F1047" s="66" t="n"/>
      <c r="G1047" s="58" t="n"/>
      <c r="H1047" s="66" t="inlineStr">
        <is>
          <t>CMT</t>
        </is>
      </c>
      <c r="I1047" s="59">
        <f>SUMIF($E$28:$E$556,$H561,$I$28:$I$556)</f>
        <v/>
      </c>
      <c r="J1047" s="132" t="n"/>
      <c r="K1047" s="133">
        <f>SUMIF($E$28:$E$556,$H561,$K$28:$K$556)</f>
        <v/>
      </c>
      <c r="S1047" s="66" t="n"/>
      <c r="T1047" s="133" t="n"/>
    </row>
    <row r="1048">
      <c r="B1048" s="127" t="n"/>
      <c r="C1048" s="63" t="n"/>
      <c r="F1048" s="66" t="n"/>
      <c r="G1048" s="58" t="n"/>
      <c r="H1048" s="66" t="inlineStr">
        <is>
          <t>TeenNick</t>
        </is>
      </c>
      <c r="I1048" s="59">
        <f>SUMIF($E$28:$E$556,$H562,$I$28:$I$556)</f>
        <v/>
      </c>
      <c r="J1048" s="132" t="n"/>
      <c r="K1048" s="133">
        <f>SUMIF($E$28:$E$556,$H562,$K$28:$K$556)</f>
        <v/>
      </c>
      <c r="S1048" s="66" t="n"/>
      <c r="T1048" s="133" t="n"/>
    </row>
    <row r="1049">
      <c r="B1049" s="127" t="n"/>
      <c r="C1049" s="63" t="n"/>
      <c r="F1049" s="66" t="n"/>
      <c r="G1049" s="58" t="n"/>
      <c r="H1049" s="66" t="inlineStr">
        <is>
          <t>BET</t>
        </is>
      </c>
      <c r="I1049" s="59">
        <f>SUMIF($E$28:$E$556,$H563,$I$28:$I$556)</f>
        <v/>
      </c>
      <c r="J1049" s="132" t="n"/>
      <c r="K1049" s="133">
        <f>SUMIF($E$28:$E$556,$H563,$K$28:$K$556)</f>
        <v/>
      </c>
      <c r="S1049" s="66" t="n"/>
      <c r="T1049" s="133" t="n"/>
    </row>
    <row r="1050">
      <c r="B1050" s="127" t="n"/>
      <c r="C1050" s="63" t="n"/>
      <c r="F1050" s="66" t="n"/>
      <c r="G1050" s="58" t="n"/>
      <c r="H1050" s="66" t="inlineStr">
        <is>
          <t>BET Her</t>
        </is>
      </c>
      <c r="I1050" s="59">
        <f>SUMIF($E$28:$E$556,$H564,$I$28:$I$556)</f>
        <v/>
      </c>
      <c r="J1050" s="132" t="n"/>
      <c r="K1050" s="133">
        <f>SUMIF($E$28:$E$556,$H564,$K$28:$K$556)</f>
        <v/>
      </c>
      <c r="S1050" s="66" t="n"/>
      <c r="T1050" s="133" t="n"/>
    </row>
    <row r="1051">
      <c r="B1051" s="127" t="n"/>
      <c r="C1051" s="63" t="n"/>
      <c r="F1051" s="66" t="n"/>
      <c r="G1051" s="58" t="n"/>
      <c r="H1051" s="66" t="inlineStr">
        <is>
          <t>MTV</t>
        </is>
      </c>
      <c r="I1051" s="59">
        <f>SUMIF($E$28:$E$556,$H565,$I$28:$I$556)</f>
        <v/>
      </c>
      <c r="J1051" s="132" t="n"/>
      <c r="K1051" s="133">
        <f>SUMIF($E$28:$E$556,$H565,$K$28:$K$556)</f>
        <v/>
      </c>
      <c r="S1051" s="66" t="n"/>
      <c r="T1051" s="133" t="n"/>
    </row>
    <row r="1052">
      <c r="B1052" s="127" t="n"/>
      <c r="C1052" s="63" t="n"/>
      <c r="F1052" s="66" t="n"/>
      <c r="G1052" s="58" t="n"/>
      <c r="H1052" s="66" t="inlineStr">
        <is>
          <t>MTV2</t>
        </is>
      </c>
      <c r="I1052" s="59">
        <f>SUMIF($E$28:$E$556,$H566,$I$28:$I$556)</f>
        <v/>
      </c>
      <c r="J1052" s="132" t="n"/>
      <c r="K1052" s="133">
        <f>SUMIF($E$28:$E$556,$H566,$K$28:$K$556)</f>
        <v/>
      </c>
      <c r="S1052" s="66" t="n"/>
      <c r="T1052" s="133" t="n"/>
    </row>
    <row r="1053">
      <c r="B1053" s="127" t="n"/>
      <c r="C1053" s="63" t="n"/>
      <c r="F1053" s="66" t="n"/>
      <c r="G1053" s="58" t="n"/>
      <c r="H1053" s="66" t="inlineStr">
        <is>
          <t>TV Land</t>
        </is>
      </c>
      <c r="I1053" s="59">
        <f>SUMIF($E$28:$E$556,$H567,$I$28:$I$556)</f>
        <v/>
      </c>
      <c r="J1053" s="132" t="n"/>
      <c r="K1053" s="133">
        <f>SUMIF($E$28:$E$556,$H567,$K$28:$K$556)</f>
        <v/>
      </c>
      <c r="S1053" s="66" t="n"/>
      <c r="T1053" s="133" t="n"/>
    </row>
    <row r="1054">
      <c r="B1054" s="127" t="n"/>
      <c r="C1054" s="63" t="n"/>
      <c r="F1054" s="66" t="n"/>
      <c r="G1054" s="58" t="n"/>
      <c r="H1054" s="66" t="inlineStr">
        <is>
          <t>VH1</t>
        </is>
      </c>
      <c r="I1054" s="59">
        <f>SUMIF($E$28:$E$556,$H568,$I$28:$I$556)</f>
        <v/>
      </c>
      <c r="J1054" s="132" t="n"/>
      <c r="K1054" s="133">
        <f>SUMIF($E$28:$E$556,$H568,$K$28:$K$556)</f>
        <v/>
      </c>
      <c r="S1054" s="66" t="n"/>
      <c r="T1054" s="133" t="n"/>
    </row>
    <row r="1055">
      <c r="B1055" s="127" t="n"/>
      <c r="C1055" s="63" t="n"/>
      <c r="F1055" s="66" t="n"/>
      <c r="G1055" s="58" t="n"/>
      <c r="H1055" s="66" t="inlineStr">
        <is>
          <t>VH1 Classic</t>
        </is>
      </c>
      <c r="I1055" s="59">
        <f>SUMIF($E$28:$E$556,$H569,$I$28:$I$556)</f>
        <v/>
      </c>
      <c r="J1055" s="132" t="n"/>
      <c r="K1055" s="133">
        <f>SUMIF($E$28:$E$556,$H569,$K$28:$K$556)</f>
        <v/>
      </c>
      <c r="S1055" s="66" t="n"/>
      <c r="T1055" s="133" t="n"/>
    </row>
    <row r="1056">
      <c r="B1056" s="127" t="n"/>
      <c r="C1056" s="63" t="n"/>
      <c r="F1056" s="66" t="n"/>
      <c r="G1056" s="58" t="n"/>
      <c r="H1056" s="66" t="inlineStr">
        <is>
          <t>Comedy Central</t>
        </is>
      </c>
      <c r="I1056" s="59">
        <f>SUMIF($E$28:$E$556,$H570,$I$28:$I$556)</f>
        <v/>
      </c>
      <c r="J1056" s="132" t="n"/>
      <c r="K1056" s="133">
        <f>SUMIF($E$28:$E$556,$H570,$K$28:$K$556)</f>
        <v/>
      </c>
      <c r="S1056" s="66" t="n"/>
      <c r="T1056" s="133" t="n"/>
    </row>
    <row r="1057">
      <c r="B1057" s="127" t="n"/>
      <c r="C1057" s="63" t="n"/>
      <c r="F1057" s="66" t="n"/>
      <c r="G1057" s="58" t="n"/>
      <c r="H1057" s="66" t="inlineStr">
        <is>
          <t>Paramount</t>
        </is>
      </c>
      <c r="I1057" s="59">
        <f>SUMIF($E$28:$E$556,$H571,$I$28:$I$556)</f>
        <v/>
      </c>
      <c r="J1057" s="132" t="n"/>
      <c r="K1057" s="133">
        <f>SUMIF($E$28:$E$556,$H571,$K$28:$K$556)</f>
        <v/>
      </c>
      <c r="M1057" s="134" t="n"/>
      <c r="S1057" s="66" t="n"/>
      <c r="T1057" s="133" t="n"/>
    </row>
    <row r="1058">
      <c r="B1058" s="127" t="n"/>
      <c r="C1058" s="63" t="n"/>
      <c r="F1058" s="66" t="n"/>
      <c r="G1058" s="58" t="n"/>
      <c r="H1058" s="66" t="inlineStr">
        <is>
          <t>Logo</t>
        </is>
      </c>
      <c r="I1058" s="59">
        <f>SUMIF($E$28:$E$556,$H572,$I$28:$I$556)</f>
        <v/>
      </c>
      <c r="J1058" s="132" t="n"/>
      <c r="K1058" s="133">
        <f>SUMIF($E$28:$E$556,$H572,$K$28:$K$556)</f>
        <v/>
      </c>
      <c r="S1058" s="66" t="n"/>
      <c r="T1058" s="133" t="n"/>
    </row>
    <row r="1059">
      <c r="B1059" s="127" t="n"/>
      <c r="C1059" s="63" t="n"/>
      <c r="F1059" s="66" t="n"/>
      <c r="G1059" s="58" t="n"/>
      <c r="H1059" s="66" t="n"/>
      <c r="I1059" s="59" t="n"/>
      <c r="J1059" s="132" t="n"/>
      <c r="K1059" s="133" t="n"/>
      <c r="S1059" s="66" t="n"/>
      <c r="T1059" s="133" t="n"/>
    </row>
    <row r="1060">
      <c r="B1060" s="127" t="n"/>
      <c r="C1060" s="63" t="n"/>
      <c r="D1060" s="69" t="n"/>
      <c r="E1060" s="69" t="n"/>
      <c r="F1060" s="66" t="n"/>
      <c r="G1060" s="51" t="n"/>
      <c r="H1060" s="52" t="n"/>
      <c r="I1060" s="51" t="n"/>
      <c r="J1060" s="130" t="n"/>
      <c r="K1060" s="131" t="n"/>
      <c r="O1060" s="69" t="n"/>
      <c r="P1060" s="69" t="n"/>
      <c r="Q1060" s="69" t="n"/>
      <c r="R1060" s="69" t="n"/>
      <c r="S1060" s="69" t="n"/>
    </row>
    <row r="1061">
      <c r="B1061" s="127" t="n"/>
      <c r="C1061" s="63" t="n"/>
      <c r="D1061" s="69" t="n"/>
      <c r="E1061" s="69" t="n"/>
      <c r="F1061" s="66" t="n"/>
      <c r="G1061" s="70" t="n"/>
      <c r="H1061" s="69" t="n"/>
      <c r="I1061" s="70" t="n"/>
      <c r="J1061" s="119" t="n"/>
      <c r="K1061" s="120" t="n"/>
      <c r="O1061" s="69" t="n"/>
      <c r="P1061" s="69" t="n"/>
      <c r="Q1061" s="69" t="n"/>
      <c r="R1061" s="69" t="n"/>
      <c r="S1061" s="69" t="n"/>
    </row>
    <row r="1062">
      <c r="B1062" s="127" t="n"/>
      <c r="C1062" s="63" t="n"/>
      <c r="E1062" s="128" t="n"/>
      <c r="F1062" s="66" t="n"/>
      <c r="G1062" s="58" t="inlineStr">
        <is>
          <t>Total:</t>
        </is>
      </c>
      <c r="H1062" s="69" t="n"/>
      <c r="I1062" s="70">
        <f>SUM(I558:I572)</f>
        <v/>
      </c>
      <c r="J1062" s="119" t="n"/>
      <c r="K1062" s="134">
        <f>SUM(K558:K574)</f>
        <v/>
      </c>
    </row>
    <row r="1063">
      <c r="B1063" s="127" t="n"/>
      <c r="C1063" s="63" t="n"/>
      <c r="E1063" s="128" t="n"/>
      <c r="F1063" s="66" t="n"/>
      <c r="G1063" s="58" t="n"/>
      <c r="H1063" s="69" t="n"/>
      <c r="I1063" s="70" t="n"/>
      <c r="J1063" s="119" t="n"/>
      <c r="K1063" s="134" t="n"/>
    </row>
    <row r="1064">
      <c r="R1064" s="69" t="n"/>
      <c r="S1064" s="69" t="n"/>
    </row>
    <row r="1065">
      <c r="B1065" s="93" t="inlineStr">
        <is>
          <t xml:space="preserve">Invoice Comments:
</t>
        </is>
      </c>
      <c r="C1065" s="94" t="n"/>
      <c r="D1065" s="98" t="n"/>
      <c r="E1065" s="98" t="n"/>
      <c r="F1065" s="98" t="n"/>
      <c r="G1065" s="98" t="n"/>
      <c r="H1065" s="98" t="n"/>
      <c r="I1065" s="98" t="n"/>
      <c r="J1065" s="98" t="n"/>
      <c r="K1065" s="99" t="n"/>
      <c r="Q1065" s="69" t="n"/>
      <c r="S1065" s="69" t="n"/>
    </row>
    <row r="1066">
      <c r="B1066" s="95" t="n"/>
      <c r="C1066" s="92" t="n"/>
      <c r="D1066" s="100" t="n"/>
      <c r="E1066" s="100" t="n"/>
      <c r="F1066" s="100" t="n"/>
      <c r="G1066" s="100" t="n"/>
      <c r="H1066" s="100" t="n"/>
      <c r="I1066" s="100" t="n"/>
      <c r="J1066" s="100" t="n"/>
      <c r="K1066" s="101" t="n"/>
      <c r="Q1066" s="69" t="n"/>
      <c r="S1066" s="69" t="n"/>
    </row>
    <row r="1067">
      <c r="B1067" s="96" t="n"/>
      <c r="C1067" s="97" t="n"/>
      <c r="D1067" s="102" t="n"/>
      <c r="E1067" s="102" t="n"/>
      <c r="F1067" s="102" t="n"/>
      <c r="G1067" s="102" t="n"/>
      <c r="H1067" s="102" t="n"/>
      <c r="I1067" s="102" t="n"/>
      <c r="J1067" s="102" t="n"/>
      <c r="K1067" s="103" t="n"/>
      <c r="Q1067" s="69" t="n"/>
      <c r="S1067" s="69" t="n"/>
    </row>
    <row r="1068">
      <c r="B1068" s="80" t="n"/>
      <c r="C1068" s="80" t="n"/>
      <c r="D1068" s="80" t="n"/>
      <c r="E1068" s="80" t="n"/>
      <c r="F1068" s="80" t="n"/>
      <c r="G1068" s="80" t="n"/>
      <c r="H1068" s="80" t="n"/>
      <c r="I1068" s="80" t="n"/>
      <c r="J1068" s="80" t="n"/>
      <c r="K1068" s="80" t="n"/>
      <c r="Q1068" s="69" t="n"/>
      <c r="S1068" s="69" t="n"/>
    </row>
    <row r="1069">
      <c r="B1069" s="69" t="n"/>
      <c r="C1069" s="69" t="n"/>
      <c r="D1069" s="69" t="n"/>
      <c r="E1069" s="69" t="n"/>
      <c r="F1069" s="69" t="n"/>
      <c r="G1069" s="69" t="n"/>
      <c r="H1069" s="69" t="n"/>
      <c r="I1069" s="69" t="n"/>
      <c r="J1069" s="69" t="n"/>
      <c r="K1069" s="69" t="n"/>
    </row>
    <row r="1070">
      <c r="B1070" s="69" t="n"/>
      <c r="C1070" s="69" t="n"/>
      <c r="D1070" s="69" t="n"/>
      <c r="E1070" s="69" t="n"/>
      <c r="F1070" s="69" t="n"/>
      <c r="G1070" s="69" t="n"/>
      <c r="H1070" s="69" t="n"/>
      <c r="I1070" s="69" t="n"/>
      <c r="J1070" s="66" t="n"/>
      <c r="K1070" s="133" t="n"/>
    </row>
    <row r="1071">
      <c r="B1071" s="69" t="n"/>
      <c r="C1071" s="69" t="n"/>
      <c r="D1071" s="69" t="n"/>
      <c r="E1071" s="69" t="n"/>
      <c r="F1071" s="69" t="n"/>
      <c r="G1071" s="69" t="n"/>
      <c r="H1071" s="69" t="n"/>
      <c r="I1071" s="69" t="n"/>
      <c r="J1071" s="66" t="n"/>
      <c r="K1071" s="133" t="n"/>
    </row>
    <row r="1072">
      <c r="B1072" s="87" t="inlineStr">
        <is>
          <t>Please detach this portion and return with your remittance to:</t>
        </is>
      </c>
      <c r="J1072" s="66" t="n"/>
      <c r="K1072" s="133" t="n"/>
      <c r="Q1072" s="69" t="n"/>
      <c r="S1072" s="69" t="n"/>
    </row>
    <row r="1073">
      <c r="K1073" s="120" t="n"/>
      <c r="Q1073" s="69" t="n"/>
      <c r="S1073" s="69" t="n"/>
    </row>
    <row r="1074">
      <c r="C1074" s="34" t="inlineStr">
        <is>
          <t>Canoe Ventures, LLC</t>
        </is>
      </c>
      <c r="D1074" s="30" t="n"/>
      <c r="E1074" s="28" t="inlineStr">
        <is>
          <t>Invoice Date:</t>
        </is>
      </c>
      <c r="F1074" s="26">
        <f>K1</f>
        <v/>
      </c>
      <c r="Q1074" s="69" t="n"/>
      <c r="S1074" s="69" t="n"/>
    </row>
    <row r="1075">
      <c r="C1075" s="23" t="inlineStr">
        <is>
          <t>Attention: Accounting Department</t>
        </is>
      </c>
      <c r="D1075" s="31" t="n"/>
      <c r="E1075" s="29" t="inlineStr">
        <is>
          <t>Invoice Number:</t>
        </is>
      </c>
      <c r="F1075" s="27">
        <f>K2</f>
        <v/>
      </c>
      <c r="Q1075" s="69" t="n"/>
      <c r="S1075" s="69" t="n"/>
    </row>
    <row r="1076">
      <c r="C1076" s="35" t="inlineStr">
        <is>
          <t>200 Union Boulevard, Suite 201</t>
        </is>
      </c>
      <c r="D1076" s="32" t="n"/>
      <c r="E1076" s="29" t="inlineStr">
        <is>
          <t>Programmer:</t>
        </is>
      </c>
      <c r="F1076" s="27" t="inlineStr">
        <is>
          <t>Viacom</t>
        </is>
      </c>
      <c r="Q1076" s="69" t="n"/>
      <c r="S1076" s="69" t="n"/>
    </row>
    <row r="1077">
      <c r="C1077" s="36" t="inlineStr">
        <is>
          <t>Lakewood, CO  80228</t>
        </is>
      </c>
      <c r="D1077" s="33" t="n"/>
      <c r="E1077" s="75" t="inlineStr">
        <is>
          <t>Network(s):</t>
        </is>
      </c>
      <c r="F1077" s="108">
        <f>D21</f>
        <v/>
      </c>
      <c r="J1077" s="25" t="inlineStr">
        <is>
          <t>Amount Due:</t>
        </is>
      </c>
      <c r="K1077" s="135">
        <f>K576</f>
        <v/>
      </c>
      <c r="Q1077" s="69" t="n"/>
      <c r="S1077" s="69" t="n"/>
    </row>
    <row r="1078">
      <c r="C1078" s="17" t="n"/>
      <c r="D1078" s="17" t="n"/>
      <c r="E1078" s="16" t="n"/>
      <c r="R1078" s="69" t="n"/>
      <c r="S1078" s="69" t="n"/>
    </row>
    <row r="1079">
      <c r="C1079" s="17" t="n"/>
      <c r="D1079" s="17" t="n"/>
      <c r="E1079" s="16" t="n"/>
      <c r="F1079" s="16" t="n"/>
      <c r="G1079" s="16" t="n"/>
      <c r="R1079" s="69" t="n"/>
      <c r="S1079" s="69" t="n"/>
    </row>
    <row r="1080">
      <c r="C1080" s="17" t="n"/>
      <c r="D1080" s="17" t="n"/>
      <c r="E1080" s="16" t="n"/>
      <c r="F1080" s="16" t="n"/>
      <c r="G1080" s="16" t="n"/>
    </row>
    <row r="1081">
      <c r="C1081" s="17" t="n"/>
      <c r="D1081" s="17" t="n"/>
      <c r="E1081" s="16" t="n"/>
      <c r="F1081" s="16" t="n"/>
      <c r="G1081" s="16" t="n"/>
    </row>
    <row r="1082">
      <c r="C1082" s="17" t="n"/>
      <c r="D1082" s="17" t="n"/>
      <c r="E1082" s="16" t="n"/>
      <c r="F1082" s="16" t="n"/>
      <c r="G1082" s="16" t="n"/>
    </row>
    <row r="1083">
      <c r="C1083" s="17" t="n"/>
      <c r="D1083" s="17" t="n"/>
      <c r="E1083" s="16" t="n"/>
      <c r="F1083" s="16" t="n"/>
      <c r="G1083" s="16" t="n"/>
    </row>
    <row r="1084">
      <c r="C1084" s="17" t="n"/>
      <c r="D1084" s="17" t="n"/>
      <c r="E1084" s="16" t="n"/>
      <c r="F1084" s="16" t="n"/>
      <c r="G1084" s="16" t="n"/>
    </row>
    <row r="1085">
      <c r="C1085" s="17" t="n"/>
      <c r="D1085" s="17" t="n"/>
      <c r="E1085" s="16" t="n"/>
      <c r="F1085" s="16" t="n"/>
      <c r="G1085" s="16" t="n"/>
    </row>
    <row r="1086">
      <c r="C1086" s="17" t="n"/>
      <c r="D1086" s="17" t="n"/>
      <c r="E1086" s="16" t="n"/>
      <c r="F1086" s="16" t="n"/>
      <c r="G1086" s="16" t="n"/>
    </row>
    <row r="1087">
      <c r="C1087" s="17" t="n"/>
      <c r="D1087" s="17" t="n"/>
      <c r="E1087" s="16" t="n"/>
      <c r="F1087" s="16" t="n"/>
      <c r="G1087" s="16" t="n"/>
    </row>
    <row r="1088">
      <c r="C1088" s="17" t="n"/>
      <c r="D1088" s="17" t="n"/>
      <c r="E1088" s="16" t="n"/>
      <c r="F1088" s="16" t="n"/>
      <c r="G1088" s="16" t="n"/>
    </row>
    <row r="1089">
      <c r="C1089" s="17" t="n"/>
      <c r="D1089" s="17" t="n"/>
      <c r="E1089" s="16" t="n"/>
      <c r="F1089" s="16" t="n"/>
      <c r="G1089" s="16" t="n"/>
    </row>
    <row r="1090">
      <c r="C1090" s="17" t="n"/>
      <c r="D1090" s="17" t="n"/>
      <c r="E1090" s="16" t="n"/>
      <c r="F1090" s="16" t="n"/>
      <c r="G1090" s="16" t="n"/>
    </row>
    <row r="1091">
      <c r="C1091" s="17" t="n"/>
      <c r="D1091" s="17" t="n"/>
      <c r="E1091" s="16" t="n"/>
      <c r="F1091" s="16" t="n"/>
      <c r="G1091" s="16" t="n"/>
    </row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</sheetData>
  <mergeCells count="12">
    <mergeCell ref="G4:K4"/>
    <mergeCell ref="G11:K11"/>
    <mergeCell ref="G9:K9"/>
    <mergeCell ref="G8:K8"/>
    <mergeCell ref="G12:K12"/>
    <mergeCell ref="D21:E21"/>
    <mergeCell ref="F591:I592"/>
    <mergeCell ref="G5:K5"/>
    <mergeCell ref="G6:K6"/>
    <mergeCell ref="G7:K7"/>
    <mergeCell ref="G13:K13"/>
    <mergeCell ref="G15:K15"/>
  </mergeCells>
  <hyperlinks>
    <hyperlink ref="B10" r:id="rId1"/>
    <hyperlink display="mailto:kelly.smith@viacom.com" ref="D16" r:id="rId2"/>
  </hyperlinks>
  <printOptions horizontalCentered="1"/>
  <pageMargins bottom="0.6" footer="0.2" header="0.2" left="0.5" right="0.5" top="0.5"/>
  <pageSetup fitToHeight="0" orientation="landscape" scale="53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2019-04-09T16:40:58Z</dcterms:modified>
  <cp:lastModifiedBy>Admin</cp:lastModifiedBy>
  <cp:lastPrinted>2019-04-09T16:39:43Z</cp:lastPrinted>
</cp:coreProperties>
</file>