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Admin\Documents\Invoice\2019\04\"/>
    </mc:Choice>
  </mc:AlternateContent>
  <bookViews>
    <workbookView xWindow="-21960" yWindow="-21120" windowWidth="38400" windowHeight="21150"/>
  </bookViews>
  <sheets>
    <sheet name="Invoice" sheetId="2" r:id="rId1"/>
  </sheets>
  <definedNames>
    <definedName name="_xlnm._FilterDatabase" localSheetId="0" hidden="1">Invoice!$B$27:$J$248</definedName>
    <definedName name="_xlnm.Print_Area" localSheetId="0">Invoice!$B:$J</definedName>
    <definedName name="_xlnm.Print_Titles" localSheetId="0">Invoice!$27:$27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84" i="2" l="1"/>
  <c r="H283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371" i="2" l="1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656" i="2" l="1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1126" i="2"/>
  <c r="J1127" i="2"/>
  <c r="J1128" i="2"/>
  <c r="J1129" i="2"/>
  <c r="J1130" i="2"/>
  <c r="J1131" i="2"/>
  <c r="J1132" i="2"/>
  <c r="J1133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H1182" i="2" l="1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B29" i="2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J652" i="2"/>
  <c r="J653" i="2"/>
  <c r="J654" i="2"/>
  <c r="J655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6" i="2"/>
  <c r="J547" i="2"/>
  <c r="J537" i="2"/>
  <c r="J538" i="2"/>
  <c r="J539" i="2"/>
  <c r="J540" i="2"/>
  <c r="J541" i="2"/>
  <c r="J542" i="2"/>
  <c r="J543" i="2"/>
  <c r="J544" i="2"/>
  <c r="J545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424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402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373" i="2"/>
  <c r="J372" i="2"/>
  <c r="J99" i="2"/>
  <c r="J417" i="2"/>
  <c r="J410" i="2"/>
  <c r="J409" i="2"/>
  <c r="J408" i="2"/>
  <c r="J407" i="2"/>
  <c r="J406" i="2"/>
  <c r="J425" i="2"/>
  <c r="J423" i="2"/>
  <c r="J422" i="2"/>
  <c r="J421" i="2"/>
  <c r="J420" i="2"/>
  <c r="J419" i="2"/>
  <c r="J418" i="2"/>
  <c r="J416" i="2"/>
  <c r="J415" i="2"/>
  <c r="J414" i="2"/>
  <c r="J413" i="2"/>
  <c r="J412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3" i="2"/>
  <c r="J404" i="2"/>
  <c r="J405" i="2"/>
  <c r="J411" i="2"/>
  <c r="J249" i="2"/>
  <c r="J30" i="2"/>
  <c r="J36" i="2"/>
  <c r="J46" i="2"/>
  <c r="J58" i="2"/>
  <c r="J28" i="2"/>
  <c r="J29" i="2"/>
  <c r="J31" i="2"/>
  <c r="J32" i="2"/>
  <c r="J33" i="2"/>
  <c r="J34" i="2"/>
  <c r="J35" i="2"/>
  <c r="J37" i="2"/>
  <c r="J38" i="2"/>
  <c r="J39" i="2"/>
  <c r="J40" i="2"/>
  <c r="J41" i="2"/>
  <c r="J42" i="2"/>
  <c r="J43" i="2"/>
  <c r="J44" i="2"/>
  <c r="J45" i="2"/>
  <c r="J47" i="2"/>
  <c r="J48" i="2"/>
  <c r="J49" i="2"/>
  <c r="J50" i="2"/>
  <c r="J51" i="2"/>
  <c r="J52" i="2"/>
  <c r="J53" i="2"/>
  <c r="J54" i="2"/>
  <c r="J55" i="2"/>
  <c r="J56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F1208" i="2"/>
  <c r="F1207" i="2"/>
  <c r="H1202" i="2" l="1"/>
  <c r="I21" i="2" s="1"/>
  <c r="B1164" i="2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J1196" i="2"/>
  <c r="J1197" i="2"/>
  <c r="J1195" i="2"/>
  <c r="J1198" i="2"/>
  <c r="J1186" i="2"/>
  <c r="J1188" i="2"/>
  <c r="J1193" i="2"/>
  <c r="J1190" i="2"/>
  <c r="J1199" i="2"/>
  <c r="J1185" i="2"/>
  <c r="J1189" i="2"/>
  <c r="J1194" i="2"/>
  <c r="J1182" i="2"/>
  <c r="J1192" i="2"/>
  <c r="J1183" i="2"/>
  <c r="J1184" i="2"/>
  <c r="J1187" i="2"/>
  <c r="J1191" i="2"/>
  <c r="J1202" i="2" l="1"/>
  <c r="J1210" i="2" s="1"/>
</calcChain>
</file>

<file path=xl/sharedStrings.xml><?xml version="1.0" encoding="utf-8"?>
<sst xmlns="http://schemas.openxmlformats.org/spreadsheetml/2006/main" count="2412" uniqueCount="328">
  <si>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</si>
  <si>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</si>
  <si>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</si>
  <si>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</si>
  <si>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</si>
  <si>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</si>
  <si>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</si>
  <si>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</si>
  <si>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</si>
  <si>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</si>
  <si>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</si>
  <si>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</si>
  <si>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</si>
  <si>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</si>
  <si>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</si>
  <si>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</si>
  <si>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</si>
  <si>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</si>
  <si>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</si>
  <si>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</si>
  <si>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</si>
  <si>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</si>
  <si>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</si>
  <si>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</si>
  <si>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</si>
  <si>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</si>
  <si>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</si>
  <si>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</si>
  <si>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</si>
  <si>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</si>
  <si>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</si>
  <si>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</si>
  <si>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</si>
  <si>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</si>
  <si>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</si>
  <si>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</si>
  <si>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</si>
  <si>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</si>
  <si>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</si>
  <si>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Discovery</t>
  </si>
  <si>
    <t>American Heroes Channel</t>
  </si>
  <si>
    <t>Animal Planet</t>
  </si>
  <si>
    <t>Destination America</t>
  </si>
  <si>
    <t>Discovery Family Channel</t>
  </si>
  <si>
    <t>Discovery Life</t>
  </si>
  <si>
    <t>Investigation Discovery</t>
  </si>
  <si>
    <t>Science Channel</t>
  </si>
  <si>
    <t>TLC</t>
  </si>
  <si>
    <t>Discovery Networks</t>
  </si>
  <si>
    <t>Velocity</t>
  </si>
  <si>
    <t>Discovery_Invoices@discovery.com</t>
  </si>
  <si>
    <t>OWN: Oprah Winfrey Network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</si>
  <si>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45 DAYS      </t>
    </r>
  </si>
  <si>
    <t>DSC VOD and GO</t>
  </si>
  <si>
    <t>TLC VOD and GO</t>
  </si>
  <si>
    <t>APL VOD and GO</t>
  </si>
  <si>
    <t xml:space="preserve">2B - 3B </t>
  </si>
  <si>
    <t>3B - 4B</t>
  </si>
  <si>
    <t>200 Union Boulevard, Suite 201</t>
  </si>
  <si>
    <t>Lakewood, CO  80228</t>
  </si>
  <si>
    <t>Discovery en Espanol</t>
  </si>
  <si>
    <t>Total:</t>
  </si>
  <si>
    <t>Discovery Familia</t>
  </si>
  <si>
    <t>4B - 5B</t>
  </si>
  <si>
    <t>5B+</t>
  </si>
  <si>
    <t>NA</t>
  </si>
  <si>
    <t>SCI VOD and GO</t>
  </si>
  <si>
    <t>Kevin_Kroll@discovery.com</t>
  </si>
  <si>
    <t>Attention: Kevin Kroll</t>
  </si>
  <si>
    <t>USH VOD campaign - Promos only</t>
  </si>
  <si>
    <t>CarMax UF|4Q18-3Q19|CARAT|Shrank|$ $468,325.35|DDN</t>
  </si>
  <si>
    <t>Cooking Channel</t>
  </si>
  <si>
    <t>DIY Network</t>
  </si>
  <si>
    <t>Food Network</t>
  </si>
  <si>
    <t>HGTV</t>
  </si>
  <si>
    <t>Travel Channel</t>
  </si>
  <si>
    <t>American Heroes Channel, Animal Planet, Destination America, Discovery, Discovery Family Channel, Discovery Life, Investigation Discovery, Science Channel, TLC, Cooking Channel, DIY Network, Food Network, HGTV, Travel Channel</t>
  </si>
  <si>
    <t>American Heroes Channel, Animal Planet, Destination America, Discovery, Discovery Family Channel, Discovery Life, Investigation Discovery, Science Channel, TLC, Cooking Channel, DIY Network, Travel Channel, Food Network, HGTV</t>
  </si>
  <si>
    <t>30212_Walmart FEP UF 2018-19_FreeWheel VOD</t>
  </si>
  <si>
    <t>30916_Honda Regional FEP18/19  upfront_FreeWheel_VOD</t>
  </si>
  <si>
    <t>31164_Tracfone Q4 2018</t>
  </si>
  <si>
    <t>Chattem|KWG|Caputo|$510K|2019|UF</t>
  </si>
  <si>
    <t>VOD Houseads</t>
  </si>
  <si>
    <t>OWN VOD and WOA</t>
  </si>
  <si>
    <t>Honda Regional| Strain|Retail|$41,869|1Q19|UF</t>
  </si>
  <si>
    <t>Havas Media Direct|Esurance|Judge|VOD|SCATTER</t>
  </si>
  <si>
    <t>Hershey|Universal McCann|Schultz|$339,997 NET|1Q19-4Q19|UF|DDM</t>
  </si>
  <si>
    <t>ReBath|Peppertree Marketing|Nearen|TVE/VOD|$142,375 NET|SC|Q1-Q2|OO_31013</t>
  </si>
  <si>
    <t>Securian Financial|KSM|Sandman|$100k|1Q19|SC</t>
  </si>
  <si>
    <t>29548_GMI_Pillsbury_BakeOff Evolved_2018_2019_FreeWheel - VOD</t>
  </si>
  <si>
    <t>30127_Kohler 1819 FEP_FreeWheel_VOD</t>
  </si>
  <si>
    <t>30666_Lowes 18/19 Video Upfront - Q1_FreeWheel_VOD</t>
  </si>
  <si>
    <t>31276_Fidelity 2019 - VOD</t>
  </si>
  <si>
    <t>31463_TrueCar DR VOD</t>
  </si>
  <si>
    <t>31461_Proactive DR VOD</t>
  </si>
  <si>
    <t>31352_Hyundai SNI UF1819 FEP VOD_FreeWheel - VOD</t>
  </si>
  <si>
    <t>30071_GEICO 2019 Discovery VOD</t>
  </si>
  <si>
    <t>31514_Nationwide 2019 UF_FreeWheel_VOD</t>
  </si>
  <si>
    <t>31444_Chattem TVE/VOD 2019_FreeWheel - VOD</t>
  </si>
  <si>
    <t>30090_Farm Rich 2019_FreeWheel_VOD</t>
  </si>
  <si>
    <t>31314_Constant Contact 1H19 FEP_FreeWheel VOD</t>
  </si>
  <si>
    <t>31581_Microsoft Innovation 1Q 2019 TVE/VOD_FreeWheel - VOD</t>
  </si>
  <si>
    <t>31592_Esurance DR VOD</t>
  </si>
  <si>
    <t>31013_ReBath FEP</t>
  </si>
  <si>
    <t>31347_ABI FEP 1Q19_FreeWheel_VOD</t>
  </si>
  <si>
    <t xml:space="preserve">PO #  (4700186829)  </t>
  </si>
  <si>
    <t>Cadillac|General Motors DSC/ID|Carat|Fritts|$203,007 NET|4Q18-3Q19|UF|DDM|</t>
  </si>
  <si>
    <t>Chevy National|General Motors DSC/ID|Carat|Fritts|$238,216.62|4Q18-3Q19|UF</t>
  </si>
  <si>
    <t>OWN|General Motors Chevy|1Q19-3Q19|UF|Carat|Fritts|$70k</t>
  </si>
  <si>
    <t>Zillow|4Q18|Universal McCann|Frieder|$250,000 NET|SC|DDN</t>
  </si>
  <si>
    <t>OWN|Holland America|2019|ICON Portion|$120K NET|SC</t>
  </si>
  <si>
    <t>Rakuten|Arend|$191,250|1Q19|Scatter</t>
  </si>
  <si>
    <t>29626_Libman_Convergent_18_19_FreeWheel_VOD</t>
  </si>
  <si>
    <t>30692_OMD Pepsi 18/18 VOD BUF - Cooking</t>
  </si>
  <si>
    <t>30696_OMD Pepsi 18/18 VOD BUF - Travel</t>
  </si>
  <si>
    <t>31179_Texas Tourism FY19_FreeWheel_VOD</t>
  </si>
  <si>
    <t>30753_Apple VOD Upfront 18/19_FreeWheel_2019</t>
  </si>
  <si>
    <t>31786_Rakuten-Q1 2019- TVE/VOD_FreeWheel VOD</t>
  </si>
  <si>
    <t>31439_Subaru Forrester FY19 Video IO_FreeWheel_VOD</t>
  </si>
  <si>
    <t>31266_Midas - VOD 2019 - VOD</t>
  </si>
  <si>
    <t>31762_Culturelle Kids 2019 - TVE/VOD_FreeWheel - VOD</t>
  </si>
  <si>
    <t>30214_Rich Products - SeaPak 2019_FreeWheel - VOD</t>
  </si>
  <si>
    <t>VEL VOD and GO</t>
  </si>
  <si>
    <t>ID VOD and GO</t>
  </si>
  <si>
    <t>Pfizer Pharma BUF1819|CARAT|Shrank|$1,461,137 NET|UF|DCI/SNI</t>
  </si>
  <si>
    <t>3M Command| Colle + Mcvoy| Spatz | 375K Net | UF| 4Q18-3Q19</t>
  </si>
  <si>
    <t>State Farm|OMD|Cecco|$1M|1Q-3Q19 UF</t>
  </si>
  <si>
    <t>TMobile|Blue 449|Sheykina|$63,975 Net|1Q19|SC</t>
  </si>
  <si>
    <t>Overstock|Ocean Media|$250k|Richards|TLC Trading Spaces 1Q-2Q19</t>
  </si>
  <si>
    <t>Utah Tourism|Meyjes|$170k|3Q-4Q19|Scatter</t>
  </si>
  <si>
    <t xml:space="preserve">Chrysler | Jeep | Starcom | $9,878 NET | Spencer | March| DDN </t>
  </si>
  <si>
    <t>Pfizer |Advil |1Q19|Agyle Advantage|Fritts|$125k NET</t>
  </si>
  <si>
    <t>Pfizer |Nexium|1Q19|Agyle Advantage|Fritts|$125k NET</t>
  </si>
  <si>
    <t>H&amp;R Block|APEX|Sandman|$313k|1Q19-2Q19|SC</t>
  </si>
  <si>
    <t>Disney Dumbo|OMnet|Daviou|$75.5k Net|1Q19|SC</t>
  </si>
  <si>
    <t>Omnet Wells Fargo USH 03-19</t>
  </si>
  <si>
    <t>Omnet Clorox USH 03-19</t>
  </si>
  <si>
    <t>30747_Linear LDCI Upfront 18/19 - 3M</t>
  </si>
  <si>
    <t>30400_Velux - Smart Home and Urban Oasis 2019 Campaigns_FreeWheel_VOD</t>
  </si>
  <si>
    <t>29566_Lumber Liquidators Home Upfront 2018-2019_FreeWheel - VOD</t>
  </si>
  <si>
    <t>31856_Utah Tourism 2019_FreeWheel VOD</t>
  </si>
  <si>
    <t>31883_Old Navy Linear 1718 ADU 1Q19 VOD</t>
  </si>
  <si>
    <t>29981_ebay Food FEP Q3 2018_FreeWheel_VOD Q119</t>
  </si>
  <si>
    <t>30088_eBay HGTV Q3 ADU MAKEGOOD_FreeWheel_VOD Q119</t>
  </si>
  <si>
    <t>31994_Agyle 1Q19 PCH Emergen-C_FreeWheel VOD</t>
  </si>
  <si>
    <t>31989_Agyle - Nautical Gin 1Q19_FreeWheel_VOD</t>
  </si>
  <si>
    <t>32016_1Q Agyle Carmax_FreeWheel VOD</t>
  </si>
  <si>
    <t>32026_H&amp;R Block TPG - VOD</t>
  </si>
  <si>
    <t>31124_Disney- Dumbo-TVE/VOD_FreeWheel_VOD</t>
  </si>
  <si>
    <t>31995_1Q19 Agyle PCH Chapstick_FreeWheel_VOD</t>
  </si>
  <si>
    <t>31648_PREEN - 2019 - ALL</t>
  </si>
  <si>
    <t>31793_Disney-Avengers- TVE/VOD_FreeWheel_VOD</t>
  </si>
  <si>
    <t>31927_Lowes 19 Video Upfront - Q1Q2 - Incremental_FreeWheel - VOD</t>
  </si>
  <si>
    <t>30446_John Deere -  RLE 2019 - ALL_FreeWheel VOD</t>
  </si>
  <si>
    <t>32078_Hasbro - 1Q19 OmNet Investment - TVE/VOD_FreeWheel_VOD</t>
  </si>
  <si>
    <t>32060_Disney Dumbo - 1Q19 OmNet Investment - TVE/VOD_FreeWheel_VOD</t>
  </si>
  <si>
    <t>32103_MATCH.COM - 2Q SC -TVE/VOD_FreeWheel VOD</t>
  </si>
  <si>
    <t>32085_Kohler - 1Q19 OmNet Investment - TVE/VOD_FreeWheel_VOD</t>
  </si>
  <si>
    <t>32104_Turner The Last OG- 1Q19 OmNet Investment - TVE/VOD</t>
  </si>
  <si>
    <t xml:space="preserve">Apple|OMD|Irving|$85K Q'18-3Q'19 UF|DDN </t>
  </si>
  <si>
    <t>KIA |Canvas Worldwide|$204k|Shah|2Q'19|UF</t>
  </si>
  <si>
    <t>Walmart Upfront|Haworth|Brewer|$865,147.69|4Q'18-3Q'19|UF|DDM</t>
  </si>
  <si>
    <t>29912_JAMRS Today's Military_FreeWheel_VOD</t>
  </si>
  <si>
    <t>30608_H&amp;S P&amp;G - BUF 18/19 FEP/VOD w/ LDCI</t>
  </si>
  <si>
    <t>Carfax|Karlen William|Caputo|$425K Net|4Q'18-3Q'19|UF</t>
  </si>
  <si>
    <t>OWN|Walmart Upfront|Haworth|Brewer|$500K|4Q'18-3Q'19|UF</t>
  </si>
  <si>
    <t>30212_Walmart FEP UF 2018-19</t>
  </si>
  <si>
    <t>30465_Kohl's 2018-19 Upfront</t>
  </si>
  <si>
    <t>30465_Kohl's 2018-19 Upfront_FreeWheel - VOD</t>
  </si>
  <si>
    <t>Corona|HorizonMedia|Cecco|$477,700|1Q'19-4Q'19|UF</t>
  </si>
  <si>
    <t>Modelo|HorizonMedia|Cecco|$178,500|1Q'19-4Q'19|CUF</t>
  </si>
  <si>
    <t>29730_SimpliSafe Upfront 2019_FreeWheel_VOD</t>
  </si>
  <si>
    <t>Hyundai|Canvas Worldwide|Cecco|$599,250|Q1'19-Q3'19|UF</t>
  </si>
  <si>
    <t>Meguiar's|Spatz|2019|$50,000 NET|SC</t>
  </si>
  <si>
    <t>30127_Kohler 1819 FEP</t>
  </si>
  <si>
    <t>Eli Lilly Taltz|PSO|OMD|Cecco|$54,400|1Q'19-3Q'19|UF</t>
  </si>
  <si>
    <t>Georgia Pacific-Angel Soft|Cohen|$38,250|Q1'19|DDM|UF</t>
  </si>
  <si>
    <t>31335_Eli Lilly Trulicity BUF 18/19 VOD/FEP 1Q19-3Q19_FreeWheel VOD</t>
  </si>
  <si>
    <t>31331_Eli Lilly Taltz BUF FEP/VOD '19 - PSO</t>
  </si>
  <si>
    <t>Tracfone Simple Mobile |Havas|Mason|$300K NET|1Q'19-3Q'19|UF|DDM</t>
  </si>
  <si>
    <t>31333_Eli Lilly Taltz BUF FEP/VOD '19 - PSA_FreeWheel VOD</t>
  </si>
  <si>
    <t>31543_Tracfone Total Wireless VOD 1Q'19-3Q'19</t>
  </si>
  <si>
    <t>31444_Chattem TVE/VOD 2019</t>
  </si>
  <si>
    <t>31472_Tracfone Simple Mobile VOD 1Q'19-3Q'19</t>
  </si>
  <si>
    <t>31581_Microsoft Innovation 1Q 2019 TVE/VOD</t>
  </si>
  <si>
    <t>Constant Contact|Mullenlowe|Morris|$130K|Q1-Q2'19| SC</t>
  </si>
  <si>
    <t>30090_Farm Rich 2019</t>
  </si>
  <si>
    <t>Farm Rich|Bishop|TVE|$12K|1Q'19 SC</t>
  </si>
  <si>
    <t>31314_Constant Contact 1H19 FEP</t>
  </si>
  <si>
    <t>Smuckers|Zenith|Cohen|$30,600|Pet Brands|1Q'19-3Q19|UF</t>
  </si>
  <si>
    <t>31624_Hershey's VOD 1Q'19-4Q'19</t>
  </si>
  <si>
    <t>Disney Dumbo|OMDe|O'Neal|$32.5k|18-19 UF|1Q19</t>
  </si>
  <si>
    <t>31727_SECURIAN - 1-4Q'19 - TVE/VOD</t>
  </si>
  <si>
    <t>31725_Eli Lilly Galca BUF FEP/VOD 1Q19 SNI only</t>
  </si>
  <si>
    <t>31727_SECURIAN - 1-4Q'19 - TVE/VOD_FreeWheel - VOD</t>
  </si>
  <si>
    <t>31600_Remax FEP 1Q'19-3Q'19_FreeWheel VOD</t>
  </si>
  <si>
    <t>31297_PHD VW FEP 18/19 w/ LDCI - 1Q'19</t>
  </si>
  <si>
    <t>SeaPak|Bishop|TVE|$216K|1Q'19 SC</t>
  </si>
  <si>
    <t>30214_Rich Products - SeaPak 2019</t>
  </si>
  <si>
    <t>Modelo|HorizonMedia|Caputo|$229.5k|1Q-4Q'19|UF</t>
  </si>
  <si>
    <t>Old Navy ADU|PHD|Amy Smith|1Q'19|17-18 Linear Liability #344711</t>
  </si>
  <si>
    <t>Geico VOD ADU (from DAM)|Horizon|Sarah Crabbe|Q1'19</t>
  </si>
  <si>
    <t>Chrysler|ALFBR|Starcom|$20k|Spencer|March Q1'19|UF</t>
  </si>
  <si>
    <t>Sun Pharma|Healix C/O Orion|Schultz|$68K|1Q'19|Scatter</t>
  </si>
  <si>
    <t>31911_Sun Pharma TVE/VOD 1Q'19_FreeWheel_VOD</t>
  </si>
  <si>
    <t>Apartments.com|RPA|Richards|$223,062 NET|Q1'19-Q3'19|SC</t>
  </si>
  <si>
    <t>Bravo Project Runway|GroupM-Essence|$75k|1Q-2Q'19|SC</t>
  </si>
  <si>
    <t>31938_Apartments.com - 1Q'19-3Q'19 - All</t>
  </si>
  <si>
    <t>P&amp;G Puffs|Agyle|Shrank|$200k Net|Q1'19|SC</t>
  </si>
  <si>
    <t>Intuit|Agyle|Fritts|$200K |1Q'19|Scatter</t>
  </si>
  <si>
    <t>31938_Apartments.com - 1Q'19-3Q'19 - All_FreeWheel_VOD</t>
  </si>
  <si>
    <t>P&amp;G Head &amp; Shoulders|Agyle|Shrank|$200k Net|Q1'19|SC</t>
  </si>
  <si>
    <t>P&amp;G Venus|Agyle|Shrank|$200k Net|Q1'19|SC</t>
  </si>
  <si>
    <t>31036_Hunter Douglas - Digital 2019 Campaign_FreeWheel_VOD</t>
  </si>
  <si>
    <t>Chrysler Ram LD|Starcom|March 1Q'19|$31.5k|Spencer|UF</t>
  </si>
  <si>
    <t>30955_Bissell Smart Home 2019</t>
  </si>
  <si>
    <t>Philips|Agyle Advantage|Shrank|1Q'19|TVE/VOD|$325k|SC</t>
  </si>
  <si>
    <t>undefined</t>
  </si>
  <si>
    <t>32025_Shark Ninja 2Q'19 TVE/VOD</t>
  </si>
  <si>
    <t>31441_Subaru FY20 Video IO</t>
  </si>
  <si>
    <t>Hasbro|Daviou|1Q'19 Barter|OMNet|TVE/VOD|$666,366|SC</t>
  </si>
  <si>
    <t>32025_Shark Ninja 2Q'19 TVE/VOD_FreeWheel_VOD</t>
  </si>
  <si>
    <t>Kohler|Daviou|1Q'19 Barter|OMNet|TVE/VOD|$666,666|OO_32085</t>
  </si>
  <si>
    <t>30565_Oxiclean-Smart Home 2019-ALL_FreeWheel VOD</t>
  </si>
  <si>
    <t>32070_Pfizer Eucrisa 2Q19 FEP/VOD</t>
  </si>
  <si>
    <t>32068_Pfizer Cologuard 2Q19 FEP/VOD</t>
  </si>
  <si>
    <t>32066_Pfizer Chantix 2Q19 FEP/VOD</t>
  </si>
  <si>
    <t>32040_Pfizer Xeljanx UC 2Q19 FEP/VOD</t>
  </si>
  <si>
    <t>32036_Pfizer XER Rheum 2Q19 FEP/VOD</t>
  </si>
  <si>
    <t>32034_Campbell's 18/19 UF - Prego 2Q'19_FreeWheel_VOD</t>
  </si>
  <si>
    <t>30739_Kohler 2019_FreeWheel VOD</t>
  </si>
  <si>
    <t>31973_Disney-Penguins-TVE</t>
  </si>
  <si>
    <t>31973_Disney-Penguins-VOD_FreeWheel</t>
  </si>
  <si>
    <t>31918_California Association of Realtors 2019 - TVE</t>
  </si>
  <si>
    <t>31793_Disney-Avengers- TVE/VOD</t>
  </si>
  <si>
    <t>Turner-TBS|Omnet|$591K|1Q'19|Scatter</t>
  </si>
  <si>
    <t>31352_Hyundai SNI UF1819 FEP VOD_FreeWheel - VOD_Q2</t>
  </si>
  <si>
    <t>31024_Lennox Smart Home</t>
  </si>
  <si>
    <t>31016_Formica Digital Video</t>
  </si>
  <si>
    <t>30694_OMD Pepsi 18/18 VOD BUF - Food</t>
  </si>
  <si>
    <t>30673_Lowes 18/19 Video Upfront - Q2_VOD</t>
  </si>
  <si>
    <t>30520_Schlage 2019_FreeWheel_VOD</t>
  </si>
  <si>
    <t>30078_HGSW Smart Home 2019</t>
  </si>
  <si>
    <t>Match.com|Lahey|2Q'19|TVE_VOD|Scatter</t>
  </si>
  <si>
    <t>32103_MATCH.COM - 2Q SC -TVE/VOD</t>
  </si>
  <si>
    <t>31900_P&amp;G Downy Wrinkle Releaser Plus Travel_VOD</t>
  </si>
  <si>
    <t>32023_Sherwin-Williams Stores - TAG Video - TVE_FreeWheel VOD</t>
  </si>
  <si>
    <t>31152_Habitat for Humanity - Home is the Key 2019 - ALL</t>
  </si>
  <si>
    <t>31091_Lending Tree - Smart Home 2019 - ALL</t>
  </si>
  <si>
    <t>32129_Eli Lilly Upfront|Trulicity|Gil|$1.9M NET|1Q19-3Q19|UF</t>
  </si>
  <si>
    <t>32143_Geico VOD|S.Irving|$835937|2019|UF</t>
  </si>
  <si>
    <t>32151_CarMax BUF1819|4Q18-3Q19|CARAT|Shrank|$ $468325.35K NET|UF|DDN</t>
  </si>
  <si>
    <t>32154_Chevy National|General Motors DSC/ID|Carat|Fritts|$238216.62|4Q18-3Q19|UF</t>
  </si>
  <si>
    <t>32156_General Motors Discovery|Buick|Carat|Fritts|$73250 NET|4Q18-3Q19|UF|DDM|</t>
  </si>
  <si>
    <t>32157_OWN|General Motors Chevy|1Q19-3Q19|UF|Carat|Fritts|$70k</t>
  </si>
  <si>
    <t>32158_OWN|Walmart Upfront|Haworth|Brewer|$500K|4Q18-3Q19|UF</t>
  </si>
  <si>
    <t>32133_Cigna|OMD|Irving|$309750| 1Q19-3Q19|UF</t>
  </si>
  <si>
    <t>32153_Carfax|Karlen William|Caputo|$425K Net|4Q18-3Q19|UF</t>
  </si>
  <si>
    <t>32165_Disney Resorts|Carat|Arend|$264344|4Q18-3Q19 UF|DDM</t>
  </si>
  <si>
    <t>32150_Sonic|Zenith|Cohen|4Q18-3Q19|$255K|FEP/VOD|UF</t>
  </si>
  <si>
    <t>32171_Corona|HorizonMedia|Cecco|$477.7k|1Q19-4Q19|UF</t>
  </si>
  <si>
    <t>32176_OWN|Holland America|2019|ICON Portion|$120K NET|SC</t>
  </si>
  <si>
    <t>32203_Georgia Pacific-Dixie|Cohen|$30610.14|Q219|DDM|UF</t>
  </si>
  <si>
    <t>32205_CBS|Daviou|Twilight Zone VOD|$15K |2Q19</t>
  </si>
  <si>
    <t>32184_OWN|Gilead Sciences|Horizon|$28916|Crabbe|1Q-2Q19|CUF</t>
  </si>
  <si>
    <t>32185_Gilead | Horizon | TLC VOD |  $66333.15 NET | Crabbe | 1Q2Q19 | CUF</t>
  </si>
  <si>
    <t>32186_Hagerty Insurance|KSM|Sandman|$100K|2019|UF|1.9.19</t>
  </si>
  <si>
    <t>32178_State Farm|OMD|Cecco|$1M|1Q-3Q19 UF</t>
  </si>
  <si>
    <t>32197_Bravo Project Runway | Groupm / Essence | $75K NET | 1Q-2Q | Scatter</t>
  </si>
  <si>
    <t>32200_KIA|Canvas Worldwide|$204K Net|Cecco|2Q19|UF</t>
  </si>
  <si>
    <t>32179_Hyundai|Canvas Worldwide|Cecco|$599250|Q119-Q319|UF</t>
  </si>
  <si>
    <t>32194_Overstock|Ocean Media|$250k|Richards|TLC Trading Spaces 1Q19-2Q19</t>
  </si>
  <si>
    <t>32181_Eli Lilly Taltz|PSA|OMD|Cecco|$94346|1Q19-3Q19|UF</t>
  </si>
  <si>
    <t>32182_Eli Lilly Taltz|PSO|OMD|Cecco|$54400|1Q19-3Q19|UF</t>
  </si>
  <si>
    <t>30753_Apple VOD Upfront 18/19_FreeWheel_VOD Q219</t>
  </si>
  <si>
    <t>32130_Apple|OMD|Irving|$85K Q18-3Q19 UF|DDN_FreeWheel_2Q19</t>
  </si>
  <si>
    <t>31465_Mitsubishi - BUF 2Q19 (TLC only) - TVE/VOD</t>
  </si>
  <si>
    <t>31466_Mitsubishi -  BUF 2Q19 (DSC only) - TVE/VOD</t>
  </si>
  <si>
    <t>McDonalds Q2 USH</t>
  </si>
  <si>
    <t>32330_Priceline.Com - 2Q 2019- TVE/VOD_FreeWheel VOD</t>
  </si>
  <si>
    <t>32340_FCA Chrysler Upfront - Q219 RAMLD - TVE/VOD_FreeWheel_VOD</t>
  </si>
  <si>
    <t>32128_Eli Lilly Galca BUF FEP/VOD 2Q19 DCI only</t>
  </si>
  <si>
    <t>32172_Pacifico - TVE/VOD - 2Q19-4Q19</t>
  </si>
  <si>
    <t>32334_Acura - National -TVE/VOD-Copy_FreeWheel VOD</t>
  </si>
  <si>
    <t>32370_GM Chevy ID 4Q'18 - 3Q'19 - VOD</t>
  </si>
  <si>
    <t>32319_Honda-Passport-TVE/VOD_FreeWheel - VOD</t>
  </si>
  <si>
    <t>31488_DCI Eli Lilly Verzenio - BUF 2Q19 - TVE/VOD</t>
  </si>
  <si>
    <t>31987_NFCU Q2 2019 TVE VOD_FreeWheel VOD</t>
  </si>
  <si>
    <t>32332_Target - WWL 2.0 Digital Q2'19 - ALL</t>
  </si>
  <si>
    <t>32377_2Q'19 Dairy Queen FEP/VOD Linear ADU for 17/18 Liability</t>
  </si>
  <si>
    <t>32428_Oxygen - Murder for Hire 2Q'19 - VOD</t>
  </si>
  <si>
    <t>32342_FCA Chrysler Upfront - Q219 RAMHD - TVE/VOD_FreeWheel - VOD</t>
  </si>
  <si>
    <t>32452_ABI Spiked Seltzer - 2Q19 - VOD</t>
  </si>
  <si>
    <t>32444_ABI Bud Light - 2Q19 - VOD</t>
  </si>
  <si>
    <t>32450_ABI Ultra - 2Q19 - VOD</t>
  </si>
  <si>
    <t>32451_ABI Pure Gold - 2Q19 - VOD</t>
  </si>
  <si>
    <t>32196_Modelo|HorizonMedia|Caputo|$229.5k|1Q-4Q19|UF_FreeWheel_VOD</t>
  </si>
  <si>
    <t>32489_Honda-Regional 2Q19-3Q19-TVE/VOD_FreeWheel - VOD</t>
  </si>
  <si>
    <t>31946_Stihl Dealer Days - TVE_VOD_FreeWheel VOD</t>
  </si>
  <si>
    <t>32171_Corona|HorizonMedia|Cecco|$477.7k|1Q19-4Q19|UF_FreeWheel - VOD Q2</t>
  </si>
  <si>
    <t>32338_FCA Chrysler Upfront - Q219 ALFBR - TVE/VOD_FreeWheel - VOD</t>
  </si>
  <si>
    <t>31997_Garden of Life - 2019 Convergent - Site Social</t>
  </si>
  <si>
    <t>31627_Wyndham 2019 - HGTV - VOD</t>
  </si>
  <si>
    <t>31904_Wyndham 2019 - Food Network - VOD</t>
  </si>
  <si>
    <t>32535_Sun Pharma TVE/VOD 2Q'19_FreeWheel VOD</t>
  </si>
  <si>
    <t>31906_Wyndham 2019 - Travel Channel - VOD</t>
  </si>
  <si>
    <t>32553_Opus Noom Inc DR TVE</t>
  </si>
  <si>
    <t>32549_Zillow 2Q'19 TVE/VOD_FreeWheel VOD</t>
  </si>
  <si>
    <t>32439_Realtor TVE/VOD 2</t>
  </si>
  <si>
    <t>Discovery Unassociated Campaigns</t>
  </si>
  <si>
    <t>Science Channel Unassociated Campaigns</t>
  </si>
  <si>
    <t>MP</t>
  </si>
  <si>
    <t>American Heroes Channel Marketplace Campaigns</t>
  </si>
  <si>
    <t>Animal Planet Marketplace Campaigns</t>
  </si>
  <si>
    <t>Cooking Channel Marketplace Campaigns</t>
  </si>
  <si>
    <t>Destination America Marketplace Campaigns</t>
  </si>
  <si>
    <t>Discovery Family Channel Marketplace Campaigns</t>
  </si>
  <si>
    <t>Discovery Life Marketplace Campaigns</t>
  </si>
  <si>
    <t>Discovery Marketplace Campaigns</t>
  </si>
  <si>
    <t>DIY Network Marketplace Campaigns</t>
  </si>
  <si>
    <t>Food Network Marketplace Campaigns</t>
  </si>
  <si>
    <t>HGTV Marketplace Campaigns</t>
  </si>
  <si>
    <t>Investigation Discovery Marketplace Campaigns</t>
  </si>
  <si>
    <t>OWN: Oprah Winfrey Network Marketplace Campaigns</t>
  </si>
  <si>
    <t>Science Channel Marketplace Campaigns</t>
  </si>
  <si>
    <t>TLC Marketplace Campaigns</t>
  </si>
  <si>
    <t>Travel Channel Marketplace Campaigns</t>
  </si>
  <si>
    <t>Velocity Marketplace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</si>
</sst>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5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479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5" fontId="11" fillId="0" borderId="0"/>
    <xf numFmtId="165" fontId="8" fillId="0" borderId="0"/>
    <xf numFmtId="165" fontId="29" fillId="0" borderId="0" applyNumberFormat="0" applyFill="0" applyBorder="0" applyAlignment="0" applyProtection="0"/>
    <xf numFmtId="165" fontId="30" fillId="0" borderId="10" applyNumberFormat="0" applyFill="0" applyAlignment="0" applyProtection="0"/>
    <xf numFmtId="165" fontId="31" fillId="0" borderId="11" applyNumberFormat="0" applyFill="0" applyAlignment="0" applyProtection="0"/>
    <xf numFmtId="165" fontId="32" fillId="0" borderId="12" applyNumberFormat="0" applyFill="0" applyAlignment="0" applyProtection="0"/>
    <xf numFmtId="165" fontId="32" fillId="0" borderId="0" applyNumberFormat="0" applyFill="0" applyBorder="0" applyAlignment="0" applyProtection="0"/>
    <xf numFmtId="165" fontId="33" fillId="7" borderId="0" applyNumberFormat="0" applyBorder="0" applyAlignment="0" applyProtection="0"/>
    <xf numFmtId="165" fontId="34" fillId="8" borderId="0" applyNumberFormat="0" applyBorder="0" applyAlignment="0" applyProtection="0"/>
    <xf numFmtId="165" fontId="35" fillId="9" borderId="0" applyNumberFormat="0" applyBorder="0" applyAlignment="0" applyProtection="0"/>
    <xf numFmtId="165" fontId="36" fillId="10" borderId="13" applyNumberFormat="0" applyAlignment="0" applyProtection="0"/>
    <xf numFmtId="165" fontId="37" fillId="11" borderId="14" applyNumberFormat="0" applyAlignment="0" applyProtection="0"/>
    <xf numFmtId="165" fontId="38" fillId="11" borderId="13" applyNumberFormat="0" applyAlignment="0" applyProtection="0"/>
    <xf numFmtId="165" fontId="39" fillId="0" borderId="15" applyNumberFormat="0" applyFill="0" applyAlignment="0" applyProtection="0"/>
    <xf numFmtId="165" fontId="40" fillId="12" borderId="16" applyNumberFormat="0" applyAlignment="0" applyProtection="0"/>
    <xf numFmtId="165" fontId="41" fillId="0" borderId="0" applyNumberFormat="0" applyFill="0" applyBorder="0" applyAlignment="0" applyProtection="0"/>
    <xf numFmtId="165" fontId="8" fillId="13" borderId="17" applyNumberFormat="0" applyFont="0" applyAlignment="0" applyProtection="0"/>
    <xf numFmtId="165" fontId="42" fillId="0" borderId="0" applyNumberFormat="0" applyFill="0" applyBorder="0" applyAlignment="0" applyProtection="0"/>
    <xf numFmtId="165" fontId="43" fillId="0" borderId="18" applyNumberFormat="0" applyFill="0" applyAlignment="0" applyProtection="0"/>
    <xf numFmtId="165" fontId="44" fillId="14" borderId="0" applyNumberFormat="0" applyBorder="0" applyAlignment="0" applyProtection="0"/>
    <xf numFmtId="165" fontId="8" fillId="15" borderId="0" applyNumberFormat="0" applyBorder="0" applyAlignment="0" applyProtection="0"/>
    <xf numFmtId="165" fontId="8" fillId="16" borderId="0" applyNumberFormat="0" applyBorder="0" applyAlignment="0" applyProtection="0"/>
    <xf numFmtId="165" fontId="44" fillId="17" borderId="0" applyNumberFormat="0" applyBorder="0" applyAlignment="0" applyProtection="0"/>
    <xf numFmtId="165" fontId="44" fillId="18" borderId="0" applyNumberFormat="0" applyBorder="0" applyAlignment="0" applyProtection="0"/>
    <xf numFmtId="165" fontId="8" fillId="19" borderId="0" applyNumberFormat="0" applyBorder="0" applyAlignment="0" applyProtection="0"/>
    <xf numFmtId="165" fontId="8" fillId="20" borderId="0" applyNumberFormat="0" applyBorder="0" applyAlignment="0" applyProtection="0"/>
    <xf numFmtId="165" fontId="44" fillId="21" borderId="0" applyNumberFormat="0" applyBorder="0" applyAlignment="0" applyProtection="0"/>
    <xf numFmtId="165" fontId="44" fillId="22" borderId="0" applyNumberFormat="0" applyBorder="0" applyAlignment="0" applyProtection="0"/>
    <xf numFmtId="165" fontId="8" fillId="23" borderId="0" applyNumberFormat="0" applyBorder="0" applyAlignment="0" applyProtection="0"/>
    <xf numFmtId="165" fontId="8" fillId="24" borderId="0" applyNumberFormat="0" applyBorder="0" applyAlignment="0" applyProtection="0"/>
    <xf numFmtId="165" fontId="44" fillId="25" borderId="0" applyNumberFormat="0" applyBorder="0" applyAlignment="0" applyProtection="0"/>
    <xf numFmtId="165" fontId="44" fillId="26" borderId="0" applyNumberFormat="0" applyBorder="0" applyAlignment="0" applyProtection="0"/>
    <xf numFmtId="165" fontId="8" fillId="27" borderId="0" applyNumberFormat="0" applyBorder="0" applyAlignment="0" applyProtection="0"/>
    <xf numFmtId="165" fontId="8" fillId="28" borderId="0" applyNumberFormat="0" applyBorder="0" applyAlignment="0" applyProtection="0"/>
    <xf numFmtId="165" fontId="44" fillId="29" borderId="0" applyNumberFormat="0" applyBorder="0" applyAlignment="0" applyProtection="0"/>
    <xf numFmtId="165" fontId="44" fillId="30" borderId="0" applyNumberFormat="0" applyBorder="0" applyAlignment="0" applyProtection="0"/>
    <xf numFmtId="165" fontId="8" fillId="31" borderId="0" applyNumberFormat="0" applyBorder="0" applyAlignment="0" applyProtection="0"/>
    <xf numFmtId="165" fontId="8" fillId="32" borderId="0" applyNumberFormat="0" applyBorder="0" applyAlignment="0" applyProtection="0"/>
    <xf numFmtId="165" fontId="44" fillId="33" borderId="0" applyNumberFormat="0" applyBorder="0" applyAlignment="0" applyProtection="0"/>
    <xf numFmtId="165" fontId="44" fillId="34" borderId="0" applyNumberFormat="0" applyBorder="0" applyAlignment="0" applyProtection="0"/>
    <xf numFmtId="165" fontId="8" fillId="35" borderId="0" applyNumberFormat="0" applyBorder="0" applyAlignment="0" applyProtection="0"/>
    <xf numFmtId="165" fontId="8" fillId="36" borderId="0" applyNumberFormat="0" applyBorder="0" applyAlignment="0" applyProtection="0"/>
    <xf numFmtId="165" fontId="44" fillId="37" borderId="0" applyNumberFormat="0" applyBorder="0" applyAlignment="0" applyProtection="0"/>
    <xf numFmtId="165" fontId="11" fillId="0" borderId="0"/>
    <xf numFmtId="165" fontId="28" fillId="0" borderId="0"/>
    <xf numFmtId="44" fontId="28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11" fillId="0" borderId="0"/>
    <xf numFmtId="165" fontId="47" fillId="0" borderId="10" applyNumberFormat="0" applyFill="0" applyAlignment="0" applyProtection="0"/>
    <xf numFmtId="165" fontId="48" fillId="0" borderId="11" applyNumberFormat="0" applyFill="0" applyAlignment="0" applyProtection="0"/>
    <xf numFmtId="165" fontId="49" fillId="0" borderId="12" applyNumberFormat="0" applyFill="0" applyAlignment="0" applyProtection="0"/>
    <xf numFmtId="165" fontId="49" fillId="0" borderId="0" applyNumberFormat="0" applyFill="0" applyBorder="0" applyAlignment="0" applyProtection="0"/>
    <xf numFmtId="165" fontId="50" fillId="7" borderId="0" applyNumberFormat="0" applyBorder="0" applyAlignment="0" applyProtection="0"/>
    <xf numFmtId="165" fontId="51" fillId="8" borderId="0" applyNumberFormat="0" applyBorder="0" applyAlignment="0" applyProtection="0"/>
    <xf numFmtId="165" fontId="52" fillId="9" borderId="0" applyNumberFormat="0" applyBorder="0" applyAlignment="0" applyProtection="0"/>
    <xf numFmtId="165" fontId="53" fillId="10" borderId="13" applyNumberFormat="0" applyAlignment="0" applyProtection="0"/>
    <xf numFmtId="165" fontId="54" fillId="11" borderId="14" applyNumberFormat="0" applyAlignment="0" applyProtection="0"/>
    <xf numFmtId="165" fontId="55" fillId="11" borderId="13" applyNumberFormat="0" applyAlignment="0" applyProtection="0"/>
    <xf numFmtId="165" fontId="56" fillId="0" borderId="15" applyNumberFormat="0" applyFill="0" applyAlignment="0" applyProtection="0"/>
    <xf numFmtId="165" fontId="57" fillId="12" borderId="16" applyNumberFormat="0" applyAlignment="0" applyProtection="0"/>
    <xf numFmtId="165" fontId="58" fillId="0" borderId="0" applyNumberFormat="0" applyFill="0" applyBorder="0" applyAlignment="0" applyProtection="0"/>
    <xf numFmtId="165" fontId="11" fillId="13" borderId="17" applyNumberFormat="0" applyFont="0" applyAlignment="0" applyProtection="0"/>
    <xf numFmtId="165" fontId="59" fillId="0" borderId="0" applyNumberFormat="0" applyFill="0" applyBorder="0" applyAlignment="0" applyProtection="0"/>
    <xf numFmtId="165" fontId="45" fillId="0" borderId="18" applyNumberFormat="0" applyFill="0" applyAlignment="0" applyProtection="0"/>
    <xf numFmtId="165" fontId="60" fillId="14" borderId="0" applyNumberFormat="0" applyBorder="0" applyAlignment="0" applyProtection="0"/>
    <xf numFmtId="165" fontId="11" fillId="15" borderId="0" applyNumberFormat="0" applyBorder="0" applyAlignment="0" applyProtection="0"/>
    <xf numFmtId="165" fontId="11" fillId="16" borderId="0" applyNumberFormat="0" applyBorder="0" applyAlignment="0" applyProtection="0"/>
    <xf numFmtId="165" fontId="60" fillId="17" borderId="0" applyNumberFormat="0" applyBorder="0" applyAlignment="0" applyProtection="0"/>
    <xf numFmtId="165" fontId="60" fillId="18" borderId="0" applyNumberFormat="0" applyBorder="0" applyAlignment="0" applyProtection="0"/>
    <xf numFmtId="165" fontId="11" fillId="19" borderId="0" applyNumberFormat="0" applyBorder="0" applyAlignment="0" applyProtection="0"/>
    <xf numFmtId="165" fontId="11" fillId="20" borderId="0" applyNumberFormat="0" applyBorder="0" applyAlignment="0" applyProtection="0"/>
    <xf numFmtId="165" fontId="60" fillId="21" borderId="0" applyNumberFormat="0" applyBorder="0" applyAlignment="0" applyProtection="0"/>
    <xf numFmtId="165" fontId="60" fillId="22" borderId="0" applyNumberFormat="0" applyBorder="0" applyAlignment="0" applyProtection="0"/>
    <xf numFmtId="165" fontId="11" fillId="23" borderId="0" applyNumberFormat="0" applyBorder="0" applyAlignment="0" applyProtection="0"/>
    <xf numFmtId="165" fontId="11" fillId="24" borderId="0" applyNumberFormat="0" applyBorder="0" applyAlignment="0" applyProtection="0"/>
    <xf numFmtId="165" fontId="60" fillId="25" borderId="0" applyNumberFormat="0" applyBorder="0" applyAlignment="0" applyProtection="0"/>
    <xf numFmtId="165" fontId="60" fillId="26" borderId="0" applyNumberFormat="0" applyBorder="0" applyAlignment="0" applyProtection="0"/>
    <xf numFmtId="165" fontId="11" fillId="27" borderId="0" applyNumberFormat="0" applyBorder="0" applyAlignment="0" applyProtection="0"/>
    <xf numFmtId="165" fontId="11" fillId="28" borderId="0" applyNumberFormat="0" applyBorder="0" applyAlignment="0" applyProtection="0"/>
    <xf numFmtId="165" fontId="60" fillId="29" borderId="0" applyNumberFormat="0" applyBorder="0" applyAlignment="0" applyProtection="0"/>
    <xf numFmtId="165" fontId="60" fillId="30" borderId="0" applyNumberFormat="0" applyBorder="0" applyAlignment="0" applyProtection="0"/>
    <xf numFmtId="165" fontId="11" fillId="31" borderId="0" applyNumberFormat="0" applyBorder="0" applyAlignment="0" applyProtection="0"/>
    <xf numFmtId="165" fontId="11" fillId="32" borderId="0" applyNumberFormat="0" applyBorder="0" applyAlignment="0" applyProtection="0"/>
    <xf numFmtId="165" fontId="60" fillId="33" borderId="0" applyNumberFormat="0" applyBorder="0" applyAlignment="0" applyProtection="0"/>
    <xf numFmtId="165" fontId="60" fillId="34" borderId="0" applyNumberFormat="0" applyBorder="0" applyAlignment="0" applyProtection="0"/>
    <xf numFmtId="165" fontId="11" fillId="35" borderId="0" applyNumberFormat="0" applyBorder="0" applyAlignment="0" applyProtection="0"/>
    <xf numFmtId="165" fontId="11" fillId="36" borderId="0" applyNumberFormat="0" applyBorder="0" applyAlignment="0" applyProtection="0"/>
    <xf numFmtId="165" fontId="60" fillId="37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29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48" fillId="0" borderId="11" applyNumberFormat="0" applyFill="0" applyAlignment="0" applyProtection="0"/>
    <xf numFmtId="0" fontId="49" fillId="0" borderId="12" applyNumberFormat="0" applyFill="0" applyAlignment="0" applyProtection="0"/>
    <xf numFmtId="0" fontId="49" fillId="0" borderId="0" applyNumberFormat="0" applyFill="0" applyBorder="0" applyAlignment="0" applyProtection="0"/>
    <xf numFmtId="0" fontId="50" fillId="7" borderId="0" applyNumberFormat="0" applyBorder="0" applyAlignment="0" applyProtection="0"/>
    <xf numFmtId="0" fontId="51" fillId="8" borderId="0" applyNumberFormat="0" applyBorder="0" applyAlignment="0" applyProtection="0"/>
    <xf numFmtId="0" fontId="52" fillId="9" borderId="0" applyNumberFormat="0" applyBorder="0" applyAlignment="0" applyProtection="0"/>
    <xf numFmtId="0" fontId="53" fillId="10" borderId="13" applyNumberFormat="0" applyAlignment="0" applyProtection="0"/>
    <xf numFmtId="0" fontId="54" fillId="11" borderId="14" applyNumberFormat="0" applyAlignment="0" applyProtection="0"/>
    <xf numFmtId="0" fontId="55" fillId="11" borderId="13" applyNumberFormat="0" applyAlignment="0" applyProtection="0"/>
    <xf numFmtId="0" fontId="56" fillId="0" borderId="15" applyNumberFormat="0" applyFill="0" applyAlignment="0" applyProtection="0"/>
    <xf numFmtId="0" fontId="57" fillId="12" borderId="16" applyNumberFormat="0" applyAlignment="0" applyProtection="0"/>
    <xf numFmtId="0" fontId="58" fillId="0" borderId="0" applyNumberFormat="0" applyFill="0" applyBorder="0" applyAlignment="0" applyProtection="0"/>
    <xf numFmtId="0" fontId="11" fillId="13" borderId="17" applyNumberFormat="0" applyFont="0" applyAlignment="0" applyProtection="0"/>
    <xf numFmtId="0" fontId="59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60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60" fillId="25" borderId="0" applyNumberFormat="0" applyBorder="0" applyAlignment="0" applyProtection="0"/>
    <xf numFmtId="0" fontId="60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60" fillId="29" borderId="0" applyNumberFormat="0" applyBorder="0" applyAlignment="0" applyProtection="0"/>
    <xf numFmtId="0" fontId="60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60" fillId="33" borderId="0" applyNumberFormat="0" applyBorder="0" applyAlignment="0" applyProtection="0"/>
    <xf numFmtId="0" fontId="60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60" fillId="3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11" fillId="0" borderId="0"/>
    <xf numFmtId="0" fontId="11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7" fillId="0" borderId="0"/>
    <xf numFmtId="165" fontId="7" fillId="13" borderId="17" applyNumberFormat="0" applyFont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3" borderId="17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7" fillId="0" borderId="0"/>
    <xf numFmtId="0" fontId="7" fillId="0" borderId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13" borderId="17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165" fontId="8" fillId="0" borderId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7" fillId="0" borderId="0"/>
    <xf numFmtId="165" fontId="7" fillId="13" borderId="17" applyNumberFormat="0" applyFont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3" borderId="17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7" fillId="0" borderId="0"/>
    <xf numFmtId="0" fontId="7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7" fillId="0" borderId="0"/>
    <xf numFmtId="0" fontId="7" fillId="0" borderId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" fillId="0" borderId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6" fillId="0" borderId="0"/>
    <xf numFmtId="0" fontId="6" fillId="0" borderId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6" fillId="0" borderId="0"/>
    <xf numFmtId="0" fontId="6" fillId="0" borderId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6" fillId="0" borderId="0"/>
    <xf numFmtId="0" fontId="6" fillId="0" borderId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48" fillId="0" borderId="11" applyNumberFormat="0" applyFill="0" applyAlignment="0" applyProtection="0"/>
    <xf numFmtId="0" fontId="49" fillId="0" borderId="12" applyNumberFormat="0" applyFill="0" applyAlignment="0" applyProtection="0"/>
    <xf numFmtId="0" fontId="49" fillId="0" borderId="0" applyNumberFormat="0" applyFill="0" applyBorder="0" applyAlignment="0" applyProtection="0"/>
    <xf numFmtId="0" fontId="50" fillId="7" borderId="0" applyNumberFormat="0" applyBorder="0" applyAlignment="0" applyProtection="0"/>
    <xf numFmtId="0" fontId="51" fillId="8" borderId="0" applyNumberFormat="0" applyBorder="0" applyAlignment="0" applyProtection="0"/>
    <xf numFmtId="0" fontId="52" fillId="9" borderId="0" applyNumberFormat="0" applyBorder="0" applyAlignment="0" applyProtection="0"/>
    <xf numFmtId="0" fontId="53" fillId="10" borderId="13" applyNumberFormat="0" applyAlignment="0" applyProtection="0"/>
    <xf numFmtId="0" fontId="54" fillId="11" borderId="14" applyNumberFormat="0" applyAlignment="0" applyProtection="0"/>
    <xf numFmtId="0" fontId="55" fillId="11" borderId="13" applyNumberFormat="0" applyAlignment="0" applyProtection="0"/>
    <xf numFmtId="0" fontId="56" fillId="0" borderId="15" applyNumberFormat="0" applyFill="0" applyAlignment="0" applyProtection="0"/>
    <xf numFmtId="0" fontId="57" fillId="12" borderId="16" applyNumberFormat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6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60" fillId="25" borderId="0" applyNumberFormat="0" applyBorder="0" applyAlignment="0" applyProtection="0"/>
    <xf numFmtId="0" fontId="6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60" fillId="29" borderId="0" applyNumberFormat="0" applyBorder="0" applyAlignment="0" applyProtection="0"/>
    <xf numFmtId="0" fontId="6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60" fillId="33" borderId="0" applyNumberFormat="0" applyBorder="0" applyAlignment="0" applyProtection="0"/>
    <xf numFmtId="0" fontId="60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60" fillId="37" borderId="0" applyNumberFormat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8" fillId="0" borderId="0"/>
    <xf numFmtId="0" fontId="10" fillId="0" borderId="0" applyNumberFormat="0" applyFill="0" applyBorder="0" applyAlignment="0" applyProtection="0">
      <alignment vertical="top"/>
      <protection locked="0"/>
    </xf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13" borderId="17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64" fillId="3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4" fillId="38" borderId="0" applyNumberFormat="0" applyBorder="0" applyAlignment="0" applyProtection="0"/>
    <xf numFmtId="0" fontId="5" fillId="15" borderId="0" applyNumberFormat="0" applyBorder="0" applyAlignment="0" applyProtection="0"/>
    <xf numFmtId="165" fontId="8" fillId="15" borderId="0" applyNumberFormat="0" applyBorder="0" applyAlignment="0" applyProtection="0"/>
    <xf numFmtId="0" fontId="64" fillId="3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64" fillId="3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4" fillId="39" borderId="0" applyNumberFormat="0" applyBorder="0" applyAlignment="0" applyProtection="0"/>
    <xf numFmtId="0" fontId="5" fillId="19" borderId="0" applyNumberFormat="0" applyBorder="0" applyAlignment="0" applyProtection="0"/>
    <xf numFmtId="165" fontId="8" fillId="19" borderId="0" applyNumberFormat="0" applyBorder="0" applyAlignment="0" applyProtection="0"/>
    <xf numFmtId="0" fontId="64" fillId="3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64" fillId="40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64" fillId="40" borderId="0" applyNumberFormat="0" applyBorder="0" applyAlignment="0" applyProtection="0"/>
    <xf numFmtId="0" fontId="5" fillId="23" borderId="0" applyNumberFormat="0" applyBorder="0" applyAlignment="0" applyProtection="0"/>
    <xf numFmtId="165" fontId="8" fillId="23" borderId="0" applyNumberFormat="0" applyBorder="0" applyAlignment="0" applyProtection="0"/>
    <xf numFmtId="0" fontId="64" fillId="40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64" fillId="41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64" fillId="41" borderId="0" applyNumberFormat="0" applyBorder="0" applyAlignment="0" applyProtection="0"/>
    <xf numFmtId="0" fontId="5" fillId="27" borderId="0" applyNumberFormat="0" applyBorder="0" applyAlignment="0" applyProtection="0"/>
    <xf numFmtId="165" fontId="8" fillId="27" borderId="0" applyNumberFormat="0" applyBorder="0" applyAlignment="0" applyProtection="0"/>
    <xf numFmtId="0" fontId="64" fillId="41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64" fillId="4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64" fillId="42" borderId="0" applyNumberFormat="0" applyBorder="0" applyAlignment="0" applyProtection="0"/>
    <xf numFmtId="0" fontId="5" fillId="31" borderId="0" applyNumberFormat="0" applyBorder="0" applyAlignment="0" applyProtection="0"/>
    <xf numFmtId="165" fontId="8" fillId="31" borderId="0" applyNumberFormat="0" applyBorder="0" applyAlignment="0" applyProtection="0"/>
    <xf numFmtId="0" fontId="64" fillId="4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64" fillId="43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4" fillId="43" borderId="0" applyNumberFormat="0" applyBorder="0" applyAlignment="0" applyProtection="0"/>
    <xf numFmtId="0" fontId="5" fillId="35" borderId="0" applyNumberFormat="0" applyBorder="0" applyAlignment="0" applyProtection="0"/>
    <xf numFmtId="165" fontId="8" fillId="35" borderId="0" applyNumberFormat="0" applyBorder="0" applyAlignment="0" applyProtection="0"/>
    <xf numFmtId="0" fontId="64" fillId="43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64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64" fillId="44" borderId="0" applyNumberFormat="0" applyBorder="0" applyAlignment="0" applyProtection="0"/>
    <xf numFmtId="0" fontId="5" fillId="16" borderId="0" applyNumberFormat="0" applyBorder="0" applyAlignment="0" applyProtection="0"/>
    <xf numFmtId="165" fontId="8" fillId="16" borderId="0" applyNumberFormat="0" applyBorder="0" applyAlignment="0" applyProtection="0"/>
    <xf numFmtId="0" fontId="64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64" fillId="45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64" fillId="45" borderId="0" applyNumberFormat="0" applyBorder="0" applyAlignment="0" applyProtection="0"/>
    <xf numFmtId="0" fontId="5" fillId="20" borderId="0" applyNumberFormat="0" applyBorder="0" applyAlignment="0" applyProtection="0"/>
    <xf numFmtId="165" fontId="8" fillId="20" borderId="0" applyNumberFormat="0" applyBorder="0" applyAlignment="0" applyProtection="0"/>
    <xf numFmtId="0" fontId="64" fillId="45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64" fillId="46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64" fillId="46" borderId="0" applyNumberFormat="0" applyBorder="0" applyAlignment="0" applyProtection="0"/>
    <xf numFmtId="0" fontId="5" fillId="24" borderId="0" applyNumberFormat="0" applyBorder="0" applyAlignment="0" applyProtection="0"/>
    <xf numFmtId="165" fontId="8" fillId="24" borderId="0" applyNumberFormat="0" applyBorder="0" applyAlignment="0" applyProtection="0"/>
    <xf numFmtId="0" fontId="64" fillId="46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64" fillId="41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64" fillId="41" borderId="0" applyNumberFormat="0" applyBorder="0" applyAlignment="0" applyProtection="0"/>
    <xf numFmtId="0" fontId="5" fillId="28" borderId="0" applyNumberFormat="0" applyBorder="0" applyAlignment="0" applyProtection="0"/>
    <xf numFmtId="165" fontId="8" fillId="28" borderId="0" applyNumberFormat="0" applyBorder="0" applyAlignment="0" applyProtection="0"/>
    <xf numFmtId="0" fontId="64" fillId="41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64" fillId="44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64" fillId="44" borderId="0" applyNumberFormat="0" applyBorder="0" applyAlignment="0" applyProtection="0"/>
    <xf numFmtId="0" fontId="5" fillId="32" borderId="0" applyNumberFormat="0" applyBorder="0" applyAlignment="0" applyProtection="0"/>
    <xf numFmtId="165" fontId="8" fillId="32" borderId="0" applyNumberFormat="0" applyBorder="0" applyAlignment="0" applyProtection="0"/>
    <xf numFmtId="0" fontId="64" fillId="44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64" fillId="4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64" fillId="47" borderId="0" applyNumberFormat="0" applyBorder="0" applyAlignment="0" applyProtection="0"/>
    <xf numFmtId="0" fontId="5" fillId="36" borderId="0" applyNumberFormat="0" applyBorder="0" applyAlignment="0" applyProtection="0"/>
    <xf numFmtId="165" fontId="8" fillId="36" borderId="0" applyNumberFormat="0" applyBorder="0" applyAlignment="0" applyProtection="0"/>
    <xf numFmtId="0" fontId="64" fillId="4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60" fillId="17" borderId="0" applyNumberFormat="0" applyBorder="0" applyAlignment="0" applyProtection="0"/>
    <xf numFmtId="165" fontId="60" fillId="17" borderId="0" applyNumberFormat="0" applyBorder="0" applyAlignment="0" applyProtection="0"/>
    <xf numFmtId="0" fontId="65" fillId="48" borderId="0" applyNumberFormat="0" applyBorder="0" applyAlignment="0" applyProtection="0"/>
    <xf numFmtId="0" fontId="65" fillId="48" borderId="0" applyNumberFormat="0" applyBorder="0" applyAlignment="0" applyProtection="0"/>
    <xf numFmtId="0" fontId="60" fillId="21" borderId="0" applyNumberFormat="0" applyBorder="0" applyAlignment="0" applyProtection="0"/>
    <xf numFmtId="165" fontId="60" fillId="21" borderId="0" applyNumberFormat="0" applyBorder="0" applyAlignment="0" applyProtection="0"/>
    <xf numFmtId="0" fontId="65" fillId="45" borderId="0" applyNumberFormat="0" applyBorder="0" applyAlignment="0" applyProtection="0"/>
    <xf numFmtId="0" fontId="65" fillId="45" borderId="0" applyNumberFormat="0" applyBorder="0" applyAlignment="0" applyProtection="0"/>
    <xf numFmtId="0" fontId="60" fillId="25" borderId="0" applyNumberFormat="0" applyBorder="0" applyAlignment="0" applyProtection="0"/>
    <xf numFmtId="165" fontId="60" fillId="25" borderId="0" applyNumberFormat="0" applyBorder="0" applyAlignment="0" applyProtection="0"/>
    <xf numFmtId="0" fontId="65" fillId="46" borderId="0" applyNumberFormat="0" applyBorder="0" applyAlignment="0" applyProtection="0"/>
    <xf numFmtId="0" fontId="65" fillId="46" borderId="0" applyNumberFormat="0" applyBorder="0" applyAlignment="0" applyProtection="0"/>
    <xf numFmtId="0" fontId="60" fillId="29" borderId="0" applyNumberFormat="0" applyBorder="0" applyAlignment="0" applyProtection="0"/>
    <xf numFmtId="165" fontId="60" fillId="29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0" fillId="33" borderId="0" applyNumberFormat="0" applyBorder="0" applyAlignment="0" applyProtection="0"/>
    <xf numFmtId="165" fontId="60" fillId="33" borderId="0" applyNumberFormat="0" applyBorder="0" applyAlignment="0" applyProtection="0"/>
    <xf numFmtId="0" fontId="65" fillId="50" borderId="0" applyNumberFormat="0" applyBorder="0" applyAlignment="0" applyProtection="0"/>
    <xf numFmtId="0" fontId="65" fillId="50" borderId="0" applyNumberFormat="0" applyBorder="0" applyAlignment="0" applyProtection="0"/>
    <xf numFmtId="0" fontId="60" fillId="37" borderId="0" applyNumberFormat="0" applyBorder="0" applyAlignment="0" applyProtection="0"/>
    <xf numFmtId="165" fontId="60" fillId="37" borderId="0" applyNumberFormat="0" applyBorder="0" applyAlignment="0" applyProtection="0"/>
    <xf numFmtId="0" fontId="65" fillId="51" borderId="0" applyNumberFormat="0" applyBorder="0" applyAlignment="0" applyProtection="0"/>
    <xf numFmtId="0" fontId="65" fillId="51" borderId="0" applyNumberFormat="0" applyBorder="0" applyAlignment="0" applyProtection="0"/>
    <xf numFmtId="0" fontId="60" fillId="14" borderId="0" applyNumberFormat="0" applyBorder="0" applyAlignment="0" applyProtection="0"/>
    <xf numFmtId="165" fontId="60" fillId="14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0" fillId="18" borderId="0" applyNumberFormat="0" applyBorder="0" applyAlignment="0" applyProtection="0"/>
    <xf numFmtId="165" fontId="60" fillId="18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0" fillId="22" borderId="0" applyNumberFormat="0" applyBorder="0" applyAlignment="0" applyProtection="0"/>
    <xf numFmtId="165" fontId="60" fillId="22" borderId="0" applyNumberFormat="0" applyBorder="0" applyAlignment="0" applyProtection="0"/>
    <xf numFmtId="0" fontId="65" fillId="54" borderId="0" applyNumberFormat="0" applyBorder="0" applyAlignment="0" applyProtection="0"/>
    <xf numFmtId="0" fontId="65" fillId="54" borderId="0" applyNumberFormat="0" applyBorder="0" applyAlignment="0" applyProtection="0"/>
    <xf numFmtId="0" fontId="60" fillId="26" borderId="0" applyNumberFormat="0" applyBorder="0" applyAlignment="0" applyProtection="0"/>
    <xf numFmtId="165" fontId="60" fillId="26" borderId="0" applyNumberFormat="0" applyBorder="0" applyAlignment="0" applyProtection="0"/>
    <xf numFmtId="0" fontId="65" fillId="49" borderId="0" applyNumberFormat="0" applyBorder="0" applyAlignment="0" applyProtection="0"/>
    <xf numFmtId="0" fontId="65" fillId="49" borderId="0" applyNumberFormat="0" applyBorder="0" applyAlignment="0" applyProtection="0"/>
    <xf numFmtId="0" fontId="60" fillId="30" borderId="0" applyNumberFormat="0" applyBorder="0" applyAlignment="0" applyProtection="0"/>
    <xf numFmtId="165" fontId="60" fillId="30" borderId="0" applyNumberFormat="0" applyBorder="0" applyAlignment="0" applyProtection="0"/>
    <xf numFmtId="0" fontId="65" fillId="50" borderId="0" applyNumberFormat="0" applyBorder="0" applyAlignment="0" applyProtection="0"/>
    <xf numFmtId="0" fontId="65" fillId="50" borderId="0" applyNumberFormat="0" applyBorder="0" applyAlignment="0" applyProtection="0"/>
    <xf numFmtId="0" fontId="60" fillId="34" borderId="0" applyNumberFormat="0" applyBorder="0" applyAlignment="0" applyProtection="0"/>
    <xf numFmtId="165" fontId="60" fillId="34" borderId="0" applyNumberFormat="0" applyBorder="0" applyAlignment="0" applyProtection="0"/>
    <xf numFmtId="0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28" fillId="0" borderId="0" applyNumberFormat="0" applyFill="0" applyBorder="0" applyAlignment="0" applyProtection="0"/>
    <xf numFmtId="0" fontId="51" fillId="8" borderId="0" applyNumberFormat="0" applyBorder="0" applyAlignment="0" applyProtection="0"/>
    <xf numFmtId="165" fontId="51" fillId="8" borderId="0" applyNumberFormat="0" applyBorder="0" applyAlignment="0" applyProtection="0"/>
    <xf numFmtId="0" fontId="66" fillId="39" borderId="0" applyNumberFormat="0" applyBorder="0" applyAlignment="0" applyProtection="0"/>
    <xf numFmtId="0" fontId="66" fillId="39" borderId="0" applyNumberFormat="0" applyBorder="0" applyAlignment="0" applyProtection="0"/>
    <xf numFmtId="0" fontId="55" fillId="11" borderId="13" applyNumberFormat="0" applyAlignment="0" applyProtection="0"/>
    <xf numFmtId="165" fontId="55" fillId="11" borderId="13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57" fillId="12" borderId="16" applyNumberFormat="0" applyAlignment="0" applyProtection="0"/>
    <xf numFmtId="165" fontId="57" fillId="12" borderId="16" applyNumberFormat="0" applyAlignment="0" applyProtection="0"/>
    <xf numFmtId="0" fontId="68" fillId="57" borderId="21" applyNumberFormat="0" applyAlignment="0" applyProtection="0"/>
    <xf numFmtId="0" fontId="68" fillId="57" borderId="21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0" fillId="7" borderId="0" applyNumberFormat="0" applyBorder="0" applyAlignment="0" applyProtection="0"/>
    <xf numFmtId="165" fontId="50" fillId="7" borderId="0" applyNumberFormat="0" applyBorder="0" applyAlignment="0" applyProtection="0"/>
    <xf numFmtId="0" fontId="70" fillId="40" borderId="0" applyNumberFormat="0" applyBorder="0" applyAlignment="0" applyProtection="0"/>
    <xf numFmtId="0" fontId="70" fillId="40" borderId="0" applyNumberFormat="0" applyBorder="0" applyAlignment="0" applyProtection="0"/>
    <xf numFmtId="0" fontId="47" fillId="0" borderId="10" applyNumberFormat="0" applyFill="0" applyAlignment="0" applyProtection="0"/>
    <xf numFmtId="165" fontId="47" fillId="0" borderId="10" applyNumberFormat="0" applyFill="0" applyAlignment="0" applyProtection="0"/>
    <xf numFmtId="0" fontId="71" fillId="0" borderId="22" applyNumberFormat="0" applyFill="0" applyAlignment="0" applyProtection="0"/>
    <xf numFmtId="0" fontId="71" fillId="0" borderId="22" applyNumberFormat="0" applyFill="0" applyAlignment="0" applyProtection="0"/>
    <xf numFmtId="0" fontId="48" fillId="0" borderId="11" applyNumberFormat="0" applyFill="0" applyAlignment="0" applyProtection="0"/>
    <xf numFmtId="165" fontId="48" fillId="0" borderId="11" applyNumberFormat="0" applyFill="0" applyAlignment="0" applyProtection="0"/>
    <xf numFmtId="0" fontId="72" fillId="0" borderId="23" applyNumberFormat="0" applyFill="0" applyAlignment="0" applyProtection="0"/>
    <xf numFmtId="0" fontId="72" fillId="0" borderId="23" applyNumberFormat="0" applyFill="0" applyAlignment="0" applyProtection="0"/>
    <xf numFmtId="0" fontId="49" fillId="0" borderId="12" applyNumberFormat="0" applyFill="0" applyAlignment="0" applyProtection="0"/>
    <xf numFmtId="165" fontId="49" fillId="0" borderId="12" applyNumberFormat="0" applyFill="0" applyAlignment="0" applyProtection="0"/>
    <xf numFmtId="0" fontId="73" fillId="0" borderId="24" applyNumberFormat="0" applyFill="0" applyAlignment="0" applyProtection="0"/>
    <xf numFmtId="0" fontId="73" fillId="0" borderId="24" applyNumberFormat="0" applyFill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53" fillId="10" borderId="13" applyNumberFormat="0" applyAlignment="0" applyProtection="0"/>
    <xf numFmtId="165" fontId="53" fillId="10" borderId="13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56" fillId="0" borderId="15" applyNumberFormat="0" applyFill="0" applyAlignment="0" applyProtection="0"/>
    <xf numFmtId="165" fontId="56" fillId="0" borderId="15" applyNumberFormat="0" applyFill="0" applyAlignment="0" applyProtection="0"/>
    <xf numFmtId="0" fontId="76" fillId="0" borderId="25" applyNumberFormat="0" applyFill="0" applyAlignment="0" applyProtection="0"/>
    <xf numFmtId="0" fontId="76" fillId="0" borderId="25" applyNumberFormat="0" applyFill="0" applyAlignment="0" applyProtection="0"/>
    <xf numFmtId="0" fontId="52" fillId="9" borderId="0" applyNumberFormat="0" applyBorder="0" applyAlignment="0" applyProtection="0"/>
    <xf numFmtId="165" fontId="52" fillId="9" borderId="0" applyNumberFormat="0" applyBorder="0" applyAlignment="0" applyProtection="0"/>
    <xf numFmtId="0" fontId="77" fillId="58" borderId="0" applyNumberFormat="0" applyBorder="0" applyAlignment="0" applyProtection="0"/>
    <xf numFmtId="0" fontId="77" fillId="5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5" fillId="0" borderId="0"/>
    <xf numFmtId="0" fontId="22" fillId="0" borderId="0"/>
    <xf numFmtId="0" fontId="5" fillId="0" borderId="0"/>
    <xf numFmtId="0" fontId="28" fillId="0" borderId="0"/>
    <xf numFmtId="0" fontId="5" fillId="0" borderId="0"/>
    <xf numFmtId="0" fontId="5" fillId="0" borderId="0"/>
    <xf numFmtId="0" fontId="28" fillId="0" borderId="0"/>
    <xf numFmtId="165" fontId="5" fillId="0" borderId="0"/>
    <xf numFmtId="165" fontId="5" fillId="0" borderId="0"/>
    <xf numFmtId="0" fontId="2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28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78" fillId="59" borderId="26" applyNumberFormat="0" applyFont="0" applyAlignment="0" applyProtection="0"/>
    <xf numFmtId="165" fontId="5" fillId="13" borderId="17" applyNumberFormat="0" applyFont="0" applyAlignment="0" applyProtection="0"/>
    <xf numFmtId="0" fontId="28" fillId="59" borderId="26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78" fillId="59" borderId="26" applyNumberFormat="0" applyFont="0" applyAlignment="0" applyProtection="0"/>
    <xf numFmtId="0" fontId="5" fillId="13" borderId="17" applyNumberFormat="0" applyFont="0" applyAlignment="0" applyProtection="0"/>
    <xf numFmtId="165" fontId="8" fillId="13" borderId="17" applyNumberFormat="0" applyFont="0" applyAlignment="0" applyProtection="0"/>
    <xf numFmtId="0" fontId="28" fillId="59" borderId="26" applyNumberFormat="0" applyFont="0" applyAlignment="0" applyProtection="0"/>
    <xf numFmtId="0" fontId="5" fillId="13" borderId="17" applyNumberFormat="0" applyFont="0" applyAlignment="0" applyProtection="0"/>
    <xf numFmtId="0" fontId="28" fillId="59" borderId="26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4" fillId="11" borderId="14" applyNumberFormat="0" applyAlignment="0" applyProtection="0"/>
    <xf numFmtId="165" fontId="54" fillId="11" borderId="14" applyNumberForma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8" fillId="2" borderId="28" applyFill="0" applyProtection="0">
      <alignment horizontal="center" wrapText="1"/>
    </xf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45" fillId="0" borderId="18" applyNumberFormat="0" applyFill="0" applyAlignment="0" applyProtection="0"/>
    <xf numFmtId="165" fontId="45" fillId="0" borderId="18" applyNumberFormat="0" applyFill="0" applyAlignment="0" applyProtection="0"/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49" fontId="83" fillId="60" borderId="0" applyBorder="0" applyProtection="0">
      <alignment horizontal="left" vertical="top" wrapText="1"/>
    </xf>
    <xf numFmtId="0" fontId="5" fillId="0" borderId="0"/>
    <xf numFmtId="165" fontId="10" fillId="0" borderId="0" applyNumberFormat="0" applyFill="0" applyBorder="0" applyAlignment="0" applyProtection="0"/>
    <xf numFmtId="0" fontId="30" fillId="0" borderId="10" applyNumberFormat="0" applyFill="0" applyAlignment="0" applyProtection="0"/>
    <xf numFmtId="0" fontId="31" fillId="0" borderId="11" applyNumberFormat="0" applyFill="0" applyAlignment="0" applyProtection="0"/>
    <xf numFmtId="0" fontId="32" fillId="0" borderId="12" applyNumberFormat="0" applyFill="0" applyAlignment="0" applyProtection="0"/>
    <xf numFmtId="0" fontId="32" fillId="0" borderId="0" applyNumberFormat="0" applyFill="0" applyBorder="0" applyAlignment="0" applyProtection="0"/>
    <xf numFmtId="0" fontId="33" fillId="7" borderId="0" applyNumberFormat="0" applyBorder="0" applyAlignment="0" applyProtection="0"/>
    <xf numFmtId="0" fontId="34" fillId="8" borderId="0" applyNumberFormat="0" applyBorder="0" applyAlignment="0" applyProtection="0"/>
    <xf numFmtId="0" fontId="35" fillId="9" borderId="0" applyNumberFormat="0" applyBorder="0" applyAlignment="0" applyProtection="0"/>
    <xf numFmtId="0" fontId="36" fillId="10" borderId="13" applyNumberFormat="0" applyAlignment="0" applyProtection="0"/>
    <xf numFmtId="0" fontId="37" fillId="11" borderId="14" applyNumberFormat="0" applyAlignment="0" applyProtection="0"/>
    <xf numFmtId="0" fontId="38" fillId="11" borderId="13" applyNumberFormat="0" applyAlignment="0" applyProtection="0"/>
    <xf numFmtId="0" fontId="39" fillId="0" borderId="15" applyNumberFormat="0" applyFill="0" applyAlignment="0" applyProtection="0"/>
    <xf numFmtId="0" fontId="40" fillId="12" borderId="16" applyNumberFormat="0" applyAlignment="0" applyProtection="0"/>
    <xf numFmtId="0" fontId="41" fillId="0" borderId="0" applyNumberFormat="0" applyFill="0" applyBorder="0" applyAlignment="0" applyProtection="0"/>
    <xf numFmtId="0" fontId="8" fillId="13" borderId="17" applyNumberFormat="0" applyFont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44" fillId="29" borderId="0" applyNumberFormat="0" applyBorder="0" applyAlignment="0" applyProtection="0"/>
    <xf numFmtId="0" fontId="4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44" fillId="37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8" fillId="59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8" fillId="59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8" fillId="59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9" fillId="56" borderId="27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1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7" fillId="56" borderId="20" applyNumberForma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7" fillId="56" borderId="20" applyNumberFormat="0" applyAlignment="0" applyProtection="0"/>
    <xf numFmtId="0" fontId="28" fillId="59" borderId="26" applyNumberFormat="0" applyFont="0" applyAlignment="0" applyProtection="0"/>
    <xf numFmtId="0" fontId="28" fillId="2" borderId="28" applyFill="0" applyProtection="0">
      <alignment horizontal="center" wrapText="1"/>
    </xf>
    <xf numFmtId="0" fontId="75" fillId="43" borderId="20" applyNumberFormat="0" applyAlignment="0" applyProtection="0"/>
    <xf numFmtId="0" fontId="75" fillId="43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1" fillId="0" borderId="29" applyNumberFormat="0" applyFill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0" fontId="5" fillId="0" borderId="0"/>
    <xf numFmtId="0" fontId="5" fillId="0" borderId="0"/>
    <xf numFmtId="0" fontId="28" fillId="59" borderId="26" applyNumberFormat="0" applyFont="0" applyAlignment="0" applyProtection="0"/>
    <xf numFmtId="43" fontId="5" fillId="0" borderId="0" applyFont="0" applyFill="0" applyBorder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9" fillId="56" borderId="27" applyNumberFormat="0" applyAlignment="0" applyProtection="0"/>
    <xf numFmtId="0" fontId="81" fillId="0" borderId="29" applyNumberFormat="0" applyFill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79" fillId="56" borderId="27" applyNumberFormat="0" applyAlignment="0" applyProtection="0"/>
    <xf numFmtId="0" fontId="67" fillId="56" borderId="20" applyNumberFormat="0" applyAlignment="0" applyProtection="0"/>
    <xf numFmtId="0" fontId="79" fillId="56" borderId="27" applyNumberFormat="0" applyAlignment="0" applyProtection="0"/>
    <xf numFmtId="0" fontId="28" fillId="59" borderId="26" applyNumberFormat="0" applyFon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28" fillId="59" borderId="26" applyNumberFormat="0" applyFont="0" applyAlignment="0" applyProtection="0"/>
    <xf numFmtId="0" fontId="81" fillId="0" borderId="29" applyNumberFormat="0" applyFill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67" fillId="56" borderId="20" applyNumberForma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67" fillId="56" borderId="20" applyNumberForma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9" borderId="26" applyNumberFormat="0" applyFont="0" applyAlignment="0" applyProtection="0"/>
    <xf numFmtId="43" fontId="5" fillId="0" borderId="0" applyFont="0" applyFill="0" applyBorder="0" applyAlignment="0" applyProtection="0"/>
    <xf numFmtId="0" fontId="78" fillId="59" borderId="26" applyNumberFormat="0" applyFont="0" applyAlignment="0" applyProtection="0"/>
    <xf numFmtId="0" fontId="5" fillId="0" borderId="0"/>
    <xf numFmtId="0" fontId="67" fillId="56" borderId="20" applyNumberFormat="0" applyAlignment="0" applyProtection="0"/>
    <xf numFmtId="0" fontId="75" fillId="43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8" fillId="59" borderId="26" applyNumberFormat="0" applyFont="0" applyAlignment="0" applyProtection="0"/>
    <xf numFmtId="0" fontId="79" fillId="56" borderId="27" applyNumberFormat="0" applyAlignment="0" applyProtection="0"/>
    <xf numFmtId="0" fontId="28" fillId="59" borderId="26" applyNumberFormat="0" applyFont="0" applyAlignment="0" applyProtection="0"/>
    <xf numFmtId="0" fontId="28" fillId="2" borderId="28" applyFill="0" applyProtection="0">
      <alignment horizontal="center" wrapText="1"/>
    </xf>
    <xf numFmtId="0" fontId="28" fillId="59" borderId="26" applyNumberFormat="0" applyFont="0" applyAlignment="0" applyProtection="0"/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8" fillId="59" borderId="26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1" fillId="0" borderId="29" applyNumberFormat="0" applyFill="0" applyAlignment="0" applyProtection="0"/>
    <xf numFmtId="0" fontId="28" fillId="2" borderId="28" applyFill="0" applyProtection="0">
      <alignment horizontal="center" wrapText="1"/>
    </xf>
    <xf numFmtId="0" fontId="79" fillId="56" borderId="27" applyNumberFormat="0" applyAlignment="0" applyProtection="0"/>
    <xf numFmtId="0" fontId="75" fillId="43" borderId="20" applyNumberFormat="0" applyAlignment="0" applyProtection="0"/>
    <xf numFmtId="0" fontId="81" fillId="0" borderId="29" applyNumberFormat="0" applyFill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8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21" borderId="0" applyNumberFormat="0" applyBorder="0" applyAlignment="0" applyProtection="0"/>
    <xf numFmtId="0" fontId="60" fillId="21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22" borderId="0" applyNumberFormat="0" applyBorder="0" applyAlignment="0" applyProtection="0"/>
    <xf numFmtId="0" fontId="60" fillId="22" borderId="0" applyNumberFormat="0" applyBorder="0" applyAlignment="0" applyProtection="0"/>
    <xf numFmtId="0" fontId="60" fillId="26" borderId="0" applyNumberFormat="0" applyBorder="0" applyAlignment="0" applyProtection="0"/>
    <xf numFmtId="0" fontId="60" fillId="26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5" fillId="11" borderId="13" applyNumberFormat="0" applyAlignment="0" applyProtection="0"/>
    <xf numFmtId="0" fontId="67" fillId="56" borderId="20" applyNumberFormat="0" applyAlignment="0" applyProtection="0"/>
    <xf numFmtId="0" fontId="55" fillId="11" borderId="13" applyNumberFormat="0" applyAlignment="0" applyProtection="0"/>
    <xf numFmtId="0" fontId="67" fillId="56" borderId="20" applyNumberFormat="0" applyAlignment="0" applyProtection="0"/>
    <xf numFmtId="0" fontId="57" fillId="12" borderId="16" applyNumberFormat="0" applyAlignment="0" applyProtection="0"/>
    <xf numFmtId="0" fontId="57" fillId="12" borderId="16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8" fillId="0" borderId="11" applyNumberFormat="0" applyFill="0" applyAlignment="0" applyProtection="0"/>
    <xf numFmtId="0" fontId="48" fillId="0" borderId="11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3" fillId="10" borderId="13" applyNumberFormat="0" applyAlignment="0" applyProtection="0"/>
    <xf numFmtId="0" fontId="75" fillId="43" borderId="20" applyNumberFormat="0" applyAlignment="0" applyProtection="0"/>
    <xf numFmtId="0" fontId="53" fillId="10" borderId="13" applyNumberFormat="0" applyAlignment="0" applyProtection="0"/>
    <xf numFmtId="0" fontId="75" fillId="43" borderId="20" applyNumberFormat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8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78" fillId="59" borderId="26" applyNumberFormat="0" applyFont="0" applyAlignment="0" applyProtection="0"/>
    <xf numFmtId="165" fontId="5" fillId="13" borderId="17" applyNumberFormat="0" applyFont="0" applyAlignment="0" applyProtection="0"/>
    <xf numFmtId="0" fontId="28" fillId="59" borderId="26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78" fillId="59" borderId="26" applyNumberFormat="0" applyFont="0" applyAlignment="0" applyProtection="0"/>
    <xf numFmtId="0" fontId="5" fillId="13" borderId="17" applyNumberFormat="0" applyFont="0" applyAlignment="0" applyProtection="0"/>
    <xf numFmtId="0" fontId="28" fillId="59" borderId="26" applyNumberFormat="0" applyFont="0" applyAlignment="0" applyProtection="0"/>
    <xf numFmtId="0" fontId="5" fillId="13" borderId="17" applyNumberFormat="0" applyFont="0" applyAlignment="0" applyProtection="0"/>
    <xf numFmtId="0" fontId="28" fillId="59" borderId="26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4" fillId="11" borderId="14" applyNumberFormat="0" applyAlignment="0" applyProtection="0"/>
    <xf numFmtId="0" fontId="79" fillId="56" borderId="27" applyNumberFormat="0" applyAlignment="0" applyProtection="0"/>
    <xf numFmtId="0" fontId="54" fillId="11" borderId="14" applyNumberFormat="0" applyAlignment="0" applyProtection="0"/>
    <xf numFmtId="0" fontId="79" fillId="56" borderId="27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65" fontId="29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81" fillId="0" borderId="29" applyNumberFormat="0" applyFill="0" applyAlignment="0" applyProtection="0"/>
    <xf numFmtId="0" fontId="45" fillId="0" borderId="18" applyNumberFormat="0" applyFill="0" applyAlignment="0" applyProtection="0"/>
    <xf numFmtId="0" fontId="81" fillId="0" borderId="29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8" fillId="59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8" fillId="59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8" fillId="59" borderId="26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9" fillId="56" borderId="27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1" fillId="0" borderId="29" applyNumberFormat="0" applyFill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7" fillId="56" borderId="20" applyNumberForma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7" fillId="56" borderId="20" applyNumberFormat="0" applyAlignment="0" applyProtection="0"/>
    <xf numFmtId="0" fontId="28" fillId="59" borderId="26" applyNumberFormat="0" applyFont="0" applyAlignment="0" applyProtection="0"/>
    <xf numFmtId="0" fontId="28" fillId="2" borderId="28" applyFill="0" applyProtection="0">
      <alignment horizontal="center" wrapText="1"/>
    </xf>
    <xf numFmtId="0" fontId="75" fillId="43" borderId="20" applyNumberFormat="0" applyAlignment="0" applyProtection="0"/>
    <xf numFmtId="0" fontId="75" fillId="43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1" fillId="0" borderId="29" applyNumberFormat="0" applyFill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0" fontId="5" fillId="0" borderId="0"/>
    <xf numFmtId="0" fontId="5" fillId="0" borderId="0"/>
    <xf numFmtId="0" fontId="28" fillId="59" borderId="26" applyNumberFormat="0" applyFont="0" applyAlignment="0" applyProtection="0"/>
    <xf numFmtId="43" fontId="5" fillId="0" borderId="0" applyFont="0" applyFill="0" applyBorder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9" fillId="56" borderId="27" applyNumberFormat="0" applyAlignment="0" applyProtection="0"/>
    <xf numFmtId="0" fontId="81" fillId="0" borderId="29" applyNumberFormat="0" applyFill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79" fillId="56" borderId="27" applyNumberFormat="0" applyAlignment="0" applyProtection="0"/>
    <xf numFmtId="0" fontId="67" fillId="56" borderId="20" applyNumberFormat="0" applyAlignment="0" applyProtection="0"/>
    <xf numFmtId="0" fontId="79" fillId="56" borderId="27" applyNumberFormat="0" applyAlignment="0" applyProtection="0"/>
    <xf numFmtId="0" fontId="28" fillId="59" borderId="26" applyNumberFormat="0" applyFon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28" fillId="59" borderId="26" applyNumberFormat="0" applyFont="0" applyAlignment="0" applyProtection="0"/>
    <xf numFmtId="0" fontId="81" fillId="0" borderId="29" applyNumberFormat="0" applyFill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67" fillId="56" borderId="20" applyNumberForma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67" fillId="56" borderId="20" applyNumberForma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8" fillId="59" borderId="26" applyNumberFormat="0" applyFont="0" applyAlignment="0" applyProtection="0"/>
    <xf numFmtId="0" fontId="81" fillId="0" borderId="29" applyNumberFormat="0" applyFill="0" applyAlignment="0" applyProtection="0"/>
    <xf numFmtId="0" fontId="28" fillId="2" borderId="28" applyFill="0" applyProtection="0">
      <alignment horizontal="center" wrapText="1"/>
    </xf>
    <xf numFmtId="0" fontId="79" fillId="56" borderId="27" applyNumberFormat="0" applyAlignment="0" applyProtection="0"/>
    <xf numFmtId="0" fontId="81" fillId="0" borderId="29" applyNumberFormat="0" applyFill="0" applyAlignment="0" applyProtection="0"/>
    <xf numFmtId="0" fontId="67" fillId="56" borderId="20" applyNumberFormat="0" applyAlignment="0" applyProtection="0"/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0" borderId="0"/>
    <xf numFmtId="0" fontId="63" fillId="0" borderId="0" applyNumberFormat="0" applyFill="0" applyBorder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78" fillId="59" borderId="26" applyNumberFormat="0" applyFon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8" fillId="59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8" fillId="59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8" fillId="59" borderId="26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9" fillId="56" borderId="27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1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7" fillId="56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7" fillId="56" borderId="20" applyNumberFormat="0" applyAlignment="0" applyProtection="0"/>
    <xf numFmtId="0" fontId="28" fillId="59" borderId="26" applyNumberFormat="0" applyFont="0" applyAlignment="0" applyProtection="0"/>
    <xf numFmtId="0" fontId="28" fillId="2" borderId="28" applyFill="0" applyProtection="0">
      <alignment horizontal="center" wrapText="1"/>
    </xf>
    <xf numFmtId="0" fontId="75" fillId="43" borderId="20" applyNumberFormat="0" applyAlignment="0" applyProtection="0"/>
    <xf numFmtId="0" fontId="75" fillId="43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1" fillId="0" borderId="29" applyNumberFormat="0" applyFill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67" fillId="56" borderId="20" applyNumberFormat="0" applyAlignment="0" applyProtection="0"/>
    <xf numFmtId="0" fontId="75" fillId="43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8" fillId="59" borderId="26" applyNumberFormat="0" applyFont="0" applyAlignment="0" applyProtection="0"/>
    <xf numFmtId="0" fontId="79" fillId="56" borderId="27" applyNumberFormat="0" applyAlignment="0" applyProtection="0"/>
    <xf numFmtId="0" fontId="28" fillId="59" borderId="26" applyNumberFormat="0" applyFont="0" applyAlignment="0" applyProtection="0"/>
    <xf numFmtId="0" fontId="28" fillId="2" borderId="28" applyFill="0" applyProtection="0">
      <alignment horizontal="center" wrapText="1"/>
    </xf>
    <xf numFmtId="0" fontId="28" fillId="59" borderId="26" applyNumberFormat="0" applyFont="0" applyAlignment="0" applyProtection="0"/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8" fillId="59" borderId="26" applyNumberFormat="0" applyFont="0" applyAlignment="0" applyProtection="0"/>
    <xf numFmtId="0" fontId="81" fillId="0" borderId="29" applyNumberFormat="0" applyFill="0" applyAlignment="0" applyProtection="0"/>
    <xf numFmtId="0" fontId="28" fillId="2" borderId="28" applyFill="0" applyProtection="0">
      <alignment horizontal="center" wrapText="1"/>
    </xf>
    <xf numFmtId="0" fontId="79" fillId="56" borderId="27" applyNumberFormat="0" applyAlignment="0" applyProtection="0"/>
    <xf numFmtId="0" fontId="75" fillId="43" borderId="20" applyNumberFormat="0" applyAlignment="0" applyProtection="0"/>
    <xf numFmtId="0" fontId="81" fillId="0" borderId="29" applyNumberFormat="0" applyFill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8" fillId="59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8" fillId="59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8" fillId="59" borderId="26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9" fillId="56" borderId="27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1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7" fillId="56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7" fillId="56" borderId="20" applyNumberFormat="0" applyAlignment="0" applyProtection="0"/>
    <xf numFmtId="0" fontId="28" fillId="59" borderId="26" applyNumberFormat="0" applyFont="0" applyAlignment="0" applyProtection="0"/>
    <xf numFmtId="0" fontId="28" fillId="2" borderId="28" applyFill="0" applyProtection="0">
      <alignment horizontal="center" wrapText="1"/>
    </xf>
    <xf numFmtId="0" fontId="75" fillId="43" borderId="20" applyNumberFormat="0" applyAlignment="0" applyProtection="0"/>
    <xf numFmtId="0" fontId="75" fillId="43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1" fillId="0" borderId="29" applyNumberFormat="0" applyFill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28" fillId="59" borderId="26" applyNumberFormat="0" applyFon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9" fillId="56" borderId="27" applyNumberFormat="0" applyAlignment="0" applyProtection="0"/>
    <xf numFmtId="0" fontId="81" fillId="0" borderId="29" applyNumberFormat="0" applyFill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79" fillId="56" borderId="27" applyNumberFormat="0" applyAlignment="0" applyProtection="0"/>
    <xf numFmtId="0" fontId="67" fillId="56" borderId="20" applyNumberFormat="0" applyAlignment="0" applyProtection="0"/>
    <xf numFmtId="0" fontId="79" fillId="56" borderId="27" applyNumberFormat="0" applyAlignment="0" applyProtection="0"/>
    <xf numFmtId="0" fontId="28" fillId="59" borderId="26" applyNumberFormat="0" applyFon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28" fillId="59" borderId="26" applyNumberFormat="0" applyFont="0" applyAlignment="0" applyProtection="0"/>
    <xf numFmtId="0" fontId="81" fillId="0" borderId="29" applyNumberFormat="0" applyFill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67" fillId="56" borderId="20" applyNumberForma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67" fillId="56" borderId="20" applyNumberForma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8" fillId="59" borderId="26" applyNumberFormat="0" applyFont="0" applyAlignment="0" applyProtection="0"/>
    <xf numFmtId="0" fontId="81" fillId="0" borderId="29" applyNumberFormat="0" applyFill="0" applyAlignment="0" applyProtection="0"/>
    <xf numFmtId="0" fontId="28" fillId="2" borderId="28" applyFill="0" applyProtection="0">
      <alignment horizontal="center" wrapText="1"/>
    </xf>
    <xf numFmtId="0" fontId="79" fillId="56" borderId="27" applyNumberFormat="0" applyAlignment="0" applyProtection="0"/>
    <xf numFmtId="0" fontId="81" fillId="0" borderId="29" applyNumberFormat="0" applyFill="0" applyAlignment="0" applyProtection="0"/>
    <xf numFmtId="0" fontId="67" fillId="56" borderId="20" applyNumberFormat="0" applyAlignment="0" applyProtection="0"/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75" fillId="43" borderId="20" applyNumberFormat="0" applyAlignment="0" applyProtection="0"/>
    <xf numFmtId="0" fontId="75" fillId="43" borderId="20" applyNumberFormat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67" fillId="56" borderId="20" applyNumberFormat="0" applyAlignment="0" applyProtection="0"/>
    <xf numFmtId="0" fontId="67" fillId="56" borderId="20" applyNumberFormat="0" applyAlignment="0" applyProtection="0"/>
    <xf numFmtId="0" fontId="2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78" fillId="59" borderId="26" applyNumberFormat="0" applyFon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78" fillId="59" borderId="26" applyNumberFormat="0" applyFont="0" applyAlignment="0" applyProtection="0"/>
    <xf numFmtId="0" fontId="78" fillId="59" borderId="26" applyNumberFormat="0" applyFont="0" applyAlignment="0" applyProtection="0"/>
    <xf numFmtId="0" fontId="28" fillId="59" borderId="26" applyNumberFormat="0" applyFont="0" applyAlignment="0" applyProtection="0"/>
    <xf numFmtId="0" fontId="79" fillId="56" borderId="27" applyNumberFormat="0" applyAlignment="0" applyProtection="0"/>
    <xf numFmtId="0" fontId="79" fillId="56" borderId="27" applyNumberFormat="0" applyAlignment="0" applyProtection="0"/>
    <xf numFmtId="0" fontId="28" fillId="2" borderId="28" applyFill="0" applyProtection="0">
      <alignment horizontal="center" wrapText="1"/>
    </xf>
    <xf numFmtId="0" fontId="81" fillId="0" borderId="29" applyNumberFormat="0" applyFill="0" applyAlignment="0" applyProtection="0"/>
    <xf numFmtId="0" fontId="81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8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8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17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6" borderId="0" applyNumberFormat="0" applyBorder="0" applyAlignment="0" applyProtection="0"/>
    <xf numFmtId="165" fontId="5" fillId="35" borderId="0" applyNumberFormat="0" applyBorder="0" applyAlignment="0" applyProtection="0"/>
    <xf numFmtId="0" fontId="10" fillId="0" borderId="0" applyNumberFormat="0" applyFill="0" applyBorder="0" applyAlignment="0" applyProtection="0"/>
    <xf numFmtId="165" fontId="5" fillId="32" borderId="0" applyNumberFormat="0" applyBorder="0" applyAlignment="0" applyProtection="0"/>
    <xf numFmtId="165" fontId="5" fillId="31" borderId="0" applyNumberFormat="0" applyBorder="0" applyAlignment="0" applyProtection="0"/>
    <xf numFmtId="165" fontId="5" fillId="28" borderId="0" applyNumberFormat="0" applyBorder="0" applyAlignment="0" applyProtection="0"/>
    <xf numFmtId="165" fontId="5" fillId="27" borderId="0" applyNumberFormat="0" applyBorder="0" applyAlignment="0" applyProtection="0"/>
    <xf numFmtId="165" fontId="5" fillId="24" borderId="0" applyNumberFormat="0" applyBorder="0" applyAlignment="0" applyProtection="0"/>
    <xf numFmtId="165" fontId="5" fillId="23" borderId="0" applyNumberFormat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20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19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16" borderId="0" applyNumberFormat="0" applyBorder="0" applyAlignment="0" applyProtection="0"/>
    <xf numFmtId="165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13" borderId="17" applyNumberFormat="0" applyFont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0" fontId="5" fillId="3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2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8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3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0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3" borderId="17" applyNumberFormat="0" applyFont="0" applyAlignment="0" applyProtection="0"/>
    <xf numFmtId="165" fontId="10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3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5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10" fillId="0" borderId="0" applyNumberFormat="0" applyFill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17" applyNumberFormat="0" applyFont="0" applyAlignment="0" applyProtection="0"/>
    <xf numFmtId="0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6" borderId="0" applyNumberFormat="0" applyBorder="0" applyAlignment="0" applyProtection="0"/>
    <xf numFmtId="165" fontId="5" fillId="35" borderId="0" applyNumberFormat="0" applyBorder="0" applyAlignment="0" applyProtection="0"/>
    <xf numFmtId="165" fontId="5" fillId="32" borderId="0" applyNumberFormat="0" applyBorder="0" applyAlignment="0" applyProtection="0"/>
    <xf numFmtId="165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28" borderId="0" applyNumberFormat="0" applyBorder="0" applyAlignment="0" applyProtection="0"/>
    <xf numFmtId="165" fontId="5" fillId="27" borderId="0" applyNumberFormat="0" applyBorder="0" applyAlignment="0" applyProtection="0"/>
    <xf numFmtId="165" fontId="5" fillId="24" borderId="0" applyNumberFormat="0" applyBorder="0" applyAlignment="0" applyProtection="0"/>
    <xf numFmtId="165" fontId="5" fillId="23" borderId="0" applyNumberFormat="0" applyBorder="0" applyAlignment="0" applyProtection="0"/>
    <xf numFmtId="165" fontId="5" fillId="20" borderId="0" applyNumberFormat="0" applyBorder="0" applyAlignment="0" applyProtection="0"/>
    <xf numFmtId="165" fontId="5" fillId="19" borderId="0" applyNumberFormat="0" applyBorder="0" applyAlignment="0" applyProtection="0"/>
    <xf numFmtId="165" fontId="5" fillId="16" borderId="0" applyNumberFormat="0" applyBorder="0" applyAlignment="0" applyProtection="0"/>
    <xf numFmtId="165" fontId="5" fillId="15" borderId="0" applyNumberFormat="0" applyBorder="0" applyAlignment="0" applyProtection="0"/>
    <xf numFmtId="165" fontId="5" fillId="13" borderId="17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36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35" borderId="0" applyNumberFormat="0" applyBorder="0" applyAlignment="0" applyProtection="0"/>
    <xf numFmtId="0" fontId="5" fillId="32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10" fillId="0" borderId="0" applyNumberFormat="0" applyFill="0" applyBorder="0" applyAlignment="0" applyProtection="0"/>
    <xf numFmtId="0" fontId="5" fillId="13" borderId="17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6" borderId="0" applyNumberFormat="0" applyBorder="0" applyAlignment="0" applyProtection="0"/>
    <xf numFmtId="165" fontId="5" fillId="35" borderId="0" applyNumberFormat="0" applyBorder="0" applyAlignment="0" applyProtection="0"/>
    <xf numFmtId="165" fontId="5" fillId="32" borderId="0" applyNumberFormat="0" applyBorder="0" applyAlignment="0" applyProtection="0"/>
    <xf numFmtId="165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28" borderId="0" applyNumberFormat="0" applyBorder="0" applyAlignment="0" applyProtection="0"/>
    <xf numFmtId="165" fontId="5" fillId="27" borderId="0" applyNumberFormat="0" applyBorder="0" applyAlignment="0" applyProtection="0"/>
    <xf numFmtId="165" fontId="5" fillId="24" borderId="0" applyNumberFormat="0" applyBorder="0" applyAlignment="0" applyProtection="0"/>
    <xf numFmtId="165" fontId="5" fillId="23" borderId="0" applyNumberFormat="0" applyBorder="0" applyAlignment="0" applyProtection="0"/>
    <xf numFmtId="165" fontId="5" fillId="20" borderId="0" applyNumberFormat="0" applyBorder="0" applyAlignment="0" applyProtection="0"/>
    <xf numFmtId="165" fontId="5" fillId="19" borderId="0" applyNumberFormat="0" applyBorder="0" applyAlignment="0" applyProtection="0"/>
    <xf numFmtId="165" fontId="5" fillId="16" borderId="0" applyNumberFormat="0" applyBorder="0" applyAlignment="0" applyProtection="0"/>
    <xf numFmtId="165" fontId="5" fillId="15" borderId="0" applyNumberFormat="0" applyBorder="0" applyAlignment="0" applyProtection="0"/>
    <xf numFmtId="165" fontId="5" fillId="13" borderId="17" applyNumberFormat="0" applyFont="0" applyAlignment="0" applyProtection="0"/>
    <xf numFmtId="165" fontId="5" fillId="0" borderId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0" fontId="5" fillId="3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2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8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3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0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9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3" borderId="17" applyNumberFormat="0" applyFont="0" applyAlignment="0" applyProtection="0"/>
    <xf numFmtId="165" fontId="10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3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2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8" borderId="0" applyNumberFormat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17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165" fontId="5" fillId="36" borderId="0" applyNumberFormat="0" applyBorder="0" applyAlignment="0" applyProtection="0"/>
    <xf numFmtId="165" fontId="5" fillId="35" borderId="0" applyNumberFormat="0" applyBorder="0" applyAlignment="0" applyProtection="0"/>
    <xf numFmtId="0" fontId="10" fillId="0" borderId="0" applyNumberFormat="0" applyFill="0" applyBorder="0" applyAlignment="0" applyProtection="0"/>
    <xf numFmtId="165" fontId="5" fillId="32" borderId="0" applyNumberFormat="0" applyBorder="0" applyAlignment="0" applyProtection="0"/>
    <xf numFmtId="165" fontId="5" fillId="31" borderId="0" applyNumberFormat="0" applyBorder="0" applyAlignment="0" applyProtection="0"/>
    <xf numFmtId="165" fontId="5" fillId="28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27" borderId="0" applyNumberFormat="0" applyBorder="0" applyAlignment="0" applyProtection="0"/>
    <xf numFmtId="165" fontId="5" fillId="24" borderId="0" applyNumberFormat="0" applyBorder="0" applyAlignment="0" applyProtection="0"/>
    <xf numFmtId="165" fontId="5" fillId="23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20" borderId="0" applyNumberFormat="0" applyBorder="0" applyAlignment="0" applyProtection="0"/>
    <xf numFmtId="165" fontId="5" fillId="19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5" fillId="16" borderId="0" applyNumberFormat="0" applyBorder="0" applyAlignment="0" applyProtection="0"/>
    <xf numFmtId="165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13" borderId="17" applyNumberFormat="0" applyFont="0" applyAlignment="0" applyProtection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17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6" borderId="0" applyNumberFormat="0" applyBorder="0" applyAlignment="0" applyProtection="0"/>
    <xf numFmtId="165" fontId="5" fillId="35" borderId="0" applyNumberFormat="0" applyBorder="0" applyAlignment="0" applyProtection="0"/>
    <xf numFmtId="165" fontId="5" fillId="32" borderId="0" applyNumberFormat="0" applyBorder="0" applyAlignment="0" applyProtection="0"/>
    <xf numFmtId="165" fontId="5" fillId="31" borderId="0" applyNumberFormat="0" applyBorder="0" applyAlignment="0" applyProtection="0"/>
    <xf numFmtId="165" fontId="5" fillId="28" borderId="0" applyNumberFormat="0" applyBorder="0" applyAlignment="0" applyProtection="0"/>
    <xf numFmtId="165" fontId="5" fillId="27" borderId="0" applyNumberFormat="0" applyBorder="0" applyAlignment="0" applyProtection="0"/>
    <xf numFmtId="165" fontId="5" fillId="24" borderId="0" applyNumberFormat="0" applyBorder="0" applyAlignment="0" applyProtection="0"/>
    <xf numFmtId="165" fontId="5" fillId="23" borderId="0" applyNumberFormat="0" applyBorder="0" applyAlignment="0" applyProtection="0"/>
    <xf numFmtId="165" fontId="5" fillId="20" borderId="0" applyNumberFormat="0" applyBorder="0" applyAlignment="0" applyProtection="0"/>
    <xf numFmtId="165" fontId="5" fillId="19" borderId="0" applyNumberFormat="0" applyBorder="0" applyAlignment="0" applyProtection="0"/>
    <xf numFmtId="165" fontId="5" fillId="16" borderId="0" applyNumberFormat="0" applyBorder="0" applyAlignment="0" applyProtection="0"/>
    <xf numFmtId="165" fontId="5" fillId="15" borderId="0" applyNumberFormat="0" applyBorder="0" applyAlignment="0" applyProtection="0"/>
    <xf numFmtId="165" fontId="5" fillId="13" borderId="17" applyNumberFormat="0" applyFont="0" applyAlignment="0" applyProtection="0"/>
    <xf numFmtId="165" fontId="5" fillId="0" borderId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2" fillId="0" borderId="0"/>
    <xf numFmtId="0" fontId="5" fillId="0" borderId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10" fillId="0" borderId="0" applyNumberFormat="0" applyFill="0" applyBorder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10" fillId="0" borderId="0" applyNumberFormat="0" applyFill="0" applyBorder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8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22" fillId="0" borderId="0"/>
    <xf numFmtId="165" fontId="5" fillId="15" borderId="0" applyNumberFormat="0" applyBorder="0" applyAlignment="0" applyProtection="0"/>
    <xf numFmtId="165" fontId="8" fillId="15" borderId="0" applyNumberFormat="0" applyBorder="0" applyAlignment="0" applyProtection="0"/>
    <xf numFmtId="165" fontId="5" fillId="15" borderId="0" applyNumberFormat="0" applyBorder="0" applyAlignment="0" applyProtection="0"/>
    <xf numFmtId="165" fontId="8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9" borderId="0" applyNumberFormat="0" applyBorder="0" applyAlignment="0" applyProtection="0"/>
    <xf numFmtId="165" fontId="8" fillId="19" borderId="0" applyNumberFormat="0" applyBorder="0" applyAlignment="0" applyProtection="0"/>
    <xf numFmtId="165" fontId="5" fillId="19" borderId="0" applyNumberFormat="0" applyBorder="0" applyAlignment="0" applyProtection="0"/>
    <xf numFmtId="165" fontId="8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23" borderId="0" applyNumberFormat="0" applyBorder="0" applyAlignment="0" applyProtection="0"/>
    <xf numFmtId="165" fontId="8" fillId="23" borderId="0" applyNumberFormat="0" applyBorder="0" applyAlignment="0" applyProtection="0"/>
    <xf numFmtId="165" fontId="5" fillId="23" borderId="0" applyNumberFormat="0" applyBorder="0" applyAlignment="0" applyProtection="0"/>
    <xf numFmtId="165" fontId="8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7" borderId="0" applyNumberFormat="0" applyBorder="0" applyAlignment="0" applyProtection="0"/>
    <xf numFmtId="165" fontId="8" fillId="27" borderId="0" applyNumberFormat="0" applyBorder="0" applyAlignment="0" applyProtection="0"/>
    <xf numFmtId="165" fontId="5" fillId="27" borderId="0" applyNumberFormat="0" applyBorder="0" applyAlignment="0" applyProtection="0"/>
    <xf numFmtId="165" fontId="8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31" borderId="0" applyNumberFormat="0" applyBorder="0" applyAlignment="0" applyProtection="0"/>
    <xf numFmtId="165" fontId="8" fillId="31" borderId="0" applyNumberFormat="0" applyBorder="0" applyAlignment="0" applyProtection="0"/>
    <xf numFmtId="165" fontId="5" fillId="31" borderId="0" applyNumberFormat="0" applyBorder="0" applyAlignment="0" applyProtection="0"/>
    <xf numFmtId="165" fontId="8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5" borderId="0" applyNumberFormat="0" applyBorder="0" applyAlignment="0" applyProtection="0"/>
    <xf numFmtId="165" fontId="8" fillId="35" borderId="0" applyNumberFormat="0" applyBorder="0" applyAlignment="0" applyProtection="0"/>
    <xf numFmtId="165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8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16" borderId="0" applyNumberFormat="0" applyBorder="0" applyAlignment="0" applyProtection="0"/>
    <xf numFmtId="165" fontId="8" fillId="16" borderId="0" applyNumberFormat="0" applyBorder="0" applyAlignment="0" applyProtection="0"/>
    <xf numFmtId="165" fontId="5" fillId="16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8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20" borderId="0" applyNumberFormat="0" applyBorder="0" applyAlignment="0" applyProtection="0"/>
    <xf numFmtId="165" fontId="8" fillId="20" borderId="0" applyNumberFormat="0" applyBorder="0" applyAlignment="0" applyProtection="0"/>
    <xf numFmtId="165" fontId="5" fillId="20" borderId="0" applyNumberFormat="0" applyBorder="0" applyAlignment="0" applyProtection="0"/>
    <xf numFmtId="165" fontId="8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4" borderId="0" applyNumberFormat="0" applyBorder="0" applyAlignment="0" applyProtection="0"/>
    <xf numFmtId="165" fontId="8" fillId="24" borderId="0" applyNumberFormat="0" applyBorder="0" applyAlignment="0" applyProtection="0"/>
    <xf numFmtId="165" fontId="5" fillId="24" borderId="0" applyNumberFormat="0" applyBorder="0" applyAlignment="0" applyProtection="0"/>
    <xf numFmtId="165" fontId="10" fillId="0" borderId="0" applyNumberFormat="0" applyFill="0" applyBorder="0" applyAlignment="0" applyProtection="0"/>
    <xf numFmtId="165" fontId="8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8" borderId="0" applyNumberFormat="0" applyBorder="0" applyAlignment="0" applyProtection="0"/>
    <xf numFmtId="165" fontId="8" fillId="28" borderId="0" applyNumberFormat="0" applyBorder="0" applyAlignment="0" applyProtection="0"/>
    <xf numFmtId="165" fontId="5" fillId="28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8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32" borderId="0" applyNumberFormat="0" applyBorder="0" applyAlignment="0" applyProtection="0"/>
    <xf numFmtId="165" fontId="8" fillId="32" borderId="0" applyNumberFormat="0" applyBorder="0" applyAlignment="0" applyProtection="0"/>
    <xf numFmtId="165" fontId="5" fillId="32" borderId="0" applyNumberFormat="0" applyBorder="0" applyAlignment="0" applyProtection="0"/>
    <xf numFmtId="165" fontId="8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6" borderId="0" applyNumberFormat="0" applyBorder="0" applyAlignment="0" applyProtection="0"/>
    <xf numFmtId="165" fontId="8" fillId="36" borderId="0" applyNumberFormat="0" applyBorder="0" applyAlignment="0" applyProtection="0"/>
    <xf numFmtId="165" fontId="5" fillId="36" borderId="0" applyNumberFormat="0" applyBorder="0" applyAlignment="0" applyProtection="0"/>
    <xf numFmtId="165" fontId="10" fillId="0" borderId="0" applyNumberFormat="0" applyFill="0" applyBorder="0" applyAlignment="0" applyProtection="0"/>
    <xf numFmtId="165" fontId="8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44" fillId="17" borderId="0" applyNumberFormat="0" applyBorder="0" applyAlignment="0" applyProtection="0"/>
    <xf numFmtId="165" fontId="60" fillId="17" borderId="0" applyNumberFormat="0" applyBorder="0" applyAlignment="0" applyProtection="0"/>
    <xf numFmtId="165" fontId="10" fillId="0" borderId="0" applyNumberFormat="0" applyFill="0" applyBorder="0" applyAlignment="0" applyProtection="0"/>
    <xf numFmtId="165" fontId="44" fillId="21" borderId="0" applyNumberFormat="0" applyBorder="0" applyAlignment="0" applyProtection="0"/>
    <xf numFmtId="165" fontId="60" fillId="21" borderId="0" applyNumberFormat="0" applyBorder="0" applyAlignment="0" applyProtection="0"/>
    <xf numFmtId="165" fontId="44" fillId="25" borderId="0" applyNumberFormat="0" applyBorder="0" applyAlignment="0" applyProtection="0"/>
    <xf numFmtId="165" fontId="60" fillId="25" borderId="0" applyNumberFormat="0" applyBorder="0" applyAlignment="0" applyProtection="0"/>
    <xf numFmtId="165" fontId="44" fillId="29" borderId="0" applyNumberFormat="0" applyBorder="0" applyAlignment="0" applyProtection="0"/>
    <xf numFmtId="165" fontId="60" fillId="29" borderId="0" applyNumberFormat="0" applyBorder="0" applyAlignment="0" applyProtection="0"/>
    <xf numFmtId="165" fontId="44" fillId="33" borderId="0" applyNumberFormat="0" applyBorder="0" applyAlignment="0" applyProtection="0"/>
    <xf numFmtId="165" fontId="60" fillId="33" borderId="0" applyNumberFormat="0" applyBorder="0" applyAlignment="0" applyProtection="0"/>
    <xf numFmtId="165" fontId="44" fillId="37" borderId="0" applyNumberFormat="0" applyBorder="0" applyAlignment="0" applyProtection="0"/>
    <xf numFmtId="165" fontId="60" fillId="37" borderId="0" applyNumberFormat="0" applyBorder="0" applyAlignment="0" applyProtection="0"/>
    <xf numFmtId="165" fontId="44" fillId="14" borderId="0" applyNumberFormat="0" applyBorder="0" applyAlignment="0" applyProtection="0"/>
    <xf numFmtId="165" fontId="60" fillId="14" borderId="0" applyNumberFormat="0" applyBorder="0" applyAlignment="0" applyProtection="0"/>
    <xf numFmtId="165" fontId="44" fillId="18" borderId="0" applyNumberFormat="0" applyBorder="0" applyAlignment="0" applyProtection="0"/>
    <xf numFmtId="165" fontId="60" fillId="18" borderId="0" applyNumberFormat="0" applyBorder="0" applyAlignment="0" applyProtection="0"/>
    <xf numFmtId="165" fontId="44" fillId="22" borderId="0" applyNumberFormat="0" applyBorder="0" applyAlignment="0" applyProtection="0"/>
    <xf numFmtId="165" fontId="60" fillId="22" borderId="0" applyNumberFormat="0" applyBorder="0" applyAlignment="0" applyProtection="0"/>
    <xf numFmtId="165" fontId="44" fillId="26" borderId="0" applyNumberFormat="0" applyBorder="0" applyAlignment="0" applyProtection="0"/>
    <xf numFmtId="165" fontId="60" fillId="26" borderId="0" applyNumberFormat="0" applyBorder="0" applyAlignment="0" applyProtection="0"/>
    <xf numFmtId="165" fontId="44" fillId="30" borderId="0" applyNumberFormat="0" applyBorder="0" applyAlignment="0" applyProtection="0"/>
    <xf numFmtId="165" fontId="60" fillId="30" borderId="0" applyNumberFormat="0" applyBorder="0" applyAlignment="0" applyProtection="0"/>
    <xf numFmtId="165" fontId="44" fillId="34" borderId="0" applyNumberFormat="0" applyBorder="0" applyAlignment="0" applyProtection="0"/>
    <xf numFmtId="165" fontId="60" fillId="34" borderId="0" applyNumberFormat="0" applyBorder="0" applyAlignment="0" applyProtection="0"/>
    <xf numFmtId="165" fontId="34" fillId="8" borderId="0" applyNumberFormat="0" applyBorder="0" applyAlignment="0" applyProtection="0"/>
    <xf numFmtId="165" fontId="51" fillId="8" borderId="0" applyNumberFormat="0" applyBorder="0" applyAlignment="0" applyProtection="0"/>
    <xf numFmtId="165" fontId="38" fillId="11" borderId="13" applyNumberFormat="0" applyAlignment="0" applyProtection="0"/>
    <xf numFmtId="165" fontId="55" fillId="11" borderId="13" applyNumberFormat="0" applyAlignment="0" applyProtection="0"/>
    <xf numFmtId="165" fontId="40" fillId="12" borderId="16" applyNumberFormat="0" applyAlignment="0" applyProtection="0"/>
    <xf numFmtId="165" fontId="57" fillId="12" borderId="16" applyNumberFormat="0" applyAlignment="0" applyProtection="0"/>
    <xf numFmtId="43" fontId="5" fillId="0" borderId="0" applyFont="0" applyFill="0" applyBorder="0" applyAlignment="0" applyProtection="0"/>
    <xf numFmtId="165" fontId="42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33" fillId="7" borderId="0" applyNumberFormat="0" applyBorder="0" applyAlignment="0" applyProtection="0"/>
    <xf numFmtId="165" fontId="50" fillId="7" borderId="0" applyNumberFormat="0" applyBorder="0" applyAlignment="0" applyProtection="0"/>
    <xf numFmtId="165" fontId="30" fillId="0" borderId="10" applyNumberFormat="0" applyFill="0" applyAlignment="0" applyProtection="0"/>
    <xf numFmtId="165" fontId="47" fillId="0" borderId="10" applyNumberFormat="0" applyFill="0" applyAlignment="0" applyProtection="0"/>
    <xf numFmtId="165" fontId="31" fillId="0" borderId="11" applyNumberFormat="0" applyFill="0" applyAlignment="0" applyProtection="0"/>
    <xf numFmtId="165" fontId="48" fillId="0" borderId="11" applyNumberFormat="0" applyFill="0" applyAlignment="0" applyProtection="0"/>
    <xf numFmtId="165" fontId="32" fillId="0" borderId="12" applyNumberFormat="0" applyFill="0" applyAlignment="0" applyProtection="0"/>
    <xf numFmtId="165" fontId="49" fillId="0" borderId="12" applyNumberFormat="0" applyFill="0" applyAlignment="0" applyProtection="0"/>
    <xf numFmtId="165" fontId="32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36" fillId="10" borderId="13" applyNumberFormat="0" applyAlignment="0" applyProtection="0"/>
    <xf numFmtId="165" fontId="53" fillId="10" borderId="13" applyNumberFormat="0" applyAlignment="0" applyProtection="0"/>
    <xf numFmtId="165" fontId="39" fillId="0" borderId="15" applyNumberFormat="0" applyFill="0" applyAlignment="0" applyProtection="0"/>
    <xf numFmtId="165" fontId="56" fillId="0" borderId="15" applyNumberFormat="0" applyFill="0" applyAlignment="0" applyProtection="0"/>
    <xf numFmtId="165" fontId="35" fillId="9" borderId="0" applyNumberFormat="0" applyBorder="0" applyAlignment="0" applyProtection="0"/>
    <xf numFmtId="165" fontId="52" fillId="9" borderId="0" applyNumberFormat="0" applyBorder="0" applyAlignment="0" applyProtection="0"/>
    <xf numFmtId="165" fontId="5" fillId="0" borderId="0"/>
    <xf numFmtId="165" fontId="5" fillId="0" borderId="0"/>
    <xf numFmtId="165" fontId="8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8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13" borderId="17" applyNumberFormat="0" applyFont="0" applyAlignment="0" applyProtection="0"/>
    <xf numFmtId="165" fontId="8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10" fillId="0" borderId="0" applyNumberFormat="0" applyFill="0" applyBorder="0" applyAlignment="0" applyProtection="0"/>
    <xf numFmtId="165" fontId="8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37" fillId="11" borderId="14" applyNumberFormat="0" applyAlignment="0" applyProtection="0"/>
    <xf numFmtId="165" fontId="54" fillId="11" borderId="14" applyNumberFormat="0" applyAlignment="0" applyProtection="0"/>
    <xf numFmtId="165" fontId="29" fillId="0" borderId="0" applyNumberFormat="0" applyFill="0" applyBorder="0" applyAlignment="0" applyProtection="0"/>
    <xf numFmtId="165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5" fontId="43" fillId="0" borderId="18" applyNumberFormat="0" applyFill="0" applyAlignment="0" applyProtection="0"/>
    <xf numFmtId="165" fontId="45" fillId="0" borderId="18" applyNumberFormat="0" applyFill="0" applyAlignment="0" applyProtection="0"/>
    <xf numFmtId="0" fontId="28" fillId="0" borderId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5" fillId="0" borderId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</cellStyleXfs>
  <cellXfs count="112">
    <xf numFmtId="0" fontId="0" fillId="0" borderId="0" xfId="0"/>
    <xf numFmtId="0" fontId="12" fillId="2" borderId="0" xfId="0" applyFont="1" applyFill="1" applyBorder="1"/>
    <xf numFmtId="0" fontId="12" fillId="0" borderId="0" xfId="0" applyFont="1"/>
    <xf numFmtId="0" fontId="12" fillId="2" borderId="0" xfId="0" applyFont="1" applyFill="1" applyBorder="1" applyAlignment="1">
      <alignment horizontal="left"/>
    </xf>
    <xf numFmtId="0" fontId="14" fillId="2" borderId="0" xfId="1" applyFont="1" applyFill="1" applyBorder="1" applyAlignment="1" applyProtection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/>
    <xf numFmtId="0" fontId="17" fillId="2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9" fillId="2" borderId="0" xfId="1" applyFont="1" applyFill="1" applyBorder="1" applyAlignment="1" applyProtection="1"/>
    <xf numFmtId="0" fontId="16" fillId="3" borderId="0" xfId="0" applyFont="1" applyFill="1" applyBorder="1" applyAlignment="1">
      <alignment horizontal="lef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left"/>
    </xf>
    <xf numFmtId="0" fontId="24" fillId="0" borderId="0" xfId="0" applyFont="1"/>
    <xf numFmtId="14" fontId="24" fillId="0" borderId="0" xfId="0" applyNumberFormat="1" applyFont="1"/>
    <xf numFmtId="0" fontId="17" fillId="5" borderId="3" xfId="0" applyFont="1" applyFill="1" applyBorder="1" applyAlignment="1">
      <alignment wrapText="1"/>
    </xf>
    <xf numFmtId="0" fontId="21" fillId="5" borderId="3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left"/>
    </xf>
    <xf numFmtId="0" fontId="17" fillId="5" borderId="3" xfId="0" applyFont="1" applyFill="1" applyBorder="1" applyAlignment="1">
      <alignment horizontal="right" wrapText="1"/>
    </xf>
    <xf numFmtId="0" fontId="16" fillId="0" borderId="5" xfId="0" applyFont="1" applyBorder="1" applyAlignment="1">
      <alignment horizontal="left" indent="1"/>
    </xf>
    <xf numFmtId="0" fontId="17" fillId="0" borderId="0" xfId="0" applyFont="1"/>
    <xf numFmtId="0" fontId="17" fillId="0" borderId="0" xfId="0" applyFont="1" applyAlignment="1">
      <alignment horizontal="right" indent="1"/>
    </xf>
    <xf numFmtId="164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right" indent="1"/>
    </xf>
    <xf numFmtId="0" fontId="16" fillId="0" borderId="0" xfId="0" applyFont="1" applyAlignment="1">
      <alignment horizontal="right" indent="1"/>
    </xf>
    <xf numFmtId="0" fontId="16" fillId="2" borderId="4" xfId="0" applyFont="1" applyFill="1" applyBorder="1" applyAlignment="1"/>
    <xf numFmtId="0" fontId="16" fillId="0" borderId="6" xfId="0" applyFont="1" applyBorder="1" applyAlignment="1"/>
    <xf numFmtId="0" fontId="16" fillId="2" borderId="6" xfId="0" applyFont="1" applyFill="1" applyBorder="1" applyAlignment="1"/>
    <xf numFmtId="0" fontId="16" fillId="2" borderId="9" xfId="0" applyFont="1" applyFill="1" applyBorder="1" applyAlignment="1"/>
    <xf numFmtId="0" fontId="16" fillId="2" borderId="1" xfId="0" applyFont="1" applyFill="1" applyBorder="1" applyAlignment="1">
      <alignment horizontal="left" indent="1"/>
    </xf>
    <xf numFmtId="0" fontId="16" fillId="2" borderId="5" xfId="0" applyFont="1" applyFill="1" applyBorder="1" applyAlignment="1">
      <alignment horizontal="left" indent="1"/>
    </xf>
    <xf numFmtId="0" fontId="16" fillId="2" borderId="7" xfId="0" applyFont="1" applyFill="1" applyBorder="1" applyAlignment="1">
      <alignment horizontal="left" indent="1"/>
    </xf>
    <xf numFmtId="0" fontId="23" fillId="2" borderId="0" xfId="0" applyFont="1" applyFill="1" applyBorder="1" applyAlignment="1">
      <alignment horizontal="left" vertical="top"/>
    </xf>
    <xf numFmtId="0" fontId="16" fillId="3" borderId="0" xfId="0" applyFont="1" applyFill="1" applyBorder="1" applyAlignment="1" applyProtection="1">
      <alignment horizontal="left"/>
      <protection locked="0"/>
    </xf>
    <xf numFmtId="164" fontId="16" fillId="2" borderId="0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Border="1" applyAlignment="1" applyProtection="1">
      <alignment horizontal="left" shrinkToFit="1"/>
      <protection locked="0"/>
    </xf>
    <xf numFmtId="164" fontId="16" fillId="2" borderId="0" xfId="0" applyNumberFormat="1" applyFont="1" applyFill="1" applyBorder="1" applyAlignment="1" applyProtection="1">
      <alignment horizontal="right"/>
      <protection locked="0"/>
    </xf>
    <xf numFmtId="44" fontId="22" fillId="3" borderId="0" xfId="2" applyNumberFormat="1" applyFont="1" applyFill="1" applyBorder="1" applyAlignment="1" applyProtection="1">
      <alignment vertical="top"/>
    </xf>
    <xf numFmtId="44" fontId="16" fillId="0" borderId="0" xfId="0" applyNumberFormat="1" applyFont="1" applyBorder="1" applyAlignment="1" applyProtection="1">
      <alignment vertical="top"/>
    </xf>
    <xf numFmtId="167" fontId="16" fillId="0" borderId="0" xfId="0" applyNumberFormat="1" applyFont="1" applyBorder="1" applyAlignment="1" applyProtection="1">
      <alignment vertical="top"/>
    </xf>
    <xf numFmtId="0" fontId="16" fillId="3" borderId="0" xfId="0" applyFont="1" applyFill="1" applyBorder="1" applyAlignment="1">
      <alignment horizontal="center"/>
    </xf>
    <xf numFmtId="8" fontId="16" fillId="3" borderId="0" xfId="0" applyNumberFormat="1" applyFont="1" applyFill="1" applyBorder="1" applyAlignment="1">
      <alignment horizontal="center"/>
    </xf>
    <xf numFmtId="168" fontId="17" fillId="3" borderId="0" xfId="0" applyNumberFormat="1" applyFont="1" applyFill="1" applyBorder="1" applyAlignment="1" applyProtection="1">
      <alignment horizontal="center"/>
      <protection locked="0"/>
    </xf>
    <xf numFmtId="3" fontId="16" fillId="0" borderId="0" xfId="0" applyNumberFormat="1" applyFont="1" applyAlignment="1">
      <alignment horizontal="left"/>
    </xf>
    <xf numFmtId="3" fontId="16" fillId="0" borderId="19" xfId="0" applyNumberFormat="1" applyFont="1" applyBorder="1"/>
    <xf numFmtId="0" fontId="16" fillId="0" borderId="19" xfId="0" applyFont="1" applyBorder="1"/>
    <xf numFmtId="44" fontId="22" fillId="3" borderId="19" xfId="2" applyNumberFormat="1" applyFont="1" applyFill="1" applyBorder="1" applyAlignment="1" applyProtection="1">
      <alignment vertical="top"/>
    </xf>
    <xf numFmtId="44" fontId="16" fillId="0" borderId="19" xfId="0" applyNumberFormat="1" applyFont="1" applyBorder="1" applyAlignment="1" applyProtection="1">
      <alignment vertical="top"/>
    </xf>
    <xf numFmtId="0" fontId="16" fillId="0" borderId="0" xfId="0" applyFont="1" applyBorder="1" applyAlignment="1">
      <alignment horizontal="right"/>
    </xf>
    <xf numFmtId="3" fontId="17" fillId="0" borderId="0" xfId="0" applyNumberFormat="1" applyFont="1" applyBorder="1" applyAlignment="1">
      <alignment horizontal="right"/>
    </xf>
    <xf numFmtId="3" fontId="16" fillId="0" borderId="0" xfId="0" applyNumberFormat="1" applyFont="1" applyBorder="1" applyAlignment="1">
      <alignment horizontal="right"/>
    </xf>
    <xf numFmtId="44" fontId="22" fillId="3" borderId="0" xfId="2" applyNumberFormat="1" applyFont="1" applyFill="1" applyBorder="1" applyAlignment="1" applyProtection="1">
      <alignment horizontal="right" vertical="top"/>
    </xf>
    <xf numFmtId="8" fontId="16" fillId="0" borderId="0" xfId="0" applyNumberFormat="1" applyFont="1" applyBorder="1" applyAlignment="1" applyProtection="1">
      <alignment horizontal="right" vertical="top"/>
    </xf>
    <xf numFmtId="0" fontId="16" fillId="0" borderId="0" xfId="0" applyFont="1" applyBorder="1"/>
    <xf numFmtId="0" fontId="16" fillId="0" borderId="0" xfId="0" applyFont="1" applyFill="1" applyBorder="1" applyAlignment="1" applyProtection="1">
      <alignment horizontal="center" vertical="top"/>
      <protection locked="0"/>
    </xf>
    <xf numFmtId="166" fontId="22" fillId="3" borderId="0" xfId="0" applyNumberFormat="1" applyFont="1" applyFill="1" applyBorder="1" applyAlignment="1" applyProtection="1">
      <alignment vertical="top"/>
      <protection locked="0"/>
    </xf>
    <xf numFmtId="167" fontId="16" fillId="0" borderId="0" xfId="0" applyNumberFormat="1" applyFont="1" applyBorder="1" applyAlignment="1" applyProtection="1">
      <alignment vertical="top"/>
    </xf>
    <xf numFmtId="0" fontId="16" fillId="0" borderId="0" xfId="0" applyFont="1" applyBorder="1" applyAlignment="1">
      <alignment horizontal="right"/>
    </xf>
    <xf numFmtId="3" fontId="16" fillId="0" borderId="0" xfId="0" applyNumberFormat="1" applyFont="1" applyBorder="1"/>
    <xf numFmtId="0" fontId="16" fillId="0" borderId="0" xfId="0" applyFont="1" applyBorder="1"/>
    <xf numFmtId="0" fontId="16" fillId="0" borderId="0" xfId="0" applyFont="1"/>
    <xf numFmtId="3" fontId="16" fillId="0" borderId="0" xfId="0" applyNumberFormat="1" applyFont="1"/>
    <xf numFmtId="0" fontId="84" fillId="0" borderId="0" xfId="0" applyFont="1" applyAlignment="1">
      <alignment vertical="center"/>
    </xf>
    <xf numFmtId="8" fontId="17" fillId="0" borderId="8" xfId="0" applyNumberFormat="1" applyFont="1" applyBorder="1"/>
    <xf numFmtId="0" fontId="16" fillId="0" borderId="0" xfId="0" applyFont="1" applyAlignment="1">
      <alignment horizontal="right" vertical="top" indent="1"/>
    </xf>
    <xf numFmtId="8" fontId="16" fillId="0" borderId="0" xfId="0" applyNumberFormat="1" applyFont="1" applyBorder="1"/>
    <xf numFmtId="0" fontId="10" fillId="0" borderId="0" xfId="1" applyAlignment="1" applyProtection="1">
      <alignment vertical="center"/>
    </xf>
    <xf numFmtId="0" fontId="23" fillId="2" borderId="0" xfId="0" applyFont="1" applyFill="1" applyBorder="1" applyAlignment="1">
      <alignment vertical="top" wrapText="1"/>
    </xf>
    <xf numFmtId="0" fontId="62" fillId="2" borderId="0" xfId="0" applyFont="1" applyFill="1" applyBorder="1" applyAlignment="1" applyProtection="1">
      <alignment vertical="top"/>
      <protection locked="0"/>
    </xf>
    <xf numFmtId="170" fontId="16" fillId="0" borderId="0" xfId="0" applyNumberFormat="1" applyFont="1"/>
    <xf numFmtId="0" fontId="15" fillId="0" borderId="0" xfId="0" applyFont="1" applyBorder="1" applyAlignment="1"/>
    <xf numFmtId="0" fontId="16" fillId="2" borderId="0" xfId="0" applyFont="1" applyFill="1" applyBorder="1" applyAlignment="1">
      <alignment horizontal="left" indent="1"/>
    </xf>
    <xf numFmtId="0" fontId="16" fillId="2" borderId="0" xfId="0" applyFont="1" applyFill="1" applyBorder="1" applyAlignment="1"/>
    <xf numFmtId="3" fontId="16" fillId="0" borderId="0" xfId="0" applyNumberFormat="1" applyFont="1" applyAlignment="1">
      <alignment horizontal="left" wrapText="1"/>
    </xf>
    <xf numFmtId="170" fontId="16" fillId="0" borderId="0" xfId="0" applyNumberFormat="1" applyFont="1" applyBorder="1"/>
    <xf numFmtId="170" fontId="16" fillId="2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8" fontId="16" fillId="0" borderId="0" xfId="0" applyNumberFormat="1" applyFont="1" applyFill="1" applyBorder="1" applyAlignment="1">
      <alignment horizontal="center"/>
    </xf>
    <xf numFmtId="169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16" fillId="2" borderId="0" xfId="0" applyFont="1" applyFill="1" applyBorder="1" applyAlignment="1" applyProtection="1">
      <alignment vertical="top" wrapText="1" shrinkToFit="1"/>
      <protection locked="0"/>
    </xf>
    <xf numFmtId="0" fontId="10" fillId="0" borderId="0" xfId="1" applyAlignment="1" applyProtection="1"/>
    <xf numFmtId="0" fontId="16" fillId="0" borderId="0" xfId="0" applyNumberFormat="1" applyFont="1" applyFill="1" applyBorder="1" applyAlignment="1" applyProtection="1">
      <alignment horizontal="right"/>
      <protection locked="0"/>
    </xf>
    <xf numFmtId="22" fontId="16" fillId="0" borderId="0" xfId="0" applyNumberFormat="1" applyFont="1"/>
    <xf numFmtId="3" fontId="0" fillId="0" borderId="0" xfId="0" applyNumberFormat="1"/>
    <xf numFmtId="170" fontId="0" fillId="0" borderId="0" xfId="0" applyNumberFormat="1"/>
    <xf numFmtId="0" fontId="17" fillId="6" borderId="0" xfId="0" applyFont="1" applyFill="1" applyBorder="1" applyAlignment="1">
      <alignment horizontal="center"/>
    </xf>
    <xf numFmtId="8" fontId="17" fillId="6" borderId="0" xfId="0" applyNumberFormat="1" applyFont="1" applyFill="1" applyBorder="1" applyAlignment="1">
      <alignment horizontal="center"/>
    </xf>
    <xf numFmtId="169" fontId="17" fillId="6" borderId="0" xfId="0" applyNumberFormat="1" applyFont="1" applyFill="1" applyBorder="1" applyAlignment="1" applyProtection="1">
      <alignment horizontal="center"/>
      <protection locked="0"/>
    </xf>
    <xf numFmtId="0" fontId="17" fillId="6" borderId="0" xfId="0" applyFont="1" applyFill="1" applyBorder="1" applyAlignment="1" applyProtection="1">
      <alignment horizontal="left"/>
      <protection locked="0"/>
    </xf>
    <xf numFmtId="0" fontId="23" fillId="2" borderId="30" xfId="0" applyFont="1" applyFill="1" applyBorder="1" applyAlignment="1">
      <alignment vertical="top"/>
    </xf>
    <xf numFmtId="0" fontId="23" fillId="2" borderId="31" xfId="0" applyFont="1" applyFill="1" applyBorder="1" applyAlignment="1">
      <alignment vertical="top" wrapText="1"/>
    </xf>
    <xf numFmtId="0" fontId="16" fillId="3" borderId="31" xfId="0" applyFont="1" applyFill="1" applyBorder="1" applyAlignment="1">
      <alignment horizontal="center" vertical="top" wrapText="1"/>
    </xf>
    <xf numFmtId="164" fontId="22" fillId="3" borderId="0" xfId="0" applyNumberFormat="1" applyFont="1" applyFill="1" applyBorder="1" applyAlignment="1" applyProtection="1">
      <alignment horizontal="right" vertical="top"/>
      <protection locked="0"/>
    </xf>
    <xf numFmtId="164" fontId="1" fillId="3" borderId="0" xfId="0" applyNumberFormat="1" applyFont="1" applyFill="1" applyBorder="1" applyAlignment="1" applyProtection="1">
      <alignment horizontal="right" vertical="top"/>
      <protection locked="0"/>
    </xf>
    <xf numFmtId="49" fontId="12" fillId="0" borderId="0" xfId="0" applyNumberFormat="1" applyFont="1" applyAlignment="1">
      <alignment horizontal="left" vertical="top" wrapText="1" shrinkToFit="1"/>
    </xf>
    <xf numFmtId="0" fontId="17" fillId="5" borderId="8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  <xf numFmtId="0" fontId="17" fillId="2" borderId="0" xfId="0" applyFont="1" applyFill="1" applyBorder="1" applyAlignment="1">
      <alignment horizontal="left" indent="9"/>
    </xf>
    <xf numFmtId="0" fontId="16" fillId="0" borderId="0" xfId="0" applyFont="1" applyBorder="1" applyAlignment="1">
      <alignment horizontal="left" indent="9"/>
    </xf>
    <xf numFmtId="0" fontId="20" fillId="2" borderId="0" xfId="0" applyFont="1" applyFill="1" applyBorder="1" applyAlignment="1">
      <alignment horizontal="left" indent="9"/>
    </xf>
    <xf numFmtId="0" fontId="18" fillId="4" borderId="0" xfId="0" applyFont="1" applyFill="1" applyBorder="1" applyAlignment="1">
      <alignment horizontal="center"/>
    </xf>
    <xf numFmtId="49" fontId="12" fillId="0" borderId="0" xfId="0" applyNumberFormat="1" applyFont="1" applyAlignment="1">
      <alignment vertical="top" wrapText="1" shrinkToFit="1"/>
    </xf>
    <xf numFmtId="167" fontId="16" fillId="0" borderId="0" xfId="0" applyNumberFormat="1" applyFont="1" applyBorder="1" applyAlignment="1" applyProtection="1">
      <alignment horizontal="center" vertical="top"/>
    </xf>
    <xf numFmtId="0" fontId="16" fillId="0" borderId="31" xfId="0" applyFont="1" applyBorder="1"/>
    <xf numFmtId="0" fontId="16" fillId="0" borderId="32" xfId="0" applyFont="1" applyBorder="1"/>
  </cellXfs>
  <cellStyles count="34479">
    <cellStyle name="20% - Accent1" xfId="839" builtinId="30" customBuiltin="1"/>
    <cellStyle name="20% - Accent1 10" xfId="1245"/>
    <cellStyle name="20% - Accent1 10 2" xfId="2671"/>
    <cellStyle name="20% - Accent1 10 2 2" xfId="7656"/>
    <cellStyle name="20% - Accent1 10 2 2 2" xfId="11563"/>
    <cellStyle name="20% - Accent1 10 2 2 2 2" xfId="25091"/>
    <cellStyle name="20% - Accent1 10 2 2 3" xfId="21184"/>
    <cellStyle name="20% - Accent1 10 2 3" xfId="9617"/>
    <cellStyle name="20% - Accent1 10 2 3 2" xfId="23145"/>
    <cellStyle name="20% - Accent1 10 2 4" xfId="19180"/>
    <cellStyle name="20% - Accent1 10 3" xfId="6971"/>
    <cellStyle name="20% - Accent1 10 3 2" xfId="10878"/>
    <cellStyle name="20% - Accent1 10 3 2 2" xfId="24406"/>
    <cellStyle name="20% - Accent1 10 3 3" xfId="20499"/>
    <cellStyle name="20% - Accent1 10 4" xfId="9100"/>
    <cellStyle name="20% - Accent1 10 4 2" xfId="22628"/>
    <cellStyle name="20% - Accent1 10 5" xfId="18650"/>
    <cellStyle name="20% - Accent1 10 6" xfId="34201"/>
    <cellStyle name="20% - Accent1 11" xfId="1246"/>
    <cellStyle name="20% - Accent1 11 2" xfId="2672"/>
    <cellStyle name="20% - Accent1 11 2 2" xfId="7657"/>
    <cellStyle name="20% - Accent1 11 2 2 2" xfId="11564"/>
    <cellStyle name="20% - Accent1 11 2 2 2 2" xfId="25092"/>
    <cellStyle name="20% - Accent1 11 2 2 3" xfId="21185"/>
    <cellStyle name="20% - Accent1 11 2 3" xfId="9618"/>
    <cellStyle name="20% - Accent1 11 2 3 2" xfId="23146"/>
    <cellStyle name="20% - Accent1 11 2 4" xfId="19181"/>
    <cellStyle name="20% - Accent1 11 3" xfId="6972"/>
    <cellStyle name="20% - Accent1 11 3 2" xfId="10879"/>
    <cellStyle name="20% - Accent1 11 3 2 2" xfId="24407"/>
    <cellStyle name="20% - Accent1 11 3 3" xfId="20500"/>
    <cellStyle name="20% - Accent1 11 4" xfId="9101"/>
    <cellStyle name="20% - Accent1 11 4 2" xfId="22629"/>
    <cellStyle name="20% - Accent1 11 5" xfId="18651"/>
    <cellStyle name="20% - Accent1 11 6" xfId="34202"/>
    <cellStyle name="20% - Accent1 12" xfId="1247"/>
    <cellStyle name="20% - Accent1 12 2" xfId="2673"/>
    <cellStyle name="20% - Accent1 12 2 2" xfId="7658"/>
    <cellStyle name="20% - Accent1 12 2 2 2" xfId="11565"/>
    <cellStyle name="20% - Accent1 12 2 2 2 2" xfId="25093"/>
    <cellStyle name="20% - Accent1 12 2 2 3" xfId="21186"/>
    <cellStyle name="20% - Accent1 12 2 3" xfId="9619"/>
    <cellStyle name="20% - Accent1 12 2 3 2" xfId="23147"/>
    <cellStyle name="20% - Accent1 12 2 4" xfId="19182"/>
    <cellStyle name="20% - Accent1 12 3" xfId="6973"/>
    <cellStyle name="20% - Accent1 12 3 2" xfId="10880"/>
    <cellStyle name="20% - Accent1 12 3 2 2" xfId="24408"/>
    <cellStyle name="20% - Accent1 12 3 3" xfId="20501"/>
    <cellStyle name="20% - Accent1 12 4" xfId="9102"/>
    <cellStyle name="20% - Accent1 12 4 2" xfId="22630"/>
    <cellStyle name="20% - Accent1 12 5" xfId="18652"/>
    <cellStyle name="20% - Accent1 13" xfId="1248"/>
    <cellStyle name="20% - Accent1 13 2" xfId="2674"/>
    <cellStyle name="20% - Accent1 13 2 2" xfId="7659"/>
    <cellStyle name="20% - Accent1 13 2 2 2" xfId="11566"/>
    <cellStyle name="20% - Accent1 13 2 2 2 2" xfId="25094"/>
    <cellStyle name="20% - Accent1 13 2 2 3" xfId="21187"/>
    <cellStyle name="20% - Accent1 13 2 3" xfId="9620"/>
    <cellStyle name="20% - Accent1 13 2 3 2" xfId="23148"/>
    <cellStyle name="20% - Accent1 13 2 4" xfId="19183"/>
    <cellStyle name="20% - Accent1 13 3" xfId="6974"/>
    <cellStyle name="20% - Accent1 13 3 2" xfId="10881"/>
    <cellStyle name="20% - Accent1 13 3 2 2" xfId="24409"/>
    <cellStyle name="20% - Accent1 13 3 3" xfId="20502"/>
    <cellStyle name="20% - Accent1 13 4" xfId="9103"/>
    <cellStyle name="20% - Accent1 13 4 2" xfId="22631"/>
    <cellStyle name="20% - Accent1 13 5" xfId="18653"/>
    <cellStyle name="20% - Accent1 14" xfId="1249"/>
    <cellStyle name="20% - Accent1 14 2" xfId="2675"/>
    <cellStyle name="20% - Accent1 14 2 2" xfId="7660"/>
    <cellStyle name="20% - Accent1 14 2 2 2" xfId="11567"/>
    <cellStyle name="20% - Accent1 14 2 2 2 2" xfId="25095"/>
    <cellStyle name="20% - Accent1 14 2 2 3" xfId="21188"/>
    <cellStyle name="20% - Accent1 14 2 3" xfId="9621"/>
    <cellStyle name="20% - Accent1 14 2 3 2" xfId="23149"/>
    <cellStyle name="20% - Accent1 14 2 4" xfId="19184"/>
    <cellStyle name="20% - Accent1 14 3" xfId="6975"/>
    <cellStyle name="20% - Accent1 14 3 2" xfId="10882"/>
    <cellStyle name="20% - Accent1 14 3 2 2" xfId="24410"/>
    <cellStyle name="20% - Accent1 14 3 3" xfId="20503"/>
    <cellStyle name="20% - Accent1 14 4" xfId="9104"/>
    <cellStyle name="20% - Accent1 14 4 2" xfId="22632"/>
    <cellStyle name="20% - Accent1 14 5" xfId="18654"/>
    <cellStyle name="20% - Accent1 15" xfId="1801"/>
    <cellStyle name="20% - Accent1 16" xfId="4044"/>
    <cellStyle name="20% - Accent1 16 2" xfId="8301"/>
    <cellStyle name="20% - Accent1 16 2 2" xfId="12208"/>
    <cellStyle name="20% - Accent1 16 2 2 2" xfId="25736"/>
    <cellStyle name="20% - Accent1 16 2 3" xfId="21829"/>
    <cellStyle name="20% - Accent1 16 3" xfId="10070"/>
    <cellStyle name="20% - Accent1 16 3 2" xfId="23598"/>
    <cellStyle name="20% - Accent1 16 4" xfId="19660"/>
    <cellStyle name="20% - Accent1 17" xfId="4059"/>
    <cellStyle name="20% - Accent1 17 2" xfId="8316"/>
    <cellStyle name="20% - Accent1 17 2 2" xfId="12223"/>
    <cellStyle name="20% - Accent1 17 2 2 2" xfId="25751"/>
    <cellStyle name="20% - Accent1 17 2 3" xfId="21844"/>
    <cellStyle name="20% - Accent1 17 3" xfId="10085"/>
    <cellStyle name="20% - Accent1 17 3 2" xfId="23613"/>
    <cellStyle name="20% - Accent1 17 4" xfId="19675"/>
    <cellStyle name="20% - Accent1 18" xfId="6957"/>
    <cellStyle name="20% - Accent1 18 2" xfId="10864"/>
    <cellStyle name="20% - Accent1 18 2 2" xfId="24392"/>
    <cellStyle name="20% - Accent1 18 3" xfId="20485"/>
    <cellStyle name="20% - Accent1 19" xfId="9086"/>
    <cellStyle name="20% - Accent1 19 2" xfId="22614"/>
    <cellStyle name="20% - Accent1 2" xfId="95"/>
    <cellStyle name="20% - Accent1 2 10" xfId="13282"/>
    <cellStyle name="20% - Accent1 2 11" xfId="880"/>
    <cellStyle name="20% - Accent1 2 2" xfId="403"/>
    <cellStyle name="20% - Accent1 2 2 2" xfId="658"/>
    <cellStyle name="20% - Accent1 2 2 2 2" xfId="2677"/>
    <cellStyle name="20% - Accent1 2 2 2 2 2" xfId="7662"/>
    <cellStyle name="20% - Accent1 2 2 2 2 2 2" xfId="11569"/>
    <cellStyle name="20% - Accent1 2 2 2 2 2 2 2" xfId="25097"/>
    <cellStyle name="20% - Accent1 2 2 2 2 2 3" xfId="21190"/>
    <cellStyle name="20% - Accent1 2 2 2 2 3" xfId="9623"/>
    <cellStyle name="20% - Accent1 2 2 2 2 3 2" xfId="23151"/>
    <cellStyle name="20% - Accent1 2 2 2 2 4" xfId="19186"/>
    <cellStyle name="20% - Accent1 2 2 2 3" xfId="6875"/>
    <cellStyle name="20% - Accent1 2 2 2 3 2" xfId="10782"/>
    <cellStyle name="20% - Accent1 2 2 2 3 2 2" xfId="24310"/>
    <cellStyle name="20% - Accent1 2 2 2 3 3" xfId="20403"/>
    <cellStyle name="20% - Accent1 2 2 2 4" xfId="9008"/>
    <cellStyle name="20% - Accent1 2 2 2 4 2" xfId="22536"/>
    <cellStyle name="20% - Accent1 2 2 2 5" xfId="18570"/>
    <cellStyle name="20% - Accent1 2 2 2 6" xfId="12954"/>
    <cellStyle name="20% - Accent1 2 2 2 7" xfId="1143"/>
    <cellStyle name="20% - Accent1 2 2 3" xfId="1251"/>
    <cellStyle name="20% - Accent1 2 2 3 2" xfId="6977"/>
    <cellStyle name="20% - Accent1 2 2 3 2 2" xfId="10884"/>
    <cellStyle name="20% - Accent1 2 2 3 2 2 2" xfId="24412"/>
    <cellStyle name="20% - Accent1 2 2 3 2 3" xfId="20505"/>
    <cellStyle name="20% - Accent1 2 2 3 3" xfId="9106"/>
    <cellStyle name="20% - Accent1 2 2 3 3 2" xfId="22634"/>
    <cellStyle name="20% - Accent1 2 2 3 4" xfId="18656"/>
    <cellStyle name="20% - Accent1 2 2 4" xfId="6767"/>
    <cellStyle name="20% - Accent1 2 2 4 2" xfId="10674"/>
    <cellStyle name="20% - Accent1 2 2 4 2 2" xfId="24202"/>
    <cellStyle name="20% - Accent1 2 2 4 3" xfId="20295"/>
    <cellStyle name="20% - Accent1 2 2 5" xfId="8900"/>
    <cellStyle name="20% - Accent1 2 2 5 2" xfId="22428"/>
    <cellStyle name="20% - Accent1 2 2 6" xfId="18462"/>
    <cellStyle name="20% - Accent1 2 2 7" xfId="13115"/>
    <cellStyle name="20% - Accent1 2 2 8" xfId="992"/>
    <cellStyle name="20% - Accent1 2 3" xfId="283"/>
    <cellStyle name="20% - Accent1 2 3 2" xfId="2678"/>
    <cellStyle name="20% - Accent1 2 3 2 2" xfId="7663"/>
    <cellStyle name="20% - Accent1 2 3 2 2 2" xfId="11570"/>
    <cellStyle name="20% - Accent1 2 3 2 2 2 2" xfId="25098"/>
    <cellStyle name="20% - Accent1 2 3 2 2 3" xfId="21191"/>
    <cellStyle name="20% - Accent1 2 3 2 3" xfId="9624"/>
    <cellStyle name="20% - Accent1 2 3 2 3 2" xfId="23152"/>
    <cellStyle name="20% - Accent1 2 3 2 4" xfId="19187"/>
    <cellStyle name="20% - Accent1 2 3 3" xfId="1252"/>
    <cellStyle name="20% - Accent1 2 3 3 2" xfId="6978"/>
    <cellStyle name="20% - Accent1 2 3 3 2 2" xfId="10885"/>
    <cellStyle name="20% - Accent1 2 3 3 2 2 2" xfId="24413"/>
    <cellStyle name="20% - Accent1 2 3 3 2 3" xfId="20506"/>
    <cellStyle name="20% - Accent1 2 3 3 3" xfId="9107"/>
    <cellStyle name="20% - Accent1 2 3 3 3 2" xfId="22635"/>
    <cellStyle name="20% - Accent1 2 3 3 4" xfId="18657"/>
    <cellStyle name="20% - Accent1 2 3 4" xfId="6703"/>
    <cellStyle name="20% - Accent1 2 3 4 2" xfId="10610"/>
    <cellStyle name="20% - Accent1 2 3 4 2 2" xfId="24138"/>
    <cellStyle name="20% - Accent1 2 3 4 3" xfId="20231"/>
    <cellStyle name="20% - Accent1 2 3 5" xfId="8838"/>
    <cellStyle name="20% - Accent1 2 3 5 2" xfId="22366"/>
    <cellStyle name="20% - Accent1 2 3 6" xfId="18400"/>
    <cellStyle name="20% - Accent1 2 3 7" xfId="13232"/>
    <cellStyle name="20% - Accent1 2 3 8" xfId="928"/>
    <cellStyle name="20% - Accent1 2 4" xfId="525"/>
    <cellStyle name="20% - Accent1 2 4 2" xfId="1253"/>
    <cellStyle name="20% - Accent1 2 4 3" xfId="6816"/>
    <cellStyle name="20% - Accent1 2 4 3 2" xfId="10723"/>
    <cellStyle name="20% - Accent1 2 4 3 2 2" xfId="24251"/>
    <cellStyle name="20% - Accent1 2 4 3 3" xfId="20344"/>
    <cellStyle name="20% - Accent1 2 4 4" xfId="8949"/>
    <cellStyle name="20% - Accent1 2 4 4 2" xfId="22477"/>
    <cellStyle name="20% - Accent1 2 4 5" xfId="18511"/>
    <cellStyle name="20% - Accent1 2 4 6" xfId="13049"/>
    <cellStyle name="20% - Accent1 2 4 7" xfId="1046"/>
    <cellStyle name="20% - Accent1 2 5" xfId="2676"/>
    <cellStyle name="20% - Accent1 2 5 2" xfId="7661"/>
    <cellStyle name="20% - Accent1 2 5 2 2" xfId="11568"/>
    <cellStyle name="20% - Accent1 2 5 2 2 2" xfId="25096"/>
    <cellStyle name="20% - Accent1 2 5 2 3" xfId="21189"/>
    <cellStyle name="20% - Accent1 2 5 3" xfId="9622"/>
    <cellStyle name="20% - Accent1 2 5 3 2" xfId="23150"/>
    <cellStyle name="20% - Accent1 2 5 4" xfId="19185"/>
    <cellStyle name="20% - Accent1 2 5 5" xfId="34203"/>
    <cellStyle name="20% - Accent1 2 6" xfId="1250"/>
    <cellStyle name="20% - Accent1 2 6 2" xfId="6976"/>
    <cellStyle name="20% - Accent1 2 6 2 2" xfId="10883"/>
    <cellStyle name="20% - Accent1 2 6 2 2 2" xfId="24411"/>
    <cellStyle name="20% - Accent1 2 6 2 3" xfId="20504"/>
    <cellStyle name="20% - Accent1 2 6 3" xfId="9105"/>
    <cellStyle name="20% - Accent1 2 6 3 2" xfId="22633"/>
    <cellStyle name="20% - Accent1 2 6 4" xfId="18655"/>
    <cellStyle name="20% - Accent1 2 7" xfId="6656"/>
    <cellStyle name="20% - Accent1 2 7 2" xfId="10563"/>
    <cellStyle name="20% - Accent1 2 7 2 2" xfId="24091"/>
    <cellStyle name="20% - Accent1 2 7 3" xfId="20184"/>
    <cellStyle name="20% - Accent1 2 8" xfId="8795"/>
    <cellStyle name="20% - Accent1 2 8 2" xfId="22323"/>
    <cellStyle name="20% - Accent1 2 9" xfId="18357"/>
    <cellStyle name="20% - Accent1 20" xfId="18340"/>
    <cellStyle name="20% - Accent1 3" xfId="138"/>
    <cellStyle name="20% - Accent1 3 10" xfId="13267"/>
    <cellStyle name="20% - Accent1 3 11" xfId="896"/>
    <cellStyle name="20% - Accent1 3 2" xfId="418"/>
    <cellStyle name="20% - Accent1 3 2 2" xfId="673"/>
    <cellStyle name="20% - Accent1 3 2 2 2" xfId="2680"/>
    <cellStyle name="20% - Accent1 3 2 2 2 2" xfId="7665"/>
    <cellStyle name="20% - Accent1 3 2 2 2 2 2" xfId="11572"/>
    <cellStyle name="20% - Accent1 3 2 2 2 2 2 2" xfId="25100"/>
    <cellStyle name="20% - Accent1 3 2 2 2 2 3" xfId="21193"/>
    <cellStyle name="20% - Accent1 3 2 2 2 3" xfId="9626"/>
    <cellStyle name="20% - Accent1 3 2 2 2 3 2" xfId="23154"/>
    <cellStyle name="20% - Accent1 3 2 2 2 4" xfId="19189"/>
    <cellStyle name="20% - Accent1 3 2 2 3" xfId="6890"/>
    <cellStyle name="20% - Accent1 3 2 2 3 2" xfId="10797"/>
    <cellStyle name="20% - Accent1 3 2 2 3 2 2" xfId="24325"/>
    <cellStyle name="20% - Accent1 3 2 2 3 3" xfId="20418"/>
    <cellStyle name="20% - Accent1 3 2 2 4" xfId="9023"/>
    <cellStyle name="20% - Accent1 3 2 2 4 2" xfId="22551"/>
    <cellStyle name="20% - Accent1 3 2 2 5" xfId="18585"/>
    <cellStyle name="20% - Accent1 3 2 2 6" xfId="12934"/>
    <cellStyle name="20% - Accent1 3 2 2 7" xfId="1158"/>
    <cellStyle name="20% - Accent1 3 2 3" xfId="1255"/>
    <cellStyle name="20% - Accent1 3 2 3 2" xfId="6980"/>
    <cellStyle name="20% - Accent1 3 2 3 2 2" xfId="10887"/>
    <cellStyle name="20% - Accent1 3 2 3 2 2 2" xfId="24415"/>
    <cellStyle name="20% - Accent1 3 2 3 2 3" xfId="20508"/>
    <cellStyle name="20% - Accent1 3 2 3 3" xfId="9109"/>
    <cellStyle name="20% - Accent1 3 2 3 3 2" xfId="22637"/>
    <cellStyle name="20% - Accent1 3 2 3 4" xfId="18659"/>
    <cellStyle name="20% - Accent1 3 2 3 5" xfId="34205"/>
    <cellStyle name="20% - Accent1 3 2 4" xfId="6782"/>
    <cellStyle name="20% - Accent1 3 2 4 2" xfId="10689"/>
    <cellStyle name="20% - Accent1 3 2 4 2 2" xfId="24217"/>
    <cellStyle name="20% - Accent1 3 2 4 3" xfId="20310"/>
    <cellStyle name="20% - Accent1 3 2 5" xfId="8915"/>
    <cellStyle name="20% - Accent1 3 2 5 2" xfId="22443"/>
    <cellStyle name="20% - Accent1 3 2 6" xfId="18477"/>
    <cellStyle name="20% - Accent1 3 2 7" xfId="13098"/>
    <cellStyle name="20% - Accent1 3 2 8" xfId="1007"/>
    <cellStyle name="20% - Accent1 3 3" xfId="298"/>
    <cellStyle name="20% - Accent1 3 3 2" xfId="2681"/>
    <cellStyle name="20% - Accent1 3 3 2 2" xfId="7666"/>
    <cellStyle name="20% - Accent1 3 3 2 2 2" xfId="11573"/>
    <cellStyle name="20% - Accent1 3 3 2 2 2 2" xfId="25101"/>
    <cellStyle name="20% - Accent1 3 3 2 2 3" xfId="21194"/>
    <cellStyle name="20% - Accent1 3 3 2 3" xfId="9627"/>
    <cellStyle name="20% - Accent1 3 3 2 3 2" xfId="23155"/>
    <cellStyle name="20% - Accent1 3 3 2 4" xfId="19190"/>
    <cellStyle name="20% - Accent1 3 3 2 5" xfId="34206"/>
    <cellStyle name="20% - Accent1 3 3 3" xfId="1256"/>
    <cellStyle name="20% - Accent1 3 3 3 2" xfId="6981"/>
    <cellStyle name="20% - Accent1 3 3 3 2 2" xfId="10888"/>
    <cellStyle name="20% - Accent1 3 3 3 2 2 2" xfId="24416"/>
    <cellStyle name="20% - Accent1 3 3 3 2 3" xfId="20509"/>
    <cellStyle name="20% - Accent1 3 3 3 3" xfId="9110"/>
    <cellStyle name="20% - Accent1 3 3 3 3 2" xfId="22638"/>
    <cellStyle name="20% - Accent1 3 3 3 4" xfId="18660"/>
    <cellStyle name="20% - Accent1 3 3 4" xfId="6718"/>
    <cellStyle name="20% - Accent1 3 3 4 2" xfId="10625"/>
    <cellStyle name="20% - Accent1 3 3 4 2 2" xfId="24153"/>
    <cellStyle name="20% - Accent1 3 3 4 3" xfId="20246"/>
    <cellStyle name="20% - Accent1 3 3 5" xfId="8853"/>
    <cellStyle name="20% - Accent1 3 3 5 2" xfId="22381"/>
    <cellStyle name="20% - Accent1 3 3 6" xfId="18415"/>
    <cellStyle name="20% - Accent1 3 3 7" xfId="13204"/>
    <cellStyle name="20% - Accent1 3 3 8" xfId="943"/>
    <cellStyle name="20% - Accent1 3 4" xfId="543"/>
    <cellStyle name="20% - Accent1 3 4 2" xfId="1257"/>
    <cellStyle name="20% - Accent1 3 4 3" xfId="6831"/>
    <cellStyle name="20% - Accent1 3 4 3 2" xfId="10738"/>
    <cellStyle name="20% - Accent1 3 4 3 2 2" xfId="24266"/>
    <cellStyle name="20% - Accent1 3 4 3 3" xfId="20359"/>
    <cellStyle name="20% - Accent1 3 4 4" xfId="8964"/>
    <cellStyle name="20% - Accent1 3 4 4 2" xfId="22492"/>
    <cellStyle name="20% - Accent1 3 4 5" xfId="18526"/>
    <cellStyle name="20% - Accent1 3 4 6" xfId="13032"/>
    <cellStyle name="20% - Accent1 3 4 7" xfId="1061"/>
    <cellStyle name="20% - Accent1 3 5" xfId="2679"/>
    <cellStyle name="20% - Accent1 3 5 2" xfId="7664"/>
    <cellStyle name="20% - Accent1 3 5 2 2" xfId="11571"/>
    <cellStyle name="20% - Accent1 3 5 2 2 2" xfId="25099"/>
    <cellStyle name="20% - Accent1 3 5 2 3" xfId="21192"/>
    <cellStyle name="20% - Accent1 3 5 3" xfId="9625"/>
    <cellStyle name="20% - Accent1 3 5 3 2" xfId="23153"/>
    <cellStyle name="20% - Accent1 3 5 4" xfId="19188"/>
    <cellStyle name="20% - Accent1 3 5 5" xfId="34204"/>
    <cellStyle name="20% - Accent1 3 6" xfId="1254"/>
    <cellStyle name="20% - Accent1 3 6 2" xfId="6979"/>
    <cellStyle name="20% - Accent1 3 6 2 2" xfId="10886"/>
    <cellStyle name="20% - Accent1 3 6 2 2 2" xfId="24414"/>
    <cellStyle name="20% - Accent1 3 6 2 3" xfId="20507"/>
    <cellStyle name="20% - Accent1 3 6 3" xfId="9108"/>
    <cellStyle name="20% - Accent1 3 6 3 2" xfId="22636"/>
    <cellStyle name="20% - Accent1 3 6 4" xfId="18658"/>
    <cellStyle name="20% - Accent1 3 7" xfId="6671"/>
    <cellStyle name="20% - Accent1 3 7 2" xfId="10578"/>
    <cellStyle name="20% - Accent1 3 7 2 2" xfId="24106"/>
    <cellStyle name="20% - Accent1 3 7 3" xfId="20199"/>
    <cellStyle name="20% - Accent1 3 8" xfId="8810"/>
    <cellStyle name="20% - Accent1 3 8 2" xfId="22338"/>
    <cellStyle name="20% - Accent1 3 9" xfId="18372"/>
    <cellStyle name="20% - Accent1 4" xfId="22"/>
    <cellStyle name="20% - Accent1 4 2" xfId="1259"/>
    <cellStyle name="20% - Accent1 4 2 2" xfId="34207"/>
    <cellStyle name="20% - Accent1 4 3" xfId="1260"/>
    <cellStyle name="20% - Accent1 4 4" xfId="2682"/>
    <cellStyle name="20% - Accent1 4 4 2" xfId="7667"/>
    <cellStyle name="20% - Accent1 4 4 2 2" xfId="11574"/>
    <cellStyle name="20% - Accent1 4 4 2 2 2" xfId="25102"/>
    <cellStyle name="20% - Accent1 4 4 2 3" xfId="21195"/>
    <cellStyle name="20% - Accent1 4 4 3" xfId="9628"/>
    <cellStyle name="20% - Accent1 4 4 3 2" xfId="23156"/>
    <cellStyle name="20% - Accent1 4 4 4" xfId="19191"/>
    <cellStyle name="20% - Accent1 4 5" xfId="1258"/>
    <cellStyle name="20% - Accent1 4 5 2" xfId="6982"/>
    <cellStyle name="20% - Accent1 4 5 2 2" xfId="10889"/>
    <cellStyle name="20% - Accent1 4 5 2 2 2" xfId="24417"/>
    <cellStyle name="20% - Accent1 4 5 2 3" xfId="20510"/>
    <cellStyle name="20% - Accent1 4 5 3" xfId="9111"/>
    <cellStyle name="20% - Accent1 4 5 3 2" xfId="22639"/>
    <cellStyle name="20% - Accent1 4 5 4" xfId="18661"/>
    <cellStyle name="20% - Accent1 5" xfId="357"/>
    <cellStyle name="20% - Accent1 5 2" xfId="606"/>
    <cellStyle name="20% - Accent1 5 2 2" xfId="2683"/>
    <cellStyle name="20% - Accent1 5 2 2 2" xfId="7668"/>
    <cellStyle name="20% - Accent1 5 2 2 2 2" xfId="11575"/>
    <cellStyle name="20% - Accent1 5 2 2 2 2 2" xfId="25103"/>
    <cellStyle name="20% - Accent1 5 2 2 2 3" xfId="21196"/>
    <cellStyle name="20% - Accent1 5 2 2 3" xfId="9629"/>
    <cellStyle name="20% - Accent1 5 2 2 3 2" xfId="23157"/>
    <cellStyle name="20% - Accent1 5 2 2 4" xfId="19192"/>
    <cellStyle name="20% - Accent1 5 2 3" xfId="6858"/>
    <cellStyle name="20% - Accent1 5 2 3 2" xfId="10765"/>
    <cellStyle name="20% - Accent1 5 2 3 2 2" xfId="24293"/>
    <cellStyle name="20% - Accent1 5 2 3 3" xfId="20386"/>
    <cellStyle name="20% - Accent1 5 2 4" xfId="8991"/>
    <cellStyle name="20% - Accent1 5 2 4 2" xfId="22519"/>
    <cellStyle name="20% - Accent1 5 2 5" xfId="18553"/>
    <cellStyle name="20% - Accent1 5 2 6" xfId="12987"/>
    <cellStyle name="20% - Accent1 5 2 7" xfId="1112"/>
    <cellStyle name="20% - Accent1 5 3" xfId="1261"/>
    <cellStyle name="20% - Accent1 5 3 2" xfId="6983"/>
    <cellStyle name="20% - Accent1 5 3 2 2" xfId="10890"/>
    <cellStyle name="20% - Accent1 5 3 2 2 2" xfId="24418"/>
    <cellStyle name="20% - Accent1 5 3 2 3" xfId="20511"/>
    <cellStyle name="20% - Accent1 5 3 3" xfId="9112"/>
    <cellStyle name="20% - Accent1 5 3 3 2" xfId="22640"/>
    <cellStyle name="20% - Accent1 5 3 4" xfId="18662"/>
    <cellStyle name="20% - Accent1 5 3 5" xfId="34208"/>
    <cellStyle name="20% - Accent1 5 4" xfId="6750"/>
    <cellStyle name="20% - Accent1 5 4 2" xfId="10657"/>
    <cellStyle name="20% - Accent1 5 4 2 2" xfId="24185"/>
    <cellStyle name="20% - Accent1 5 4 3" xfId="20278"/>
    <cellStyle name="20% - Accent1 5 5" xfId="8883"/>
    <cellStyle name="20% - Accent1 5 5 2" xfId="22411"/>
    <cellStyle name="20% - Accent1 5 6" xfId="18445"/>
    <cellStyle name="20% - Accent1 5 7" xfId="13144"/>
    <cellStyle name="20% - Accent1 5 8" xfId="975"/>
    <cellStyle name="20% - Accent1 6" xfId="1262"/>
    <cellStyle name="20% - Accent1 6 2" xfId="2684"/>
    <cellStyle name="20% - Accent1 6 2 2" xfId="7669"/>
    <cellStyle name="20% - Accent1 6 2 2 2" xfId="11576"/>
    <cellStyle name="20% - Accent1 6 2 2 2 2" xfId="25104"/>
    <cellStyle name="20% - Accent1 6 2 2 3" xfId="21197"/>
    <cellStyle name="20% - Accent1 6 2 3" xfId="9630"/>
    <cellStyle name="20% - Accent1 6 2 3 2" xfId="23158"/>
    <cellStyle name="20% - Accent1 6 2 4" xfId="19193"/>
    <cellStyle name="20% - Accent1 6 3" xfId="6984"/>
    <cellStyle name="20% - Accent1 6 3 2" xfId="10891"/>
    <cellStyle name="20% - Accent1 6 3 2 2" xfId="24419"/>
    <cellStyle name="20% - Accent1 6 3 3" xfId="20512"/>
    <cellStyle name="20% - Accent1 6 4" xfId="9113"/>
    <cellStyle name="20% - Accent1 6 4 2" xfId="22641"/>
    <cellStyle name="20% - Accent1 6 5" xfId="18663"/>
    <cellStyle name="20% - Accent1 6 6" xfId="34209"/>
    <cellStyle name="20% - Accent1 7" xfId="1263"/>
    <cellStyle name="20% - Accent1 7 2" xfId="2685"/>
    <cellStyle name="20% - Accent1 7 2 2" xfId="7670"/>
    <cellStyle name="20% - Accent1 7 2 2 2" xfId="11577"/>
    <cellStyle name="20% - Accent1 7 2 2 2 2" xfId="25105"/>
    <cellStyle name="20% - Accent1 7 2 2 3" xfId="21198"/>
    <cellStyle name="20% - Accent1 7 2 3" xfId="9631"/>
    <cellStyle name="20% - Accent1 7 2 3 2" xfId="23159"/>
    <cellStyle name="20% - Accent1 7 2 4" xfId="19194"/>
    <cellStyle name="20% - Accent1 7 3" xfId="6985"/>
    <cellStyle name="20% - Accent1 7 3 2" xfId="10892"/>
    <cellStyle name="20% - Accent1 7 3 2 2" xfId="24420"/>
    <cellStyle name="20% - Accent1 7 3 3" xfId="20513"/>
    <cellStyle name="20% - Accent1 7 4" xfId="9114"/>
    <cellStyle name="20% - Accent1 7 4 2" xfId="22642"/>
    <cellStyle name="20% - Accent1 7 5" xfId="18664"/>
    <cellStyle name="20% - Accent1 7 6" xfId="34210"/>
    <cellStyle name="20% - Accent1 8" xfId="1264"/>
    <cellStyle name="20% - Accent1 8 2" xfId="2686"/>
    <cellStyle name="20% - Accent1 8 2 2" xfId="7671"/>
    <cellStyle name="20% - Accent1 8 2 2 2" xfId="11578"/>
    <cellStyle name="20% - Accent1 8 2 2 2 2" xfId="25106"/>
    <cellStyle name="20% - Accent1 8 2 2 3" xfId="21199"/>
    <cellStyle name="20% - Accent1 8 2 3" xfId="9632"/>
    <cellStyle name="20% - Accent1 8 2 3 2" xfId="23160"/>
    <cellStyle name="20% - Accent1 8 2 4" xfId="19195"/>
    <cellStyle name="20% - Accent1 8 3" xfId="6986"/>
    <cellStyle name="20% - Accent1 8 3 2" xfId="10893"/>
    <cellStyle name="20% - Accent1 8 3 2 2" xfId="24421"/>
    <cellStyle name="20% - Accent1 8 3 3" xfId="20514"/>
    <cellStyle name="20% - Accent1 8 4" xfId="9115"/>
    <cellStyle name="20% - Accent1 8 4 2" xfId="22643"/>
    <cellStyle name="20% - Accent1 8 5" xfId="18665"/>
    <cellStyle name="20% - Accent1 8 6" xfId="34211"/>
    <cellStyle name="20% - Accent1 9" xfId="1265"/>
    <cellStyle name="20% - Accent1 9 2" xfId="2687"/>
    <cellStyle name="20% - Accent1 9 2 2" xfId="7672"/>
    <cellStyle name="20% - Accent1 9 2 2 2" xfId="11579"/>
    <cellStyle name="20% - Accent1 9 2 2 2 2" xfId="25107"/>
    <cellStyle name="20% - Accent1 9 2 2 3" xfId="21200"/>
    <cellStyle name="20% - Accent1 9 2 3" xfId="9633"/>
    <cellStyle name="20% - Accent1 9 2 3 2" xfId="23161"/>
    <cellStyle name="20% - Accent1 9 2 4" xfId="19196"/>
    <cellStyle name="20% - Accent1 9 3" xfId="6987"/>
    <cellStyle name="20% - Accent1 9 3 2" xfId="10894"/>
    <cellStyle name="20% - Accent1 9 3 2 2" xfId="24422"/>
    <cellStyle name="20% - Accent1 9 3 3" xfId="20515"/>
    <cellStyle name="20% - Accent1 9 4" xfId="9116"/>
    <cellStyle name="20% - Accent1 9 4 2" xfId="22644"/>
    <cellStyle name="20% - Accent1 9 5" xfId="18666"/>
    <cellStyle name="20% - Accent1 9 6" xfId="34212"/>
    <cellStyle name="20% - Accent2" xfId="843" builtinId="34" customBuiltin="1"/>
    <cellStyle name="20% - Accent2 10" xfId="1266"/>
    <cellStyle name="20% - Accent2 10 2" xfId="2688"/>
    <cellStyle name="20% - Accent2 10 2 2" xfId="7673"/>
    <cellStyle name="20% - Accent2 10 2 2 2" xfId="11580"/>
    <cellStyle name="20% - Accent2 10 2 2 2 2" xfId="25108"/>
    <cellStyle name="20% - Accent2 10 2 2 3" xfId="21201"/>
    <cellStyle name="20% - Accent2 10 2 3" xfId="9634"/>
    <cellStyle name="20% - Accent2 10 2 3 2" xfId="23162"/>
    <cellStyle name="20% - Accent2 10 2 4" xfId="19197"/>
    <cellStyle name="20% - Accent2 10 3" xfId="6988"/>
    <cellStyle name="20% - Accent2 10 3 2" xfId="10895"/>
    <cellStyle name="20% - Accent2 10 3 2 2" xfId="24423"/>
    <cellStyle name="20% - Accent2 10 3 3" xfId="20516"/>
    <cellStyle name="20% - Accent2 10 4" xfId="9117"/>
    <cellStyle name="20% - Accent2 10 4 2" xfId="22645"/>
    <cellStyle name="20% - Accent2 10 5" xfId="18667"/>
    <cellStyle name="20% - Accent2 10 6" xfId="34213"/>
    <cellStyle name="20% - Accent2 11" xfId="1267"/>
    <cellStyle name="20% - Accent2 11 2" xfId="2689"/>
    <cellStyle name="20% - Accent2 11 2 2" xfId="7674"/>
    <cellStyle name="20% - Accent2 11 2 2 2" xfId="11581"/>
    <cellStyle name="20% - Accent2 11 2 2 2 2" xfId="25109"/>
    <cellStyle name="20% - Accent2 11 2 2 3" xfId="21202"/>
    <cellStyle name="20% - Accent2 11 2 3" xfId="9635"/>
    <cellStyle name="20% - Accent2 11 2 3 2" xfId="23163"/>
    <cellStyle name="20% - Accent2 11 2 4" xfId="19198"/>
    <cellStyle name="20% - Accent2 11 3" xfId="6989"/>
    <cellStyle name="20% - Accent2 11 3 2" xfId="10896"/>
    <cellStyle name="20% - Accent2 11 3 2 2" xfId="24424"/>
    <cellStyle name="20% - Accent2 11 3 3" xfId="20517"/>
    <cellStyle name="20% - Accent2 11 4" xfId="9118"/>
    <cellStyle name="20% - Accent2 11 4 2" xfId="22646"/>
    <cellStyle name="20% - Accent2 11 5" xfId="18668"/>
    <cellStyle name="20% - Accent2 11 6" xfId="34214"/>
    <cellStyle name="20% - Accent2 12" xfId="1268"/>
    <cellStyle name="20% - Accent2 12 2" xfId="2690"/>
    <cellStyle name="20% - Accent2 12 2 2" xfId="7675"/>
    <cellStyle name="20% - Accent2 12 2 2 2" xfId="11582"/>
    <cellStyle name="20% - Accent2 12 2 2 2 2" xfId="25110"/>
    <cellStyle name="20% - Accent2 12 2 2 3" xfId="21203"/>
    <cellStyle name="20% - Accent2 12 2 3" xfId="9636"/>
    <cellStyle name="20% - Accent2 12 2 3 2" xfId="23164"/>
    <cellStyle name="20% - Accent2 12 2 4" xfId="19199"/>
    <cellStyle name="20% - Accent2 12 3" xfId="6990"/>
    <cellStyle name="20% - Accent2 12 3 2" xfId="10897"/>
    <cellStyle name="20% - Accent2 12 3 2 2" xfId="24425"/>
    <cellStyle name="20% - Accent2 12 3 3" xfId="20518"/>
    <cellStyle name="20% - Accent2 12 4" xfId="9119"/>
    <cellStyle name="20% - Accent2 12 4 2" xfId="22647"/>
    <cellStyle name="20% - Accent2 12 5" xfId="18669"/>
    <cellStyle name="20% - Accent2 13" xfId="1269"/>
    <cellStyle name="20% - Accent2 13 2" xfId="2691"/>
    <cellStyle name="20% - Accent2 13 2 2" xfId="7676"/>
    <cellStyle name="20% - Accent2 13 2 2 2" xfId="11583"/>
    <cellStyle name="20% - Accent2 13 2 2 2 2" xfId="25111"/>
    <cellStyle name="20% - Accent2 13 2 2 3" xfId="21204"/>
    <cellStyle name="20% - Accent2 13 2 3" xfId="9637"/>
    <cellStyle name="20% - Accent2 13 2 3 2" xfId="23165"/>
    <cellStyle name="20% - Accent2 13 2 4" xfId="19200"/>
    <cellStyle name="20% - Accent2 13 3" xfId="6991"/>
    <cellStyle name="20% - Accent2 13 3 2" xfId="10898"/>
    <cellStyle name="20% - Accent2 13 3 2 2" xfId="24426"/>
    <cellStyle name="20% - Accent2 13 3 3" xfId="20519"/>
    <cellStyle name="20% - Accent2 13 4" xfId="9120"/>
    <cellStyle name="20% - Accent2 13 4 2" xfId="22648"/>
    <cellStyle name="20% - Accent2 13 5" xfId="18670"/>
    <cellStyle name="20% - Accent2 14" xfId="1270"/>
    <cellStyle name="20% - Accent2 14 2" xfId="2692"/>
    <cellStyle name="20% - Accent2 14 2 2" xfId="7677"/>
    <cellStyle name="20% - Accent2 14 2 2 2" xfId="11584"/>
    <cellStyle name="20% - Accent2 14 2 2 2 2" xfId="25112"/>
    <cellStyle name="20% - Accent2 14 2 2 3" xfId="21205"/>
    <cellStyle name="20% - Accent2 14 2 3" xfId="9638"/>
    <cellStyle name="20% - Accent2 14 2 3 2" xfId="23166"/>
    <cellStyle name="20% - Accent2 14 2 4" xfId="19201"/>
    <cellStyle name="20% - Accent2 14 3" xfId="6992"/>
    <cellStyle name="20% - Accent2 14 3 2" xfId="10899"/>
    <cellStyle name="20% - Accent2 14 3 2 2" xfId="24427"/>
    <cellStyle name="20% - Accent2 14 3 3" xfId="20520"/>
    <cellStyle name="20% - Accent2 14 4" xfId="9121"/>
    <cellStyle name="20% - Accent2 14 4 2" xfId="22649"/>
    <cellStyle name="20% - Accent2 14 5" xfId="18671"/>
    <cellStyle name="20% - Accent2 15" xfId="1805"/>
    <cellStyle name="20% - Accent2 16" xfId="4046"/>
    <cellStyle name="20% - Accent2 16 2" xfId="8303"/>
    <cellStyle name="20% - Accent2 16 2 2" xfId="12210"/>
    <cellStyle name="20% - Accent2 16 2 2 2" xfId="25738"/>
    <cellStyle name="20% - Accent2 16 2 3" xfId="21831"/>
    <cellStyle name="20% - Accent2 16 3" xfId="10072"/>
    <cellStyle name="20% - Accent2 16 3 2" xfId="23600"/>
    <cellStyle name="20% - Accent2 16 4" xfId="19662"/>
    <cellStyle name="20% - Accent2 17" xfId="4061"/>
    <cellStyle name="20% - Accent2 17 2" xfId="8318"/>
    <cellStyle name="20% - Accent2 17 2 2" xfId="12225"/>
    <cellStyle name="20% - Accent2 17 2 2 2" xfId="25753"/>
    <cellStyle name="20% - Accent2 17 2 3" xfId="21846"/>
    <cellStyle name="20% - Accent2 17 3" xfId="10087"/>
    <cellStyle name="20% - Accent2 17 3 2" xfId="23615"/>
    <cellStyle name="20% - Accent2 17 4" xfId="19677"/>
    <cellStyle name="20% - Accent2 18" xfId="6959"/>
    <cellStyle name="20% - Accent2 18 2" xfId="10866"/>
    <cellStyle name="20% - Accent2 18 2 2" xfId="24394"/>
    <cellStyle name="20% - Accent2 18 3" xfId="20487"/>
    <cellStyle name="20% - Accent2 19" xfId="9088"/>
    <cellStyle name="20% - Accent2 19 2" xfId="22616"/>
    <cellStyle name="20% - Accent2 2" xfId="99"/>
    <cellStyle name="20% - Accent2 2 10" xfId="13280"/>
    <cellStyle name="20% - Accent2 2 11" xfId="882"/>
    <cellStyle name="20% - Accent2 2 2" xfId="405"/>
    <cellStyle name="20% - Accent2 2 2 2" xfId="660"/>
    <cellStyle name="20% - Accent2 2 2 2 2" xfId="2694"/>
    <cellStyle name="20% - Accent2 2 2 2 2 2" xfId="7679"/>
    <cellStyle name="20% - Accent2 2 2 2 2 2 2" xfId="11586"/>
    <cellStyle name="20% - Accent2 2 2 2 2 2 2 2" xfId="25114"/>
    <cellStyle name="20% - Accent2 2 2 2 2 2 3" xfId="21207"/>
    <cellStyle name="20% - Accent2 2 2 2 2 3" xfId="9640"/>
    <cellStyle name="20% - Accent2 2 2 2 2 3 2" xfId="23168"/>
    <cellStyle name="20% - Accent2 2 2 2 2 4" xfId="19203"/>
    <cellStyle name="20% - Accent2 2 2 2 3" xfId="6877"/>
    <cellStyle name="20% - Accent2 2 2 2 3 2" xfId="10784"/>
    <cellStyle name="20% - Accent2 2 2 2 3 2 2" xfId="24312"/>
    <cellStyle name="20% - Accent2 2 2 2 3 3" xfId="20405"/>
    <cellStyle name="20% - Accent2 2 2 2 4" xfId="9010"/>
    <cellStyle name="20% - Accent2 2 2 2 4 2" xfId="22538"/>
    <cellStyle name="20% - Accent2 2 2 2 5" xfId="18572"/>
    <cellStyle name="20% - Accent2 2 2 2 6" xfId="12951"/>
    <cellStyle name="20% - Accent2 2 2 2 7" xfId="1145"/>
    <cellStyle name="20% - Accent2 2 2 3" xfId="1272"/>
    <cellStyle name="20% - Accent2 2 2 3 2" xfId="6994"/>
    <cellStyle name="20% - Accent2 2 2 3 2 2" xfId="10901"/>
    <cellStyle name="20% - Accent2 2 2 3 2 2 2" xfId="24429"/>
    <cellStyle name="20% - Accent2 2 2 3 2 3" xfId="20522"/>
    <cellStyle name="20% - Accent2 2 2 3 3" xfId="9123"/>
    <cellStyle name="20% - Accent2 2 2 3 3 2" xfId="22651"/>
    <cellStyle name="20% - Accent2 2 2 3 4" xfId="18673"/>
    <cellStyle name="20% - Accent2 2 2 4" xfId="6769"/>
    <cellStyle name="20% - Accent2 2 2 4 2" xfId="10676"/>
    <cellStyle name="20% - Accent2 2 2 4 2 2" xfId="24204"/>
    <cellStyle name="20% - Accent2 2 2 4 3" xfId="20297"/>
    <cellStyle name="20% - Accent2 2 2 5" xfId="8902"/>
    <cellStyle name="20% - Accent2 2 2 5 2" xfId="22430"/>
    <cellStyle name="20% - Accent2 2 2 6" xfId="18464"/>
    <cellStyle name="20% - Accent2 2 2 7" xfId="13113"/>
    <cellStyle name="20% - Accent2 2 2 8" xfId="994"/>
    <cellStyle name="20% - Accent2 2 3" xfId="285"/>
    <cellStyle name="20% - Accent2 2 3 2" xfId="2695"/>
    <cellStyle name="20% - Accent2 2 3 2 2" xfId="7680"/>
    <cellStyle name="20% - Accent2 2 3 2 2 2" xfId="11587"/>
    <cellStyle name="20% - Accent2 2 3 2 2 2 2" xfId="25115"/>
    <cellStyle name="20% - Accent2 2 3 2 2 3" xfId="21208"/>
    <cellStyle name="20% - Accent2 2 3 2 3" xfId="9641"/>
    <cellStyle name="20% - Accent2 2 3 2 3 2" xfId="23169"/>
    <cellStyle name="20% - Accent2 2 3 2 4" xfId="19204"/>
    <cellStyle name="20% - Accent2 2 3 3" xfId="1273"/>
    <cellStyle name="20% - Accent2 2 3 3 2" xfId="6995"/>
    <cellStyle name="20% - Accent2 2 3 3 2 2" xfId="10902"/>
    <cellStyle name="20% - Accent2 2 3 3 2 2 2" xfId="24430"/>
    <cellStyle name="20% - Accent2 2 3 3 2 3" xfId="20523"/>
    <cellStyle name="20% - Accent2 2 3 3 3" xfId="9124"/>
    <cellStyle name="20% - Accent2 2 3 3 3 2" xfId="22652"/>
    <cellStyle name="20% - Accent2 2 3 3 4" xfId="18674"/>
    <cellStyle name="20% - Accent2 2 3 4" xfId="6705"/>
    <cellStyle name="20% - Accent2 2 3 4 2" xfId="10612"/>
    <cellStyle name="20% - Accent2 2 3 4 2 2" xfId="24140"/>
    <cellStyle name="20% - Accent2 2 3 4 3" xfId="20233"/>
    <cellStyle name="20% - Accent2 2 3 5" xfId="8840"/>
    <cellStyle name="20% - Accent2 2 3 5 2" xfId="22368"/>
    <cellStyle name="20% - Accent2 2 3 6" xfId="18402"/>
    <cellStyle name="20% - Accent2 2 3 7" xfId="13224"/>
    <cellStyle name="20% - Accent2 2 3 8" xfId="930"/>
    <cellStyle name="20% - Accent2 2 4" xfId="527"/>
    <cellStyle name="20% - Accent2 2 4 2" xfId="1274"/>
    <cellStyle name="20% - Accent2 2 4 3" xfId="6818"/>
    <cellStyle name="20% - Accent2 2 4 3 2" xfId="10725"/>
    <cellStyle name="20% - Accent2 2 4 3 2 2" xfId="24253"/>
    <cellStyle name="20% - Accent2 2 4 3 3" xfId="20346"/>
    <cellStyle name="20% - Accent2 2 4 4" xfId="8951"/>
    <cellStyle name="20% - Accent2 2 4 4 2" xfId="22479"/>
    <cellStyle name="20% - Accent2 2 4 5" xfId="18513"/>
    <cellStyle name="20% - Accent2 2 4 6" xfId="13047"/>
    <cellStyle name="20% - Accent2 2 4 7" xfId="1048"/>
    <cellStyle name="20% - Accent2 2 5" xfId="2693"/>
    <cellStyle name="20% - Accent2 2 5 2" xfId="7678"/>
    <cellStyle name="20% - Accent2 2 5 2 2" xfId="11585"/>
    <cellStyle name="20% - Accent2 2 5 2 2 2" xfId="25113"/>
    <cellStyle name="20% - Accent2 2 5 2 3" xfId="21206"/>
    <cellStyle name="20% - Accent2 2 5 3" xfId="9639"/>
    <cellStyle name="20% - Accent2 2 5 3 2" xfId="23167"/>
    <cellStyle name="20% - Accent2 2 5 4" xfId="19202"/>
    <cellStyle name="20% - Accent2 2 5 5" xfId="34215"/>
    <cellStyle name="20% - Accent2 2 6" xfId="1271"/>
    <cellStyle name="20% - Accent2 2 6 2" xfId="6993"/>
    <cellStyle name="20% - Accent2 2 6 2 2" xfId="10900"/>
    <cellStyle name="20% - Accent2 2 6 2 2 2" xfId="24428"/>
    <cellStyle name="20% - Accent2 2 6 2 3" xfId="20521"/>
    <cellStyle name="20% - Accent2 2 6 3" xfId="9122"/>
    <cellStyle name="20% - Accent2 2 6 3 2" xfId="22650"/>
    <cellStyle name="20% - Accent2 2 6 4" xfId="18672"/>
    <cellStyle name="20% - Accent2 2 7" xfId="6658"/>
    <cellStyle name="20% - Accent2 2 7 2" xfId="10565"/>
    <cellStyle name="20% - Accent2 2 7 2 2" xfId="24093"/>
    <cellStyle name="20% - Accent2 2 7 3" xfId="20186"/>
    <cellStyle name="20% - Accent2 2 8" xfId="8797"/>
    <cellStyle name="20% - Accent2 2 8 2" xfId="22325"/>
    <cellStyle name="20% - Accent2 2 9" xfId="18359"/>
    <cellStyle name="20% - Accent2 20" xfId="18342"/>
    <cellStyle name="20% - Accent2 3" xfId="142"/>
    <cellStyle name="20% - Accent2 3 10" xfId="13265"/>
    <cellStyle name="20% - Accent2 3 11" xfId="900"/>
    <cellStyle name="20% - Accent2 3 2" xfId="420"/>
    <cellStyle name="20% - Accent2 3 2 2" xfId="675"/>
    <cellStyle name="20% - Accent2 3 2 2 2" xfId="2697"/>
    <cellStyle name="20% - Accent2 3 2 2 2 2" xfId="7682"/>
    <cellStyle name="20% - Accent2 3 2 2 2 2 2" xfId="11589"/>
    <cellStyle name="20% - Accent2 3 2 2 2 2 2 2" xfId="25117"/>
    <cellStyle name="20% - Accent2 3 2 2 2 2 3" xfId="21210"/>
    <cellStyle name="20% - Accent2 3 2 2 2 3" xfId="9643"/>
    <cellStyle name="20% - Accent2 3 2 2 2 3 2" xfId="23171"/>
    <cellStyle name="20% - Accent2 3 2 2 2 4" xfId="19206"/>
    <cellStyle name="20% - Accent2 3 2 2 3" xfId="6892"/>
    <cellStyle name="20% - Accent2 3 2 2 3 2" xfId="10799"/>
    <cellStyle name="20% - Accent2 3 2 2 3 2 2" xfId="24327"/>
    <cellStyle name="20% - Accent2 3 2 2 3 3" xfId="20420"/>
    <cellStyle name="20% - Accent2 3 2 2 4" xfId="9025"/>
    <cellStyle name="20% - Accent2 3 2 2 4 2" xfId="22553"/>
    <cellStyle name="20% - Accent2 3 2 2 5" xfId="18587"/>
    <cellStyle name="20% - Accent2 3 2 2 6" xfId="12932"/>
    <cellStyle name="20% - Accent2 3 2 2 7" xfId="1160"/>
    <cellStyle name="20% - Accent2 3 2 3" xfId="1276"/>
    <cellStyle name="20% - Accent2 3 2 3 2" xfId="6997"/>
    <cellStyle name="20% - Accent2 3 2 3 2 2" xfId="10904"/>
    <cellStyle name="20% - Accent2 3 2 3 2 2 2" xfId="24432"/>
    <cellStyle name="20% - Accent2 3 2 3 2 3" xfId="20525"/>
    <cellStyle name="20% - Accent2 3 2 3 3" xfId="9126"/>
    <cellStyle name="20% - Accent2 3 2 3 3 2" xfId="22654"/>
    <cellStyle name="20% - Accent2 3 2 3 4" xfId="18676"/>
    <cellStyle name="20% - Accent2 3 2 3 5" xfId="34217"/>
    <cellStyle name="20% - Accent2 3 2 4" xfId="6784"/>
    <cellStyle name="20% - Accent2 3 2 4 2" xfId="10691"/>
    <cellStyle name="20% - Accent2 3 2 4 2 2" xfId="24219"/>
    <cellStyle name="20% - Accent2 3 2 4 3" xfId="20312"/>
    <cellStyle name="20% - Accent2 3 2 5" xfId="8917"/>
    <cellStyle name="20% - Accent2 3 2 5 2" xfId="22445"/>
    <cellStyle name="20% - Accent2 3 2 6" xfId="18479"/>
    <cellStyle name="20% - Accent2 3 2 7" xfId="13096"/>
    <cellStyle name="20% - Accent2 3 2 8" xfId="1009"/>
    <cellStyle name="20% - Accent2 3 3" xfId="300"/>
    <cellStyle name="20% - Accent2 3 3 2" xfId="2698"/>
    <cellStyle name="20% - Accent2 3 3 2 2" xfId="7683"/>
    <cellStyle name="20% - Accent2 3 3 2 2 2" xfId="11590"/>
    <cellStyle name="20% - Accent2 3 3 2 2 2 2" xfId="25118"/>
    <cellStyle name="20% - Accent2 3 3 2 2 3" xfId="21211"/>
    <cellStyle name="20% - Accent2 3 3 2 3" xfId="9644"/>
    <cellStyle name="20% - Accent2 3 3 2 3 2" xfId="23172"/>
    <cellStyle name="20% - Accent2 3 3 2 4" xfId="19207"/>
    <cellStyle name="20% - Accent2 3 3 2 5" xfId="34218"/>
    <cellStyle name="20% - Accent2 3 3 3" xfId="1277"/>
    <cellStyle name="20% - Accent2 3 3 3 2" xfId="6998"/>
    <cellStyle name="20% - Accent2 3 3 3 2 2" xfId="10905"/>
    <cellStyle name="20% - Accent2 3 3 3 2 2 2" xfId="24433"/>
    <cellStyle name="20% - Accent2 3 3 3 2 3" xfId="20526"/>
    <cellStyle name="20% - Accent2 3 3 3 3" xfId="9127"/>
    <cellStyle name="20% - Accent2 3 3 3 3 2" xfId="22655"/>
    <cellStyle name="20% - Accent2 3 3 3 4" xfId="18677"/>
    <cellStyle name="20% - Accent2 3 3 4" xfId="6720"/>
    <cellStyle name="20% - Accent2 3 3 4 2" xfId="10627"/>
    <cellStyle name="20% - Accent2 3 3 4 2 2" xfId="24155"/>
    <cellStyle name="20% - Accent2 3 3 4 3" xfId="20248"/>
    <cellStyle name="20% - Accent2 3 3 5" xfId="8855"/>
    <cellStyle name="20% - Accent2 3 3 5 2" xfId="22383"/>
    <cellStyle name="20% - Accent2 3 3 6" xfId="18417"/>
    <cellStyle name="20% - Accent2 3 3 7" xfId="13202"/>
    <cellStyle name="20% - Accent2 3 3 8" xfId="945"/>
    <cellStyle name="20% - Accent2 3 4" xfId="545"/>
    <cellStyle name="20% - Accent2 3 4 2" xfId="1278"/>
    <cellStyle name="20% - Accent2 3 4 3" xfId="6833"/>
    <cellStyle name="20% - Accent2 3 4 3 2" xfId="10740"/>
    <cellStyle name="20% - Accent2 3 4 3 2 2" xfId="24268"/>
    <cellStyle name="20% - Accent2 3 4 3 3" xfId="20361"/>
    <cellStyle name="20% - Accent2 3 4 4" xfId="8966"/>
    <cellStyle name="20% - Accent2 3 4 4 2" xfId="22494"/>
    <cellStyle name="20% - Accent2 3 4 5" xfId="18528"/>
    <cellStyle name="20% - Accent2 3 4 6" xfId="13030"/>
    <cellStyle name="20% - Accent2 3 4 7" xfId="1063"/>
    <cellStyle name="20% - Accent2 3 5" xfId="2696"/>
    <cellStyle name="20% - Accent2 3 5 2" xfId="7681"/>
    <cellStyle name="20% - Accent2 3 5 2 2" xfId="11588"/>
    <cellStyle name="20% - Accent2 3 5 2 2 2" xfId="25116"/>
    <cellStyle name="20% - Accent2 3 5 2 3" xfId="21209"/>
    <cellStyle name="20% - Accent2 3 5 3" xfId="9642"/>
    <cellStyle name="20% - Accent2 3 5 3 2" xfId="23170"/>
    <cellStyle name="20% - Accent2 3 5 4" xfId="19205"/>
    <cellStyle name="20% - Accent2 3 5 5" xfId="34216"/>
    <cellStyle name="20% - Accent2 3 6" xfId="1275"/>
    <cellStyle name="20% - Accent2 3 6 2" xfId="6996"/>
    <cellStyle name="20% - Accent2 3 6 2 2" xfId="10903"/>
    <cellStyle name="20% - Accent2 3 6 2 2 2" xfId="24431"/>
    <cellStyle name="20% - Accent2 3 6 2 3" xfId="20524"/>
    <cellStyle name="20% - Accent2 3 6 3" xfId="9125"/>
    <cellStyle name="20% - Accent2 3 6 3 2" xfId="22653"/>
    <cellStyle name="20% - Accent2 3 6 4" xfId="18675"/>
    <cellStyle name="20% - Accent2 3 7" xfId="6673"/>
    <cellStyle name="20% - Accent2 3 7 2" xfId="10580"/>
    <cellStyle name="20% - Accent2 3 7 2 2" xfId="24108"/>
    <cellStyle name="20% - Accent2 3 7 3" xfId="20201"/>
    <cellStyle name="20% - Accent2 3 8" xfId="8812"/>
    <cellStyle name="20% - Accent2 3 8 2" xfId="22340"/>
    <cellStyle name="20% - Accent2 3 9" xfId="18374"/>
    <cellStyle name="20% - Accent2 4" xfId="26"/>
    <cellStyle name="20% - Accent2 4 2" xfId="1280"/>
    <cellStyle name="20% - Accent2 4 2 2" xfId="34219"/>
    <cellStyle name="20% - Accent2 4 3" xfId="1281"/>
    <cellStyle name="20% - Accent2 4 4" xfId="2699"/>
    <cellStyle name="20% - Accent2 4 4 2" xfId="7684"/>
    <cellStyle name="20% - Accent2 4 4 2 2" xfId="11591"/>
    <cellStyle name="20% - Accent2 4 4 2 2 2" xfId="25119"/>
    <cellStyle name="20% - Accent2 4 4 2 3" xfId="21212"/>
    <cellStyle name="20% - Accent2 4 4 3" xfId="9645"/>
    <cellStyle name="20% - Accent2 4 4 3 2" xfId="23173"/>
    <cellStyle name="20% - Accent2 4 4 4" xfId="19208"/>
    <cellStyle name="20% - Accent2 4 5" xfId="1279"/>
    <cellStyle name="20% - Accent2 4 5 2" xfId="6999"/>
    <cellStyle name="20% - Accent2 4 5 2 2" xfId="10906"/>
    <cellStyle name="20% - Accent2 4 5 2 2 2" xfId="24434"/>
    <cellStyle name="20% - Accent2 4 5 2 3" xfId="20527"/>
    <cellStyle name="20% - Accent2 4 5 3" xfId="9128"/>
    <cellStyle name="20% - Accent2 4 5 3 2" xfId="22656"/>
    <cellStyle name="20% - Accent2 4 5 4" xfId="18678"/>
    <cellStyle name="20% - Accent2 5" xfId="359"/>
    <cellStyle name="20% - Accent2 5 2" xfId="608"/>
    <cellStyle name="20% - Accent2 5 2 2" xfId="2700"/>
    <cellStyle name="20% - Accent2 5 2 2 2" xfId="7685"/>
    <cellStyle name="20% - Accent2 5 2 2 2 2" xfId="11592"/>
    <cellStyle name="20% - Accent2 5 2 2 2 2 2" xfId="25120"/>
    <cellStyle name="20% - Accent2 5 2 2 2 3" xfId="21213"/>
    <cellStyle name="20% - Accent2 5 2 2 3" xfId="9646"/>
    <cellStyle name="20% - Accent2 5 2 2 3 2" xfId="23174"/>
    <cellStyle name="20% - Accent2 5 2 2 4" xfId="19209"/>
    <cellStyle name="20% - Accent2 5 2 3" xfId="6860"/>
    <cellStyle name="20% - Accent2 5 2 3 2" xfId="10767"/>
    <cellStyle name="20% - Accent2 5 2 3 2 2" xfId="24295"/>
    <cellStyle name="20% - Accent2 5 2 3 3" xfId="20388"/>
    <cellStyle name="20% - Accent2 5 2 4" xfId="8993"/>
    <cellStyle name="20% - Accent2 5 2 4 2" xfId="22521"/>
    <cellStyle name="20% - Accent2 5 2 5" xfId="18555"/>
    <cellStyle name="20% - Accent2 5 2 6" xfId="12984"/>
    <cellStyle name="20% - Accent2 5 2 7" xfId="1114"/>
    <cellStyle name="20% - Accent2 5 3" xfId="1282"/>
    <cellStyle name="20% - Accent2 5 3 2" xfId="7000"/>
    <cellStyle name="20% - Accent2 5 3 2 2" xfId="10907"/>
    <cellStyle name="20% - Accent2 5 3 2 2 2" xfId="24435"/>
    <cellStyle name="20% - Accent2 5 3 2 3" xfId="20528"/>
    <cellStyle name="20% - Accent2 5 3 3" xfId="9129"/>
    <cellStyle name="20% - Accent2 5 3 3 2" xfId="22657"/>
    <cellStyle name="20% - Accent2 5 3 4" xfId="18679"/>
    <cellStyle name="20% - Accent2 5 3 5" xfId="34220"/>
    <cellStyle name="20% - Accent2 5 4" xfId="6752"/>
    <cellStyle name="20% - Accent2 5 4 2" xfId="10659"/>
    <cellStyle name="20% - Accent2 5 4 2 2" xfId="24187"/>
    <cellStyle name="20% - Accent2 5 4 3" xfId="20280"/>
    <cellStyle name="20% - Accent2 5 5" xfId="8885"/>
    <cellStyle name="20% - Accent2 5 5 2" xfId="22413"/>
    <cellStyle name="20% - Accent2 5 6" xfId="18447"/>
    <cellStyle name="20% - Accent2 5 7" xfId="13140"/>
    <cellStyle name="20% - Accent2 5 8" xfId="977"/>
    <cellStyle name="20% - Accent2 6" xfId="1283"/>
    <cellStyle name="20% - Accent2 6 2" xfId="2701"/>
    <cellStyle name="20% - Accent2 6 2 2" xfId="7686"/>
    <cellStyle name="20% - Accent2 6 2 2 2" xfId="11593"/>
    <cellStyle name="20% - Accent2 6 2 2 2 2" xfId="25121"/>
    <cellStyle name="20% - Accent2 6 2 2 3" xfId="21214"/>
    <cellStyle name="20% - Accent2 6 2 3" xfId="9647"/>
    <cellStyle name="20% - Accent2 6 2 3 2" xfId="23175"/>
    <cellStyle name="20% - Accent2 6 2 4" xfId="19210"/>
    <cellStyle name="20% - Accent2 6 3" xfId="7001"/>
    <cellStyle name="20% - Accent2 6 3 2" xfId="10908"/>
    <cellStyle name="20% - Accent2 6 3 2 2" xfId="24436"/>
    <cellStyle name="20% - Accent2 6 3 3" xfId="20529"/>
    <cellStyle name="20% - Accent2 6 4" xfId="9130"/>
    <cellStyle name="20% - Accent2 6 4 2" xfId="22658"/>
    <cellStyle name="20% - Accent2 6 5" xfId="18680"/>
    <cellStyle name="20% - Accent2 6 6" xfId="34221"/>
    <cellStyle name="20% - Accent2 7" xfId="1284"/>
    <cellStyle name="20% - Accent2 7 2" xfId="2702"/>
    <cellStyle name="20% - Accent2 7 2 2" xfId="7687"/>
    <cellStyle name="20% - Accent2 7 2 2 2" xfId="11594"/>
    <cellStyle name="20% - Accent2 7 2 2 2 2" xfId="25122"/>
    <cellStyle name="20% - Accent2 7 2 2 3" xfId="21215"/>
    <cellStyle name="20% - Accent2 7 2 3" xfId="9648"/>
    <cellStyle name="20% - Accent2 7 2 3 2" xfId="23176"/>
    <cellStyle name="20% - Accent2 7 2 4" xfId="19211"/>
    <cellStyle name="20% - Accent2 7 3" xfId="7002"/>
    <cellStyle name="20% - Accent2 7 3 2" xfId="10909"/>
    <cellStyle name="20% - Accent2 7 3 2 2" xfId="24437"/>
    <cellStyle name="20% - Accent2 7 3 3" xfId="20530"/>
    <cellStyle name="20% - Accent2 7 4" xfId="9131"/>
    <cellStyle name="20% - Accent2 7 4 2" xfId="22659"/>
    <cellStyle name="20% - Accent2 7 5" xfId="18681"/>
    <cellStyle name="20% - Accent2 7 6" xfId="34222"/>
    <cellStyle name="20% - Accent2 8" xfId="1285"/>
    <cellStyle name="20% - Accent2 8 2" xfId="2703"/>
    <cellStyle name="20% - Accent2 8 2 2" xfId="7688"/>
    <cellStyle name="20% - Accent2 8 2 2 2" xfId="11595"/>
    <cellStyle name="20% - Accent2 8 2 2 2 2" xfId="25123"/>
    <cellStyle name="20% - Accent2 8 2 2 3" xfId="21216"/>
    <cellStyle name="20% - Accent2 8 2 3" xfId="9649"/>
    <cellStyle name="20% - Accent2 8 2 3 2" xfId="23177"/>
    <cellStyle name="20% - Accent2 8 2 4" xfId="19212"/>
    <cellStyle name="20% - Accent2 8 3" xfId="7003"/>
    <cellStyle name="20% - Accent2 8 3 2" xfId="10910"/>
    <cellStyle name="20% - Accent2 8 3 2 2" xfId="24438"/>
    <cellStyle name="20% - Accent2 8 3 3" xfId="20531"/>
    <cellStyle name="20% - Accent2 8 4" xfId="9132"/>
    <cellStyle name="20% - Accent2 8 4 2" xfId="22660"/>
    <cellStyle name="20% - Accent2 8 5" xfId="18682"/>
    <cellStyle name="20% - Accent2 8 6" xfId="34223"/>
    <cellStyle name="20% - Accent2 9" xfId="1286"/>
    <cellStyle name="20% - Accent2 9 2" xfId="2704"/>
    <cellStyle name="20% - Accent2 9 2 2" xfId="7689"/>
    <cellStyle name="20% - Accent2 9 2 2 2" xfId="11596"/>
    <cellStyle name="20% - Accent2 9 2 2 2 2" xfId="25124"/>
    <cellStyle name="20% - Accent2 9 2 2 3" xfId="21217"/>
    <cellStyle name="20% - Accent2 9 2 3" xfId="9650"/>
    <cellStyle name="20% - Accent2 9 2 3 2" xfId="23178"/>
    <cellStyle name="20% - Accent2 9 2 4" xfId="19213"/>
    <cellStyle name="20% - Accent2 9 3" xfId="7004"/>
    <cellStyle name="20% - Accent2 9 3 2" xfId="10911"/>
    <cellStyle name="20% - Accent2 9 3 2 2" xfId="24439"/>
    <cellStyle name="20% - Accent2 9 3 3" xfId="20532"/>
    <cellStyle name="20% - Accent2 9 4" xfId="9133"/>
    <cellStyle name="20% - Accent2 9 4 2" xfId="22661"/>
    <cellStyle name="20% - Accent2 9 5" xfId="18683"/>
    <cellStyle name="20% - Accent2 9 6" xfId="34224"/>
    <cellStyle name="20% - Accent3" xfId="847" builtinId="38" customBuiltin="1"/>
    <cellStyle name="20% - Accent3 10" xfId="1287"/>
    <cellStyle name="20% - Accent3 10 2" xfId="2705"/>
    <cellStyle name="20% - Accent3 10 2 2" xfId="7690"/>
    <cellStyle name="20% - Accent3 10 2 2 2" xfId="11597"/>
    <cellStyle name="20% - Accent3 10 2 2 2 2" xfId="25125"/>
    <cellStyle name="20% - Accent3 10 2 2 3" xfId="21218"/>
    <cellStyle name="20% - Accent3 10 2 3" xfId="9651"/>
    <cellStyle name="20% - Accent3 10 2 3 2" xfId="23179"/>
    <cellStyle name="20% - Accent3 10 2 4" xfId="19214"/>
    <cellStyle name="20% - Accent3 10 3" xfId="7005"/>
    <cellStyle name="20% - Accent3 10 3 2" xfId="10912"/>
    <cellStyle name="20% - Accent3 10 3 2 2" xfId="24440"/>
    <cellStyle name="20% - Accent3 10 3 3" xfId="20533"/>
    <cellStyle name="20% - Accent3 10 4" xfId="9134"/>
    <cellStyle name="20% - Accent3 10 4 2" xfId="22662"/>
    <cellStyle name="20% - Accent3 10 5" xfId="18684"/>
    <cellStyle name="20% - Accent3 10 6" xfId="34225"/>
    <cellStyle name="20% - Accent3 11" xfId="1288"/>
    <cellStyle name="20% - Accent3 11 2" xfId="2706"/>
    <cellStyle name="20% - Accent3 11 2 2" xfId="7691"/>
    <cellStyle name="20% - Accent3 11 2 2 2" xfId="11598"/>
    <cellStyle name="20% - Accent3 11 2 2 2 2" xfId="25126"/>
    <cellStyle name="20% - Accent3 11 2 2 3" xfId="21219"/>
    <cellStyle name="20% - Accent3 11 2 3" xfId="9652"/>
    <cellStyle name="20% - Accent3 11 2 3 2" xfId="23180"/>
    <cellStyle name="20% - Accent3 11 2 4" xfId="19215"/>
    <cellStyle name="20% - Accent3 11 3" xfId="7006"/>
    <cellStyle name="20% - Accent3 11 3 2" xfId="10913"/>
    <cellStyle name="20% - Accent3 11 3 2 2" xfId="24441"/>
    <cellStyle name="20% - Accent3 11 3 3" xfId="20534"/>
    <cellStyle name="20% - Accent3 11 4" xfId="9135"/>
    <cellStyle name="20% - Accent3 11 4 2" xfId="22663"/>
    <cellStyle name="20% - Accent3 11 5" xfId="18685"/>
    <cellStyle name="20% - Accent3 11 6" xfId="34226"/>
    <cellStyle name="20% - Accent3 12" xfId="1289"/>
    <cellStyle name="20% - Accent3 12 2" xfId="2707"/>
    <cellStyle name="20% - Accent3 12 2 2" xfId="7692"/>
    <cellStyle name="20% - Accent3 12 2 2 2" xfId="11599"/>
    <cellStyle name="20% - Accent3 12 2 2 2 2" xfId="25127"/>
    <cellStyle name="20% - Accent3 12 2 2 3" xfId="21220"/>
    <cellStyle name="20% - Accent3 12 2 3" xfId="9653"/>
    <cellStyle name="20% - Accent3 12 2 3 2" xfId="23181"/>
    <cellStyle name="20% - Accent3 12 2 4" xfId="19216"/>
    <cellStyle name="20% - Accent3 12 3" xfId="7007"/>
    <cellStyle name="20% - Accent3 12 3 2" xfId="10914"/>
    <cellStyle name="20% - Accent3 12 3 2 2" xfId="24442"/>
    <cellStyle name="20% - Accent3 12 3 3" xfId="20535"/>
    <cellStyle name="20% - Accent3 12 4" xfId="9136"/>
    <cellStyle name="20% - Accent3 12 4 2" xfId="22664"/>
    <cellStyle name="20% - Accent3 12 5" xfId="18686"/>
    <cellStyle name="20% - Accent3 13" xfId="1290"/>
    <cellStyle name="20% - Accent3 13 2" xfId="2708"/>
    <cellStyle name="20% - Accent3 13 2 2" xfId="7693"/>
    <cellStyle name="20% - Accent3 13 2 2 2" xfId="11600"/>
    <cellStyle name="20% - Accent3 13 2 2 2 2" xfId="25128"/>
    <cellStyle name="20% - Accent3 13 2 2 3" xfId="21221"/>
    <cellStyle name="20% - Accent3 13 2 3" xfId="9654"/>
    <cellStyle name="20% - Accent3 13 2 3 2" xfId="23182"/>
    <cellStyle name="20% - Accent3 13 2 4" xfId="19217"/>
    <cellStyle name="20% - Accent3 13 3" xfId="7008"/>
    <cellStyle name="20% - Accent3 13 3 2" xfId="10915"/>
    <cellStyle name="20% - Accent3 13 3 2 2" xfId="24443"/>
    <cellStyle name="20% - Accent3 13 3 3" xfId="20536"/>
    <cellStyle name="20% - Accent3 13 4" xfId="9137"/>
    <cellStyle name="20% - Accent3 13 4 2" xfId="22665"/>
    <cellStyle name="20% - Accent3 13 5" xfId="18687"/>
    <cellStyle name="20% - Accent3 14" xfId="1291"/>
    <cellStyle name="20% - Accent3 14 2" xfId="2709"/>
    <cellStyle name="20% - Accent3 14 2 2" xfId="7694"/>
    <cellStyle name="20% - Accent3 14 2 2 2" xfId="11601"/>
    <cellStyle name="20% - Accent3 14 2 2 2 2" xfId="25129"/>
    <cellStyle name="20% - Accent3 14 2 2 3" xfId="21222"/>
    <cellStyle name="20% - Accent3 14 2 3" xfId="9655"/>
    <cellStyle name="20% - Accent3 14 2 3 2" xfId="23183"/>
    <cellStyle name="20% - Accent3 14 2 4" xfId="19218"/>
    <cellStyle name="20% - Accent3 14 3" xfId="7009"/>
    <cellStyle name="20% - Accent3 14 3 2" xfId="10916"/>
    <cellStyle name="20% - Accent3 14 3 2 2" xfId="24444"/>
    <cellStyle name="20% - Accent3 14 3 3" xfId="20537"/>
    <cellStyle name="20% - Accent3 14 4" xfId="9138"/>
    <cellStyle name="20% - Accent3 14 4 2" xfId="22666"/>
    <cellStyle name="20% - Accent3 14 5" xfId="18688"/>
    <cellStyle name="20% - Accent3 15" xfId="1809"/>
    <cellStyle name="20% - Accent3 16" xfId="4048"/>
    <cellStyle name="20% - Accent3 16 2" xfId="8305"/>
    <cellStyle name="20% - Accent3 16 2 2" xfId="12212"/>
    <cellStyle name="20% - Accent3 16 2 2 2" xfId="25740"/>
    <cellStyle name="20% - Accent3 16 2 3" xfId="21833"/>
    <cellStyle name="20% - Accent3 16 3" xfId="10074"/>
    <cellStyle name="20% - Accent3 16 3 2" xfId="23602"/>
    <cellStyle name="20% - Accent3 16 4" xfId="19664"/>
    <cellStyle name="20% - Accent3 17" xfId="4063"/>
    <cellStyle name="20% - Accent3 17 2" xfId="8320"/>
    <cellStyle name="20% - Accent3 17 2 2" xfId="12227"/>
    <cellStyle name="20% - Accent3 17 2 2 2" xfId="25755"/>
    <cellStyle name="20% - Accent3 17 2 3" xfId="21848"/>
    <cellStyle name="20% - Accent3 17 3" xfId="10089"/>
    <cellStyle name="20% - Accent3 17 3 2" xfId="23617"/>
    <cellStyle name="20% - Accent3 17 4" xfId="19679"/>
    <cellStyle name="20% - Accent3 18" xfId="6961"/>
    <cellStyle name="20% - Accent3 18 2" xfId="10868"/>
    <cellStyle name="20% - Accent3 18 2 2" xfId="24396"/>
    <cellStyle name="20% - Accent3 18 3" xfId="20489"/>
    <cellStyle name="20% - Accent3 19" xfId="9090"/>
    <cellStyle name="20% - Accent3 19 2" xfId="22618"/>
    <cellStyle name="20% - Accent3 2" xfId="103"/>
    <cellStyle name="20% - Accent3 2 10" xfId="13278"/>
    <cellStyle name="20% - Accent3 2 11" xfId="884"/>
    <cellStyle name="20% - Accent3 2 2" xfId="407"/>
    <cellStyle name="20% - Accent3 2 2 2" xfId="662"/>
    <cellStyle name="20% - Accent3 2 2 2 2" xfId="2711"/>
    <cellStyle name="20% - Accent3 2 2 2 2 2" xfId="7696"/>
    <cellStyle name="20% - Accent3 2 2 2 2 2 2" xfId="11603"/>
    <cellStyle name="20% - Accent3 2 2 2 2 2 2 2" xfId="25131"/>
    <cellStyle name="20% - Accent3 2 2 2 2 2 3" xfId="21224"/>
    <cellStyle name="20% - Accent3 2 2 2 2 3" xfId="9657"/>
    <cellStyle name="20% - Accent3 2 2 2 2 3 2" xfId="23185"/>
    <cellStyle name="20% - Accent3 2 2 2 2 4" xfId="19220"/>
    <cellStyle name="20% - Accent3 2 2 2 3" xfId="6879"/>
    <cellStyle name="20% - Accent3 2 2 2 3 2" xfId="10786"/>
    <cellStyle name="20% - Accent3 2 2 2 3 2 2" xfId="24314"/>
    <cellStyle name="20% - Accent3 2 2 2 3 3" xfId="20407"/>
    <cellStyle name="20% - Accent3 2 2 2 4" xfId="9012"/>
    <cellStyle name="20% - Accent3 2 2 2 4 2" xfId="22540"/>
    <cellStyle name="20% - Accent3 2 2 2 5" xfId="18574"/>
    <cellStyle name="20% - Accent3 2 2 2 6" xfId="12946"/>
    <cellStyle name="20% - Accent3 2 2 2 7" xfId="1147"/>
    <cellStyle name="20% - Accent3 2 2 3" xfId="1293"/>
    <cellStyle name="20% - Accent3 2 2 3 2" xfId="7011"/>
    <cellStyle name="20% - Accent3 2 2 3 2 2" xfId="10918"/>
    <cellStyle name="20% - Accent3 2 2 3 2 2 2" xfId="24446"/>
    <cellStyle name="20% - Accent3 2 2 3 2 3" xfId="20539"/>
    <cellStyle name="20% - Accent3 2 2 3 3" xfId="9140"/>
    <cellStyle name="20% - Accent3 2 2 3 3 2" xfId="22668"/>
    <cellStyle name="20% - Accent3 2 2 3 4" xfId="18690"/>
    <cellStyle name="20% - Accent3 2 2 4" xfId="6771"/>
    <cellStyle name="20% - Accent3 2 2 4 2" xfId="10678"/>
    <cellStyle name="20% - Accent3 2 2 4 2 2" xfId="24206"/>
    <cellStyle name="20% - Accent3 2 2 4 3" xfId="20299"/>
    <cellStyle name="20% - Accent3 2 2 5" xfId="8904"/>
    <cellStyle name="20% - Accent3 2 2 5 2" xfId="22432"/>
    <cellStyle name="20% - Accent3 2 2 6" xfId="18466"/>
    <cellStyle name="20% - Accent3 2 2 7" xfId="13111"/>
    <cellStyle name="20% - Accent3 2 2 8" xfId="996"/>
    <cellStyle name="20% - Accent3 2 3" xfId="287"/>
    <cellStyle name="20% - Accent3 2 3 2" xfId="2712"/>
    <cellStyle name="20% - Accent3 2 3 2 2" xfId="7697"/>
    <cellStyle name="20% - Accent3 2 3 2 2 2" xfId="11604"/>
    <cellStyle name="20% - Accent3 2 3 2 2 2 2" xfId="25132"/>
    <cellStyle name="20% - Accent3 2 3 2 2 3" xfId="21225"/>
    <cellStyle name="20% - Accent3 2 3 2 3" xfId="9658"/>
    <cellStyle name="20% - Accent3 2 3 2 3 2" xfId="23186"/>
    <cellStyle name="20% - Accent3 2 3 2 4" xfId="19221"/>
    <cellStyle name="20% - Accent3 2 3 3" xfId="1294"/>
    <cellStyle name="20% - Accent3 2 3 3 2" xfId="7012"/>
    <cellStyle name="20% - Accent3 2 3 3 2 2" xfId="10919"/>
    <cellStyle name="20% - Accent3 2 3 3 2 2 2" xfId="24447"/>
    <cellStyle name="20% - Accent3 2 3 3 2 3" xfId="20540"/>
    <cellStyle name="20% - Accent3 2 3 3 3" xfId="9141"/>
    <cellStyle name="20% - Accent3 2 3 3 3 2" xfId="22669"/>
    <cellStyle name="20% - Accent3 2 3 3 4" xfId="18691"/>
    <cellStyle name="20% - Accent3 2 3 4" xfId="6707"/>
    <cellStyle name="20% - Accent3 2 3 4 2" xfId="10614"/>
    <cellStyle name="20% - Accent3 2 3 4 2 2" xfId="24142"/>
    <cellStyle name="20% - Accent3 2 3 4 3" xfId="20235"/>
    <cellStyle name="20% - Accent3 2 3 5" xfId="8842"/>
    <cellStyle name="20% - Accent3 2 3 5 2" xfId="22370"/>
    <cellStyle name="20% - Accent3 2 3 6" xfId="18404"/>
    <cellStyle name="20% - Accent3 2 3 7" xfId="13221"/>
    <cellStyle name="20% - Accent3 2 3 8" xfId="932"/>
    <cellStyle name="20% - Accent3 2 4" xfId="529"/>
    <cellStyle name="20% - Accent3 2 4 2" xfId="1295"/>
    <cellStyle name="20% - Accent3 2 4 3" xfId="6820"/>
    <cellStyle name="20% - Accent3 2 4 3 2" xfId="10727"/>
    <cellStyle name="20% - Accent3 2 4 3 2 2" xfId="24255"/>
    <cellStyle name="20% - Accent3 2 4 3 3" xfId="20348"/>
    <cellStyle name="20% - Accent3 2 4 4" xfId="8953"/>
    <cellStyle name="20% - Accent3 2 4 4 2" xfId="22481"/>
    <cellStyle name="20% - Accent3 2 4 5" xfId="18515"/>
    <cellStyle name="20% - Accent3 2 4 6" xfId="13045"/>
    <cellStyle name="20% - Accent3 2 4 7" xfId="1050"/>
    <cellStyle name="20% - Accent3 2 5" xfId="2710"/>
    <cellStyle name="20% - Accent3 2 5 2" xfId="7695"/>
    <cellStyle name="20% - Accent3 2 5 2 2" xfId="11602"/>
    <cellStyle name="20% - Accent3 2 5 2 2 2" xfId="25130"/>
    <cellStyle name="20% - Accent3 2 5 2 3" xfId="21223"/>
    <cellStyle name="20% - Accent3 2 5 3" xfId="9656"/>
    <cellStyle name="20% - Accent3 2 5 3 2" xfId="23184"/>
    <cellStyle name="20% - Accent3 2 5 4" xfId="19219"/>
    <cellStyle name="20% - Accent3 2 5 5" xfId="34227"/>
    <cellStyle name="20% - Accent3 2 6" xfId="1292"/>
    <cellStyle name="20% - Accent3 2 6 2" xfId="7010"/>
    <cellStyle name="20% - Accent3 2 6 2 2" xfId="10917"/>
    <cellStyle name="20% - Accent3 2 6 2 2 2" xfId="24445"/>
    <cellStyle name="20% - Accent3 2 6 2 3" xfId="20538"/>
    <cellStyle name="20% - Accent3 2 6 3" xfId="9139"/>
    <cellStyle name="20% - Accent3 2 6 3 2" xfId="22667"/>
    <cellStyle name="20% - Accent3 2 6 4" xfId="18689"/>
    <cellStyle name="20% - Accent3 2 7" xfId="6660"/>
    <cellStyle name="20% - Accent3 2 7 2" xfId="10567"/>
    <cellStyle name="20% - Accent3 2 7 2 2" xfId="24095"/>
    <cellStyle name="20% - Accent3 2 7 3" xfId="20188"/>
    <cellStyle name="20% - Accent3 2 8" xfId="8799"/>
    <cellStyle name="20% - Accent3 2 8 2" xfId="22327"/>
    <cellStyle name="20% - Accent3 2 9" xfId="18361"/>
    <cellStyle name="20% - Accent3 20" xfId="18344"/>
    <cellStyle name="20% - Accent3 3" xfId="146"/>
    <cellStyle name="20% - Accent3 3 10" xfId="13263"/>
    <cellStyle name="20% - Accent3 3 11" xfId="902"/>
    <cellStyle name="20% - Accent3 3 2" xfId="422"/>
    <cellStyle name="20% - Accent3 3 2 2" xfId="677"/>
    <cellStyle name="20% - Accent3 3 2 2 2" xfId="2714"/>
    <cellStyle name="20% - Accent3 3 2 2 2 2" xfId="7699"/>
    <cellStyle name="20% - Accent3 3 2 2 2 2 2" xfId="11606"/>
    <cellStyle name="20% - Accent3 3 2 2 2 2 2 2" xfId="25134"/>
    <cellStyle name="20% - Accent3 3 2 2 2 2 3" xfId="21227"/>
    <cellStyle name="20% - Accent3 3 2 2 2 3" xfId="9660"/>
    <cellStyle name="20% - Accent3 3 2 2 2 3 2" xfId="23188"/>
    <cellStyle name="20% - Accent3 3 2 2 2 4" xfId="19223"/>
    <cellStyle name="20% - Accent3 3 2 2 3" xfId="6894"/>
    <cellStyle name="20% - Accent3 3 2 2 3 2" xfId="10801"/>
    <cellStyle name="20% - Accent3 3 2 2 3 2 2" xfId="24329"/>
    <cellStyle name="20% - Accent3 3 2 2 3 3" xfId="20422"/>
    <cellStyle name="20% - Accent3 3 2 2 4" xfId="9027"/>
    <cellStyle name="20% - Accent3 3 2 2 4 2" xfId="22555"/>
    <cellStyle name="20% - Accent3 3 2 2 5" xfId="18589"/>
    <cellStyle name="20% - Accent3 3 2 2 6" xfId="12930"/>
    <cellStyle name="20% - Accent3 3 2 2 7" xfId="1162"/>
    <cellStyle name="20% - Accent3 3 2 3" xfId="1297"/>
    <cellStyle name="20% - Accent3 3 2 3 2" xfId="7014"/>
    <cellStyle name="20% - Accent3 3 2 3 2 2" xfId="10921"/>
    <cellStyle name="20% - Accent3 3 2 3 2 2 2" xfId="24449"/>
    <cellStyle name="20% - Accent3 3 2 3 2 3" xfId="20542"/>
    <cellStyle name="20% - Accent3 3 2 3 3" xfId="9143"/>
    <cellStyle name="20% - Accent3 3 2 3 3 2" xfId="22671"/>
    <cellStyle name="20% - Accent3 3 2 3 4" xfId="18693"/>
    <cellStyle name="20% - Accent3 3 2 3 5" xfId="34229"/>
    <cellStyle name="20% - Accent3 3 2 4" xfId="6786"/>
    <cellStyle name="20% - Accent3 3 2 4 2" xfId="10693"/>
    <cellStyle name="20% - Accent3 3 2 4 2 2" xfId="24221"/>
    <cellStyle name="20% - Accent3 3 2 4 3" xfId="20314"/>
    <cellStyle name="20% - Accent3 3 2 5" xfId="8919"/>
    <cellStyle name="20% - Accent3 3 2 5 2" xfId="22447"/>
    <cellStyle name="20% - Accent3 3 2 6" xfId="18481"/>
    <cellStyle name="20% - Accent3 3 2 7" xfId="13094"/>
    <cellStyle name="20% - Accent3 3 2 8" xfId="1011"/>
    <cellStyle name="20% - Accent3 3 3" xfId="302"/>
    <cellStyle name="20% - Accent3 3 3 2" xfId="2715"/>
    <cellStyle name="20% - Accent3 3 3 2 2" xfId="7700"/>
    <cellStyle name="20% - Accent3 3 3 2 2 2" xfId="11607"/>
    <cellStyle name="20% - Accent3 3 3 2 2 2 2" xfId="25135"/>
    <cellStyle name="20% - Accent3 3 3 2 2 3" xfId="21228"/>
    <cellStyle name="20% - Accent3 3 3 2 3" xfId="9661"/>
    <cellStyle name="20% - Accent3 3 3 2 3 2" xfId="23189"/>
    <cellStyle name="20% - Accent3 3 3 2 4" xfId="19224"/>
    <cellStyle name="20% - Accent3 3 3 2 5" xfId="34230"/>
    <cellStyle name="20% - Accent3 3 3 3" xfId="1298"/>
    <cellStyle name="20% - Accent3 3 3 3 2" xfId="7015"/>
    <cellStyle name="20% - Accent3 3 3 3 2 2" xfId="10922"/>
    <cellStyle name="20% - Accent3 3 3 3 2 2 2" xfId="24450"/>
    <cellStyle name="20% - Accent3 3 3 3 2 3" xfId="20543"/>
    <cellStyle name="20% - Accent3 3 3 3 3" xfId="9144"/>
    <cellStyle name="20% - Accent3 3 3 3 3 2" xfId="22672"/>
    <cellStyle name="20% - Accent3 3 3 3 4" xfId="18694"/>
    <cellStyle name="20% - Accent3 3 3 4" xfId="6722"/>
    <cellStyle name="20% - Accent3 3 3 4 2" xfId="10629"/>
    <cellStyle name="20% - Accent3 3 3 4 2 2" xfId="24157"/>
    <cellStyle name="20% - Accent3 3 3 4 3" xfId="20250"/>
    <cellStyle name="20% - Accent3 3 3 5" xfId="8857"/>
    <cellStyle name="20% - Accent3 3 3 5 2" xfId="22385"/>
    <cellStyle name="20% - Accent3 3 3 6" xfId="18419"/>
    <cellStyle name="20% - Accent3 3 3 7" xfId="13200"/>
    <cellStyle name="20% - Accent3 3 3 8" xfId="947"/>
    <cellStyle name="20% - Accent3 3 4" xfId="547"/>
    <cellStyle name="20% - Accent3 3 4 2" xfId="1299"/>
    <cellStyle name="20% - Accent3 3 4 3" xfId="6835"/>
    <cellStyle name="20% - Accent3 3 4 3 2" xfId="10742"/>
    <cellStyle name="20% - Accent3 3 4 3 2 2" xfId="24270"/>
    <cellStyle name="20% - Accent3 3 4 3 3" xfId="20363"/>
    <cellStyle name="20% - Accent3 3 4 4" xfId="8968"/>
    <cellStyle name="20% - Accent3 3 4 4 2" xfId="22496"/>
    <cellStyle name="20% - Accent3 3 4 5" xfId="18530"/>
    <cellStyle name="20% - Accent3 3 4 6" xfId="13028"/>
    <cellStyle name="20% - Accent3 3 4 7" xfId="1065"/>
    <cellStyle name="20% - Accent3 3 5" xfId="2713"/>
    <cellStyle name="20% - Accent3 3 5 2" xfId="7698"/>
    <cellStyle name="20% - Accent3 3 5 2 2" xfId="11605"/>
    <cellStyle name="20% - Accent3 3 5 2 2 2" xfId="25133"/>
    <cellStyle name="20% - Accent3 3 5 2 3" xfId="21226"/>
    <cellStyle name="20% - Accent3 3 5 3" xfId="9659"/>
    <cellStyle name="20% - Accent3 3 5 3 2" xfId="23187"/>
    <cellStyle name="20% - Accent3 3 5 4" xfId="19222"/>
    <cellStyle name="20% - Accent3 3 5 5" xfId="34228"/>
    <cellStyle name="20% - Accent3 3 6" xfId="1296"/>
    <cellStyle name="20% - Accent3 3 6 2" xfId="7013"/>
    <cellStyle name="20% - Accent3 3 6 2 2" xfId="10920"/>
    <cellStyle name="20% - Accent3 3 6 2 2 2" xfId="24448"/>
    <cellStyle name="20% - Accent3 3 6 2 3" xfId="20541"/>
    <cellStyle name="20% - Accent3 3 6 3" xfId="9142"/>
    <cellStyle name="20% - Accent3 3 6 3 2" xfId="22670"/>
    <cellStyle name="20% - Accent3 3 6 4" xfId="18692"/>
    <cellStyle name="20% - Accent3 3 7" xfId="6675"/>
    <cellStyle name="20% - Accent3 3 7 2" xfId="10582"/>
    <cellStyle name="20% - Accent3 3 7 2 2" xfId="24110"/>
    <cellStyle name="20% - Accent3 3 7 3" xfId="20203"/>
    <cellStyle name="20% - Accent3 3 8" xfId="8814"/>
    <cellStyle name="20% - Accent3 3 8 2" xfId="22342"/>
    <cellStyle name="20% - Accent3 3 9" xfId="18376"/>
    <cellStyle name="20% - Accent3 4" xfId="30"/>
    <cellStyle name="20% - Accent3 4 2" xfId="1301"/>
    <cellStyle name="20% - Accent3 4 2 2" xfId="34231"/>
    <cellStyle name="20% - Accent3 4 3" xfId="1302"/>
    <cellStyle name="20% - Accent3 4 4" xfId="2716"/>
    <cellStyle name="20% - Accent3 4 4 2" xfId="7701"/>
    <cellStyle name="20% - Accent3 4 4 2 2" xfId="11608"/>
    <cellStyle name="20% - Accent3 4 4 2 2 2" xfId="25136"/>
    <cellStyle name="20% - Accent3 4 4 2 3" xfId="21229"/>
    <cellStyle name="20% - Accent3 4 4 3" xfId="9662"/>
    <cellStyle name="20% - Accent3 4 4 3 2" xfId="23190"/>
    <cellStyle name="20% - Accent3 4 4 4" xfId="19225"/>
    <cellStyle name="20% - Accent3 4 5" xfId="1300"/>
    <cellStyle name="20% - Accent3 4 5 2" xfId="7016"/>
    <cellStyle name="20% - Accent3 4 5 2 2" xfId="10923"/>
    <cellStyle name="20% - Accent3 4 5 2 2 2" xfId="24451"/>
    <cellStyle name="20% - Accent3 4 5 2 3" xfId="20544"/>
    <cellStyle name="20% - Accent3 4 5 3" xfId="9145"/>
    <cellStyle name="20% - Accent3 4 5 3 2" xfId="22673"/>
    <cellStyle name="20% - Accent3 4 5 4" xfId="18695"/>
    <cellStyle name="20% - Accent3 5" xfId="361"/>
    <cellStyle name="20% - Accent3 5 2" xfId="610"/>
    <cellStyle name="20% - Accent3 5 2 2" xfId="2717"/>
    <cellStyle name="20% - Accent3 5 2 2 2" xfId="7702"/>
    <cellStyle name="20% - Accent3 5 2 2 2 2" xfId="11609"/>
    <cellStyle name="20% - Accent3 5 2 2 2 2 2" xfId="25137"/>
    <cellStyle name="20% - Accent3 5 2 2 2 3" xfId="21230"/>
    <cellStyle name="20% - Accent3 5 2 2 3" xfId="9663"/>
    <cellStyle name="20% - Accent3 5 2 2 3 2" xfId="23191"/>
    <cellStyle name="20% - Accent3 5 2 2 4" xfId="19226"/>
    <cellStyle name="20% - Accent3 5 2 3" xfId="6862"/>
    <cellStyle name="20% - Accent3 5 2 3 2" xfId="10769"/>
    <cellStyle name="20% - Accent3 5 2 3 2 2" xfId="24297"/>
    <cellStyle name="20% - Accent3 5 2 3 3" xfId="20390"/>
    <cellStyle name="20% - Accent3 5 2 4" xfId="8995"/>
    <cellStyle name="20% - Accent3 5 2 4 2" xfId="22523"/>
    <cellStyle name="20% - Accent3 5 2 5" xfId="18557"/>
    <cellStyle name="20% - Accent3 5 2 6" xfId="12980"/>
    <cellStyle name="20% - Accent3 5 2 7" xfId="1116"/>
    <cellStyle name="20% - Accent3 5 3" xfId="1303"/>
    <cellStyle name="20% - Accent3 5 3 2" xfId="7017"/>
    <cellStyle name="20% - Accent3 5 3 2 2" xfId="10924"/>
    <cellStyle name="20% - Accent3 5 3 2 2 2" xfId="24452"/>
    <cellStyle name="20% - Accent3 5 3 2 3" xfId="20545"/>
    <cellStyle name="20% - Accent3 5 3 3" xfId="9146"/>
    <cellStyle name="20% - Accent3 5 3 3 2" xfId="22674"/>
    <cellStyle name="20% - Accent3 5 3 4" xfId="18696"/>
    <cellStyle name="20% - Accent3 5 3 5" xfId="34232"/>
    <cellStyle name="20% - Accent3 5 4" xfId="6754"/>
    <cellStyle name="20% - Accent3 5 4 2" xfId="10661"/>
    <cellStyle name="20% - Accent3 5 4 2 2" xfId="24189"/>
    <cellStyle name="20% - Accent3 5 4 3" xfId="20282"/>
    <cellStyle name="20% - Accent3 5 5" xfId="8887"/>
    <cellStyle name="20% - Accent3 5 5 2" xfId="22415"/>
    <cellStyle name="20% - Accent3 5 6" xfId="18449"/>
    <cellStyle name="20% - Accent3 5 7" xfId="13136"/>
    <cellStyle name="20% - Accent3 5 8" xfId="979"/>
    <cellStyle name="20% - Accent3 6" xfId="1304"/>
    <cellStyle name="20% - Accent3 6 2" xfId="2718"/>
    <cellStyle name="20% - Accent3 6 2 2" xfId="7703"/>
    <cellStyle name="20% - Accent3 6 2 2 2" xfId="11610"/>
    <cellStyle name="20% - Accent3 6 2 2 2 2" xfId="25138"/>
    <cellStyle name="20% - Accent3 6 2 2 3" xfId="21231"/>
    <cellStyle name="20% - Accent3 6 2 3" xfId="9664"/>
    <cellStyle name="20% - Accent3 6 2 3 2" xfId="23192"/>
    <cellStyle name="20% - Accent3 6 2 4" xfId="19227"/>
    <cellStyle name="20% - Accent3 6 3" xfId="7018"/>
    <cellStyle name="20% - Accent3 6 3 2" xfId="10925"/>
    <cellStyle name="20% - Accent3 6 3 2 2" xfId="24453"/>
    <cellStyle name="20% - Accent3 6 3 3" xfId="20546"/>
    <cellStyle name="20% - Accent3 6 4" xfId="9147"/>
    <cellStyle name="20% - Accent3 6 4 2" xfId="22675"/>
    <cellStyle name="20% - Accent3 6 5" xfId="18697"/>
    <cellStyle name="20% - Accent3 6 6" xfId="34233"/>
    <cellStyle name="20% - Accent3 7" xfId="1305"/>
    <cellStyle name="20% - Accent3 7 2" xfId="2719"/>
    <cellStyle name="20% - Accent3 7 2 2" xfId="7704"/>
    <cellStyle name="20% - Accent3 7 2 2 2" xfId="11611"/>
    <cellStyle name="20% - Accent3 7 2 2 2 2" xfId="25139"/>
    <cellStyle name="20% - Accent3 7 2 2 3" xfId="21232"/>
    <cellStyle name="20% - Accent3 7 2 3" xfId="9665"/>
    <cellStyle name="20% - Accent3 7 2 3 2" xfId="23193"/>
    <cellStyle name="20% - Accent3 7 2 4" xfId="19228"/>
    <cellStyle name="20% - Accent3 7 3" xfId="7019"/>
    <cellStyle name="20% - Accent3 7 3 2" xfId="10926"/>
    <cellStyle name="20% - Accent3 7 3 2 2" xfId="24454"/>
    <cellStyle name="20% - Accent3 7 3 3" xfId="20547"/>
    <cellStyle name="20% - Accent3 7 4" xfId="9148"/>
    <cellStyle name="20% - Accent3 7 4 2" xfId="22676"/>
    <cellStyle name="20% - Accent3 7 5" xfId="18698"/>
    <cellStyle name="20% - Accent3 7 6" xfId="34234"/>
    <cellStyle name="20% - Accent3 8" xfId="1306"/>
    <cellStyle name="20% - Accent3 8 2" xfId="2720"/>
    <cellStyle name="20% - Accent3 8 2 2" xfId="7705"/>
    <cellStyle name="20% - Accent3 8 2 2 2" xfId="11612"/>
    <cellStyle name="20% - Accent3 8 2 2 2 2" xfId="25140"/>
    <cellStyle name="20% - Accent3 8 2 2 3" xfId="21233"/>
    <cellStyle name="20% - Accent3 8 2 3" xfId="9666"/>
    <cellStyle name="20% - Accent3 8 2 3 2" xfId="23194"/>
    <cellStyle name="20% - Accent3 8 2 4" xfId="19229"/>
    <cellStyle name="20% - Accent3 8 3" xfId="7020"/>
    <cellStyle name="20% - Accent3 8 3 2" xfId="10927"/>
    <cellStyle name="20% - Accent3 8 3 2 2" xfId="24455"/>
    <cellStyle name="20% - Accent3 8 3 3" xfId="20548"/>
    <cellStyle name="20% - Accent3 8 4" xfId="9149"/>
    <cellStyle name="20% - Accent3 8 4 2" xfId="22677"/>
    <cellStyle name="20% - Accent3 8 5" xfId="18699"/>
    <cellStyle name="20% - Accent3 8 6" xfId="34235"/>
    <cellStyle name="20% - Accent3 9" xfId="1307"/>
    <cellStyle name="20% - Accent3 9 2" xfId="2721"/>
    <cellStyle name="20% - Accent3 9 2 2" xfId="7706"/>
    <cellStyle name="20% - Accent3 9 2 2 2" xfId="11613"/>
    <cellStyle name="20% - Accent3 9 2 2 2 2" xfId="25141"/>
    <cellStyle name="20% - Accent3 9 2 2 3" xfId="21234"/>
    <cellStyle name="20% - Accent3 9 2 3" xfId="9667"/>
    <cellStyle name="20% - Accent3 9 2 3 2" xfId="23195"/>
    <cellStyle name="20% - Accent3 9 2 4" xfId="19230"/>
    <cellStyle name="20% - Accent3 9 3" xfId="7021"/>
    <cellStyle name="20% - Accent3 9 3 2" xfId="10928"/>
    <cellStyle name="20% - Accent3 9 3 2 2" xfId="24456"/>
    <cellStyle name="20% - Accent3 9 3 3" xfId="20549"/>
    <cellStyle name="20% - Accent3 9 4" xfId="9150"/>
    <cellStyle name="20% - Accent3 9 4 2" xfId="22678"/>
    <cellStyle name="20% - Accent3 9 5" xfId="18700"/>
    <cellStyle name="20% - Accent3 9 6" xfId="34236"/>
    <cellStyle name="20% - Accent4" xfId="851" builtinId="42" customBuiltin="1"/>
    <cellStyle name="20% - Accent4 10" xfId="1308"/>
    <cellStyle name="20% - Accent4 10 2" xfId="2722"/>
    <cellStyle name="20% - Accent4 10 2 2" xfId="7707"/>
    <cellStyle name="20% - Accent4 10 2 2 2" xfId="11614"/>
    <cellStyle name="20% - Accent4 10 2 2 2 2" xfId="25142"/>
    <cellStyle name="20% - Accent4 10 2 2 3" xfId="21235"/>
    <cellStyle name="20% - Accent4 10 2 3" xfId="9668"/>
    <cellStyle name="20% - Accent4 10 2 3 2" xfId="23196"/>
    <cellStyle name="20% - Accent4 10 2 4" xfId="19231"/>
    <cellStyle name="20% - Accent4 10 3" xfId="7022"/>
    <cellStyle name="20% - Accent4 10 3 2" xfId="10929"/>
    <cellStyle name="20% - Accent4 10 3 2 2" xfId="24457"/>
    <cellStyle name="20% - Accent4 10 3 3" xfId="20550"/>
    <cellStyle name="20% - Accent4 10 4" xfId="9151"/>
    <cellStyle name="20% - Accent4 10 4 2" xfId="22679"/>
    <cellStyle name="20% - Accent4 10 5" xfId="18701"/>
    <cellStyle name="20% - Accent4 10 6" xfId="34237"/>
    <cellStyle name="20% - Accent4 11" xfId="1309"/>
    <cellStyle name="20% - Accent4 11 2" xfId="2723"/>
    <cellStyle name="20% - Accent4 11 2 2" xfId="7708"/>
    <cellStyle name="20% - Accent4 11 2 2 2" xfId="11615"/>
    <cellStyle name="20% - Accent4 11 2 2 2 2" xfId="25143"/>
    <cellStyle name="20% - Accent4 11 2 2 3" xfId="21236"/>
    <cellStyle name="20% - Accent4 11 2 3" xfId="9669"/>
    <cellStyle name="20% - Accent4 11 2 3 2" xfId="23197"/>
    <cellStyle name="20% - Accent4 11 2 4" xfId="19232"/>
    <cellStyle name="20% - Accent4 11 3" xfId="7023"/>
    <cellStyle name="20% - Accent4 11 3 2" xfId="10930"/>
    <cellStyle name="20% - Accent4 11 3 2 2" xfId="24458"/>
    <cellStyle name="20% - Accent4 11 3 3" xfId="20551"/>
    <cellStyle name="20% - Accent4 11 4" xfId="9152"/>
    <cellStyle name="20% - Accent4 11 4 2" xfId="22680"/>
    <cellStyle name="20% - Accent4 11 5" xfId="18702"/>
    <cellStyle name="20% - Accent4 11 6" xfId="34238"/>
    <cellStyle name="20% - Accent4 12" xfId="1310"/>
    <cellStyle name="20% - Accent4 12 2" xfId="2724"/>
    <cellStyle name="20% - Accent4 12 2 2" xfId="7709"/>
    <cellStyle name="20% - Accent4 12 2 2 2" xfId="11616"/>
    <cellStyle name="20% - Accent4 12 2 2 2 2" xfId="25144"/>
    <cellStyle name="20% - Accent4 12 2 2 3" xfId="21237"/>
    <cellStyle name="20% - Accent4 12 2 3" xfId="9670"/>
    <cellStyle name="20% - Accent4 12 2 3 2" xfId="23198"/>
    <cellStyle name="20% - Accent4 12 2 4" xfId="19233"/>
    <cellStyle name="20% - Accent4 12 3" xfId="7024"/>
    <cellStyle name="20% - Accent4 12 3 2" xfId="10931"/>
    <cellStyle name="20% - Accent4 12 3 2 2" xfId="24459"/>
    <cellStyle name="20% - Accent4 12 3 3" xfId="20552"/>
    <cellStyle name="20% - Accent4 12 4" xfId="9153"/>
    <cellStyle name="20% - Accent4 12 4 2" xfId="22681"/>
    <cellStyle name="20% - Accent4 12 5" xfId="18703"/>
    <cellStyle name="20% - Accent4 13" xfId="1311"/>
    <cellStyle name="20% - Accent4 13 2" xfId="2725"/>
    <cellStyle name="20% - Accent4 13 2 2" xfId="7710"/>
    <cellStyle name="20% - Accent4 13 2 2 2" xfId="11617"/>
    <cellStyle name="20% - Accent4 13 2 2 2 2" xfId="25145"/>
    <cellStyle name="20% - Accent4 13 2 2 3" xfId="21238"/>
    <cellStyle name="20% - Accent4 13 2 3" xfId="9671"/>
    <cellStyle name="20% - Accent4 13 2 3 2" xfId="23199"/>
    <cellStyle name="20% - Accent4 13 2 4" xfId="19234"/>
    <cellStyle name="20% - Accent4 13 3" xfId="7025"/>
    <cellStyle name="20% - Accent4 13 3 2" xfId="10932"/>
    <cellStyle name="20% - Accent4 13 3 2 2" xfId="24460"/>
    <cellStyle name="20% - Accent4 13 3 3" xfId="20553"/>
    <cellStyle name="20% - Accent4 13 4" xfId="9154"/>
    <cellStyle name="20% - Accent4 13 4 2" xfId="22682"/>
    <cellStyle name="20% - Accent4 13 5" xfId="18704"/>
    <cellStyle name="20% - Accent4 14" xfId="1312"/>
    <cellStyle name="20% - Accent4 14 2" xfId="2726"/>
    <cellStyle name="20% - Accent4 14 2 2" xfId="7711"/>
    <cellStyle name="20% - Accent4 14 2 2 2" xfId="11618"/>
    <cellStyle name="20% - Accent4 14 2 2 2 2" xfId="25146"/>
    <cellStyle name="20% - Accent4 14 2 2 3" xfId="21239"/>
    <cellStyle name="20% - Accent4 14 2 3" xfId="9672"/>
    <cellStyle name="20% - Accent4 14 2 3 2" xfId="23200"/>
    <cellStyle name="20% - Accent4 14 2 4" xfId="19235"/>
    <cellStyle name="20% - Accent4 14 3" xfId="7026"/>
    <cellStyle name="20% - Accent4 14 3 2" xfId="10933"/>
    <cellStyle name="20% - Accent4 14 3 2 2" xfId="24461"/>
    <cellStyle name="20% - Accent4 14 3 3" xfId="20554"/>
    <cellStyle name="20% - Accent4 14 4" xfId="9155"/>
    <cellStyle name="20% - Accent4 14 4 2" xfId="22683"/>
    <cellStyle name="20% - Accent4 14 5" xfId="18705"/>
    <cellStyle name="20% - Accent4 15" xfId="1813"/>
    <cellStyle name="20% - Accent4 16" xfId="4050"/>
    <cellStyle name="20% - Accent4 16 2" xfId="8307"/>
    <cellStyle name="20% - Accent4 16 2 2" xfId="12214"/>
    <cellStyle name="20% - Accent4 16 2 2 2" xfId="25742"/>
    <cellStyle name="20% - Accent4 16 2 3" xfId="21835"/>
    <cellStyle name="20% - Accent4 16 3" xfId="10076"/>
    <cellStyle name="20% - Accent4 16 3 2" xfId="23604"/>
    <cellStyle name="20% - Accent4 16 4" xfId="19666"/>
    <cellStyle name="20% - Accent4 17" xfId="4065"/>
    <cellStyle name="20% - Accent4 17 2" xfId="8322"/>
    <cellStyle name="20% - Accent4 17 2 2" xfId="12229"/>
    <cellStyle name="20% - Accent4 17 2 2 2" xfId="25757"/>
    <cellStyle name="20% - Accent4 17 2 3" xfId="21850"/>
    <cellStyle name="20% - Accent4 17 3" xfId="10091"/>
    <cellStyle name="20% - Accent4 17 3 2" xfId="23619"/>
    <cellStyle name="20% - Accent4 17 4" xfId="19681"/>
    <cellStyle name="20% - Accent4 18" xfId="6963"/>
    <cellStyle name="20% - Accent4 18 2" xfId="10870"/>
    <cellStyle name="20% - Accent4 18 2 2" xfId="24398"/>
    <cellStyle name="20% - Accent4 18 3" xfId="20491"/>
    <cellStyle name="20% - Accent4 19" xfId="9092"/>
    <cellStyle name="20% - Accent4 19 2" xfId="22620"/>
    <cellStyle name="20% - Accent4 2" xfId="107"/>
    <cellStyle name="20% - Accent4 2 10" xfId="13276"/>
    <cellStyle name="20% - Accent4 2 11" xfId="886"/>
    <cellStyle name="20% - Accent4 2 2" xfId="409"/>
    <cellStyle name="20% - Accent4 2 2 2" xfId="664"/>
    <cellStyle name="20% - Accent4 2 2 2 2" xfId="2728"/>
    <cellStyle name="20% - Accent4 2 2 2 2 2" xfId="7713"/>
    <cellStyle name="20% - Accent4 2 2 2 2 2 2" xfId="11620"/>
    <cellStyle name="20% - Accent4 2 2 2 2 2 2 2" xfId="25148"/>
    <cellStyle name="20% - Accent4 2 2 2 2 2 3" xfId="21241"/>
    <cellStyle name="20% - Accent4 2 2 2 2 3" xfId="9674"/>
    <cellStyle name="20% - Accent4 2 2 2 2 3 2" xfId="23202"/>
    <cellStyle name="20% - Accent4 2 2 2 2 4" xfId="19237"/>
    <cellStyle name="20% - Accent4 2 2 2 3" xfId="6881"/>
    <cellStyle name="20% - Accent4 2 2 2 3 2" xfId="10788"/>
    <cellStyle name="20% - Accent4 2 2 2 3 2 2" xfId="24316"/>
    <cellStyle name="20% - Accent4 2 2 2 3 3" xfId="20409"/>
    <cellStyle name="20% - Accent4 2 2 2 4" xfId="9014"/>
    <cellStyle name="20% - Accent4 2 2 2 4 2" xfId="22542"/>
    <cellStyle name="20% - Accent4 2 2 2 5" xfId="18576"/>
    <cellStyle name="20% - Accent4 2 2 2 6" xfId="12944"/>
    <cellStyle name="20% - Accent4 2 2 2 7" xfId="1149"/>
    <cellStyle name="20% - Accent4 2 2 3" xfId="1314"/>
    <cellStyle name="20% - Accent4 2 2 3 2" xfId="7028"/>
    <cellStyle name="20% - Accent4 2 2 3 2 2" xfId="10935"/>
    <cellStyle name="20% - Accent4 2 2 3 2 2 2" xfId="24463"/>
    <cellStyle name="20% - Accent4 2 2 3 2 3" xfId="20556"/>
    <cellStyle name="20% - Accent4 2 2 3 3" xfId="9157"/>
    <cellStyle name="20% - Accent4 2 2 3 3 2" xfId="22685"/>
    <cellStyle name="20% - Accent4 2 2 3 4" xfId="18707"/>
    <cellStyle name="20% - Accent4 2 2 4" xfId="6773"/>
    <cellStyle name="20% - Accent4 2 2 4 2" xfId="10680"/>
    <cellStyle name="20% - Accent4 2 2 4 2 2" xfId="24208"/>
    <cellStyle name="20% - Accent4 2 2 4 3" xfId="20301"/>
    <cellStyle name="20% - Accent4 2 2 5" xfId="8906"/>
    <cellStyle name="20% - Accent4 2 2 5 2" xfId="22434"/>
    <cellStyle name="20% - Accent4 2 2 6" xfId="18468"/>
    <cellStyle name="20% - Accent4 2 2 7" xfId="13109"/>
    <cellStyle name="20% - Accent4 2 2 8" xfId="998"/>
    <cellStyle name="20% - Accent4 2 3" xfId="289"/>
    <cellStyle name="20% - Accent4 2 3 2" xfId="2729"/>
    <cellStyle name="20% - Accent4 2 3 2 2" xfId="7714"/>
    <cellStyle name="20% - Accent4 2 3 2 2 2" xfId="11621"/>
    <cellStyle name="20% - Accent4 2 3 2 2 2 2" xfId="25149"/>
    <cellStyle name="20% - Accent4 2 3 2 2 3" xfId="21242"/>
    <cellStyle name="20% - Accent4 2 3 2 3" xfId="9675"/>
    <cellStyle name="20% - Accent4 2 3 2 3 2" xfId="23203"/>
    <cellStyle name="20% - Accent4 2 3 2 4" xfId="19238"/>
    <cellStyle name="20% - Accent4 2 3 3" xfId="1315"/>
    <cellStyle name="20% - Accent4 2 3 3 2" xfId="7029"/>
    <cellStyle name="20% - Accent4 2 3 3 2 2" xfId="10936"/>
    <cellStyle name="20% - Accent4 2 3 3 2 2 2" xfId="24464"/>
    <cellStyle name="20% - Accent4 2 3 3 2 3" xfId="20557"/>
    <cellStyle name="20% - Accent4 2 3 3 3" xfId="9158"/>
    <cellStyle name="20% - Accent4 2 3 3 3 2" xfId="22686"/>
    <cellStyle name="20% - Accent4 2 3 3 4" xfId="18708"/>
    <cellStyle name="20% - Accent4 2 3 4" xfId="6709"/>
    <cellStyle name="20% - Accent4 2 3 4 2" xfId="10616"/>
    <cellStyle name="20% - Accent4 2 3 4 2 2" xfId="24144"/>
    <cellStyle name="20% - Accent4 2 3 4 3" xfId="20237"/>
    <cellStyle name="20% - Accent4 2 3 5" xfId="8844"/>
    <cellStyle name="20% - Accent4 2 3 5 2" xfId="22372"/>
    <cellStyle name="20% - Accent4 2 3 6" xfId="18406"/>
    <cellStyle name="20% - Accent4 2 3 7" xfId="13219"/>
    <cellStyle name="20% - Accent4 2 3 8" xfId="934"/>
    <cellStyle name="20% - Accent4 2 4" xfId="531"/>
    <cellStyle name="20% - Accent4 2 4 2" xfId="1316"/>
    <cellStyle name="20% - Accent4 2 4 3" xfId="6822"/>
    <cellStyle name="20% - Accent4 2 4 3 2" xfId="10729"/>
    <cellStyle name="20% - Accent4 2 4 3 2 2" xfId="24257"/>
    <cellStyle name="20% - Accent4 2 4 3 3" xfId="20350"/>
    <cellStyle name="20% - Accent4 2 4 4" xfId="8955"/>
    <cellStyle name="20% - Accent4 2 4 4 2" xfId="22483"/>
    <cellStyle name="20% - Accent4 2 4 5" xfId="18517"/>
    <cellStyle name="20% - Accent4 2 4 6" xfId="13043"/>
    <cellStyle name="20% - Accent4 2 4 7" xfId="1052"/>
    <cellStyle name="20% - Accent4 2 5" xfId="2727"/>
    <cellStyle name="20% - Accent4 2 5 2" xfId="7712"/>
    <cellStyle name="20% - Accent4 2 5 2 2" xfId="11619"/>
    <cellStyle name="20% - Accent4 2 5 2 2 2" xfId="25147"/>
    <cellStyle name="20% - Accent4 2 5 2 3" xfId="21240"/>
    <cellStyle name="20% - Accent4 2 5 3" xfId="9673"/>
    <cellStyle name="20% - Accent4 2 5 3 2" xfId="23201"/>
    <cellStyle name="20% - Accent4 2 5 4" xfId="19236"/>
    <cellStyle name="20% - Accent4 2 5 5" xfId="34239"/>
    <cellStyle name="20% - Accent4 2 6" xfId="1313"/>
    <cellStyle name="20% - Accent4 2 6 2" xfId="7027"/>
    <cellStyle name="20% - Accent4 2 6 2 2" xfId="10934"/>
    <cellStyle name="20% - Accent4 2 6 2 2 2" xfId="24462"/>
    <cellStyle name="20% - Accent4 2 6 2 3" xfId="20555"/>
    <cellStyle name="20% - Accent4 2 6 3" xfId="9156"/>
    <cellStyle name="20% - Accent4 2 6 3 2" xfId="22684"/>
    <cellStyle name="20% - Accent4 2 6 4" xfId="18706"/>
    <cellStyle name="20% - Accent4 2 7" xfId="6662"/>
    <cellStyle name="20% - Accent4 2 7 2" xfId="10569"/>
    <cellStyle name="20% - Accent4 2 7 2 2" xfId="24097"/>
    <cellStyle name="20% - Accent4 2 7 3" xfId="20190"/>
    <cellStyle name="20% - Accent4 2 8" xfId="8801"/>
    <cellStyle name="20% - Accent4 2 8 2" xfId="22329"/>
    <cellStyle name="20% - Accent4 2 9" xfId="18363"/>
    <cellStyle name="20% - Accent4 20" xfId="18346"/>
    <cellStyle name="20% - Accent4 3" xfId="150"/>
    <cellStyle name="20% - Accent4 3 10" xfId="13261"/>
    <cellStyle name="20% - Accent4 3 11" xfId="904"/>
    <cellStyle name="20% - Accent4 3 2" xfId="424"/>
    <cellStyle name="20% - Accent4 3 2 2" xfId="679"/>
    <cellStyle name="20% - Accent4 3 2 2 2" xfId="2731"/>
    <cellStyle name="20% - Accent4 3 2 2 2 2" xfId="7716"/>
    <cellStyle name="20% - Accent4 3 2 2 2 2 2" xfId="11623"/>
    <cellStyle name="20% - Accent4 3 2 2 2 2 2 2" xfId="25151"/>
    <cellStyle name="20% - Accent4 3 2 2 2 2 3" xfId="21244"/>
    <cellStyle name="20% - Accent4 3 2 2 2 3" xfId="9677"/>
    <cellStyle name="20% - Accent4 3 2 2 2 3 2" xfId="23205"/>
    <cellStyle name="20% - Accent4 3 2 2 2 4" xfId="19240"/>
    <cellStyle name="20% - Accent4 3 2 2 3" xfId="6896"/>
    <cellStyle name="20% - Accent4 3 2 2 3 2" xfId="10803"/>
    <cellStyle name="20% - Accent4 3 2 2 3 2 2" xfId="24331"/>
    <cellStyle name="20% - Accent4 3 2 2 3 3" xfId="20424"/>
    <cellStyle name="20% - Accent4 3 2 2 4" xfId="9029"/>
    <cellStyle name="20% - Accent4 3 2 2 4 2" xfId="22557"/>
    <cellStyle name="20% - Accent4 3 2 2 5" xfId="18591"/>
    <cellStyle name="20% - Accent4 3 2 2 6" xfId="12928"/>
    <cellStyle name="20% - Accent4 3 2 2 7" xfId="1164"/>
    <cellStyle name="20% - Accent4 3 2 3" xfId="1318"/>
    <cellStyle name="20% - Accent4 3 2 3 2" xfId="7031"/>
    <cellStyle name="20% - Accent4 3 2 3 2 2" xfId="10938"/>
    <cellStyle name="20% - Accent4 3 2 3 2 2 2" xfId="24466"/>
    <cellStyle name="20% - Accent4 3 2 3 2 3" xfId="20559"/>
    <cellStyle name="20% - Accent4 3 2 3 3" xfId="9160"/>
    <cellStyle name="20% - Accent4 3 2 3 3 2" xfId="22688"/>
    <cellStyle name="20% - Accent4 3 2 3 4" xfId="18710"/>
    <cellStyle name="20% - Accent4 3 2 3 5" xfId="34241"/>
    <cellStyle name="20% - Accent4 3 2 4" xfId="6788"/>
    <cellStyle name="20% - Accent4 3 2 4 2" xfId="10695"/>
    <cellStyle name="20% - Accent4 3 2 4 2 2" xfId="24223"/>
    <cellStyle name="20% - Accent4 3 2 4 3" xfId="20316"/>
    <cellStyle name="20% - Accent4 3 2 5" xfId="8921"/>
    <cellStyle name="20% - Accent4 3 2 5 2" xfId="22449"/>
    <cellStyle name="20% - Accent4 3 2 6" xfId="18483"/>
    <cellStyle name="20% - Accent4 3 2 7" xfId="13091"/>
    <cellStyle name="20% - Accent4 3 2 8" xfId="1013"/>
    <cellStyle name="20% - Accent4 3 3" xfId="304"/>
    <cellStyle name="20% - Accent4 3 3 2" xfId="2732"/>
    <cellStyle name="20% - Accent4 3 3 2 2" xfId="7717"/>
    <cellStyle name="20% - Accent4 3 3 2 2 2" xfId="11624"/>
    <cellStyle name="20% - Accent4 3 3 2 2 2 2" xfId="25152"/>
    <cellStyle name="20% - Accent4 3 3 2 2 3" xfId="21245"/>
    <cellStyle name="20% - Accent4 3 3 2 3" xfId="9678"/>
    <cellStyle name="20% - Accent4 3 3 2 3 2" xfId="23206"/>
    <cellStyle name="20% - Accent4 3 3 2 4" xfId="19241"/>
    <cellStyle name="20% - Accent4 3 3 2 5" xfId="34242"/>
    <cellStyle name="20% - Accent4 3 3 3" xfId="1319"/>
    <cellStyle name="20% - Accent4 3 3 3 2" xfId="7032"/>
    <cellStyle name="20% - Accent4 3 3 3 2 2" xfId="10939"/>
    <cellStyle name="20% - Accent4 3 3 3 2 2 2" xfId="24467"/>
    <cellStyle name="20% - Accent4 3 3 3 2 3" xfId="20560"/>
    <cellStyle name="20% - Accent4 3 3 3 3" xfId="9161"/>
    <cellStyle name="20% - Accent4 3 3 3 3 2" xfId="22689"/>
    <cellStyle name="20% - Accent4 3 3 3 4" xfId="18711"/>
    <cellStyle name="20% - Accent4 3 3 4" xfId="6724"/>
    <cellStyle name="20% - Accent4 3 3 4 2" xfId="10631"/>
    <cellStyle name="20% - Accent4 3 3 4 2 2" xfId="24159"/>
    <cellStyle name="20% - Accent4 3 3 4 3" xfId="20252"/>
    <cellStyle name="20% - Accent4 3 3 5" xfId="8859"/>
    <cellStyle name="20% - Accent4 3 3 5 2" xfId="22387"/>
    <cellStyle name="20% - Accent4 3 3 6" xfId="18421"/>
    <cellStyle name="20% - Accent4 3 3 7" xfId="13198"/>
    <cellStyle name="20% - Accent4 3 3 8" xfId="949"/>
    <cellStyle name="20% - Accent4 3 4" xfId="549"/>
    <cellStyle name="20% - Accent4 3 4 2" xfId="1320"/>
    <cellStyle name="20% - Accent4 3 4 3" xfId="6837"/>
    <cellStyle name="20% - Accent4 3 4 3 2" xfId="10744"/>
    <cellStyle name="20% - Accent4 3 4 3 2 2" xfId="24272"/>
    <cellStyle name="20% - Accent4 3 4 3 3" xfId="20365"/>
    <cellStyle name="20% - Accent4 3 4 4" xfId="8970"/>
    <cellStyle name="20% - Accent4 3 4 4 2" xfId="22498"/>
    <cellStyle name="20% - Accent4 3 4 5" xfId="18532"/>
    <cellStyle name="20% - Accent4 3 4 6" xfId="13026"/>
    <cellStyle name="20% - Accent4 3 4 7" xfId="1067"/>
    <cellStyle name="20% - Accent4 3 5" xfId="2730"/>
    <cellStyle name="20% - Accent4 3 5 2" xfId="7715"/>
    <cellStyle name="20% - Accent4 3 5 2 2" xfId="11622"/>
    <cellStyle name="20% - Accent4 3 5 2 2 2" xfId="25150"/>
    <cellStyle name="20% - Accent4 3 5 2 3" xfId="21243"/>
    <cellStyle name="20% - Accent4 3 5 3" xfId="9676"/>
    <cellStyle name="20% - Accent4 3 5 3 2" xfId="23204"/>
    <cellStyle name="20% - Accent4 3 5 4" xfId="19239"/>
    <cellStyle name="20% - Accent4 3 5 5" xfId="34240"/>
    <cellStyle name="20% - Accent4 3 6" xfId="1317"/>
    <cellStyle name="20% - Accent4 3 6 2" xfId="7030"/>
    <cellStyle name="20% - Accent4 3 6 2 2" xfId="10937"/>
    <cellStyle name="20% - Accent4 3 6 2 2 2" xfId="24465"/>
    <cellStyle name="20% - Accent4 3 6 2 3" xfId="20558"/>
    <cellStyle name="20% - Accent4 3 6 3" xfId="9159"/>
    <cellStyle name="20% - Accent4 3 6 3 2" xfId="22687"/>
    <cellStyle name="20% - Accent4 3 6 4" xfId="18709"/>
    <cellStyle name="20% - Accent4 3 7" xfId="6677"/>
    <cellStyle name="20% - Accent4 3 7 2" xfId="10584"/>
    <cellStyle name="20% - Accent4 3 7 2 2" xfId="24112"/>
    <cellStyle name="20% - Accent4 3 7 3" xfId="20205"/>
    <cellStyle name="20% - Accent4 3 8" xfId="8816"/>
    <cellStyle name="20% - Accent4 3 8 2" xfId="22344"/>
    <cellStyle name="20% - Accent4 3 9" xfId="18378"/>
    <cellStyle name="20% - Accent4 4" xfId="34"/>
    <cellStyle name="20% - Accent4 4 2" xfId="1322"/>
    <cellStyle name="20% - Accent4 4 2 2" xfId="34243"/>
    <cellStyle name="20% - Accent4 4 3" xfId="1323"/>
    <cellStyle name="20% - Accent4 4 4" xfId="2733"/>
    <cellStyle name="20% - Accent4 4 4 2" xfId="7718"/>
    <cellStyle name="20% - Accent4 4 4 2 2" xfId="11625"/>
    <cellStyle name="20% - Accent4 4 4 2 2 2" xfId="25153"/>
    <cellStyle name="20% - Accent4 4 4 2 3" xfId="21246"/>
    <cellStyle name="20% - Accent4 4 4 3" xfId="9679"/>
    <cellStyle name="20% - Accent4 4 4 3 2" xfId="23207"/>
    <cellStyle name="20% - Accent4 4 4 4" xfId="19242"/>
    <cellStyle name="20% - Accent4 4 5" xfId="1321"/>
    <cellStyle name="20% - Accent4 4 5 2" xfId="7033"/>
    <cellStyle name="20% - Accent4 4 5 2 2" xfId="10940"/>
    <cellStyle name="20% - Accent4 4 5 2 2 2" xfId="24468"/>
    <cellStyle name="20% - Accent4 4 5 2 3" xfId="20561"/>
    <cellStyle name="20% - Accent4 4 5 3" xfId="9162"/>
    <cellStyle name="20% - Accent4 4 5 3 2" xfId="22690"/>
    <cellStyle name="20% - Accent4 4 5 4" xfId="18712"/>
    <cellStyle name="20% - Accent4 5" xfId="363"/>
    <cellStyle name="20% - Accent4 5 2" xfId="612"/>
    <cellStyle name="20% - Accent4 5 2 2" xfId="2734"/>
    <cellStyle name="20% - Accent4 5 2 2 2" xfId="7719"/>
    <cellStyle name="20% - Accent4 5 2 2 2 2" xfId="11626"/>
    <cellStyle name="20% - Accent4 5 2 2 2 2 2" xfId="25154"/>
    <cellStyle name="20% - Accent4 5 2 2 2 3" xfId="21247"/>
    <cellStyle name="20% - Accent4 5 2 2 3" xfId="9680"/>
    <cellStyle name="20% - Accent4 5 2 2 3 2" xfId="23208"/>
    <cellStyle name="20% - Accent4 5 2 2 4" xfId="19243"/>
    <cellStyle name="20% - Accent4 5 2 3" xfId="6864"/>
    <cellStyle name="20% - Accent4 5 2 3 2" xfId="10771"/>
    <cellStyle name="20% - Accent4 5 2 3 2 2" xfId="24299"/>
    <cellStyle name="20% - Accent4 5 2 3 3" xfId="20392"/>
    <cellStyle name="20% - Accent4 5 2 4" xfId="8997"/>
    <cellStyle name="20% - Accent4 5 2 4 2" xfId="22525"/>
    <cellStyle name="20% - Accent4 5 2 5" xfId="18559"/>
    <cellStyle name="20% - Accent4 5 2 6" xfId="12976"/>
    <cellStyle name="20% - Accent4 5 2 7" xfId="1118"/>
    <cellStyle name="20% - Accent4 5 3" xfId="1324"/>
    <cellStyle name="20% - Accent4 5 3 2" xfId="7034"/>
    <cellStyle name="20% - Accent4 5 3 2 2" xfId="10941"/>
    <cellStyle name="20% - Accent4 5 3 2 2 2" xfId="24469"/>
    <cellStyle name="20% - Accent4 5 3 2 3" xfId="20562"/>
    <cellStyle name="20% - Accent4 5 3 3" xfId="9163"/>
    <cellStyle name="20% - Accent4 5 3 3 2" xfId="22691"/>
    <cellStyle name="20% - Accent4 5 3 4" xfId="18713"/>
    <cellStyle name="20% - Accent4 5 3 5" xfId="34244"/>
    <cellStyle name="20% - Accent4 5 4" xfId="6756"/>
    <cellStyle name="20% - Accent4 5 4 2" xfId="10663"/>
    <cellStyle name="20% - Accent4 5 4 2 2" xfId="24191"/>
    <cellStyle name="20% - Accent4 5 4 3" xfId="20284"/>
    <cellStyle name="20% - Accent4 5 5" xfId="8889"/>
    <cellStyle name="20% - Accent4 5 5 2" xfId="22417"/>
    <cellStyle name="20% - Accent4 5 6" xfId="18451"/>
    <cellStyle name="20% - Accent4 5 7" xfId="13132"/>
    <cellStyle name="20% - Accent4 5 8" xfId="981"/>
    <cellStyle name="20% - Accent4 6" xfId="1325"/>
    <cellStyle name="20% - Accent4 6 2" xfId="2735"/>
    <cellStyle name="20% - Accent4 6 2 2" xfId="7720"/>
    <cellStyle name="20% - Accent4 6 2 2 2" xfId="11627"/>
    <cellStyle name="20% - Accent4 6 2 2 2 2" xfId="25155"/>
    <cellStyle name="20% - Accent4 6 2 2 3" xfId="21248"/>
    <cellStyle name="20% - Accent4 6 2 3" xfId="9681"/>
    <cellStyle name="20% - Accent4 6 2 3 2" xfId="23209"/>
    <cellStyle name="20% - Accent4 6 2 4" xfId="19244"/>
    <cellStyle name="20% - Accent4 6 3" xfId="7035"/>
    <cellStyle name="20% - Accent4 6 3 2" xfId="10942"/>
    <cellStyle name="20% - Accent4 6 3 2 2" xfId="24470"/>
    <cellStyle name="20% - Accent4 6 3 3" xfId="20563"/>
    <cellStyle name="20% - Accent4 6 4" xfId="9164"/>
    <cellStyle name="20% - Accent4 6 4 2" xfId="22692"/>
    <cellStyle name="20% - Accent4 6 5" xfId="18714"/>
    <cellStyle name="20% - Accent4 6 6" xfId="34245"/>
    <cellStyle name="20% - Accent4 7" xfId="1326"/>
    <cellStyle name="20% - Accent4 7 2" xfId="2736"/>
    <cellStyle name="20% - Accent4 7 2 2" xfId="7721"/>
    <cellStyle name="20% - Accent4 7 2 2 2" xfId="11628"/>
    <cellStyle name="20% - Accent4 7 2 2 2 2" xfId="25156"/>
    <cellStyle name="20% - Accent4 7 2 2 3" xfId="21249"/>
    <cellStyle name="20% - Accent4 7 2 3" xfId="9682"/>
    <cellStyle name="20% - Accent4 7 2 3 2" xfId="23210"/>
    <cellStyle name="20% - Accent4 7 2 4" xfId="19245"/>
    <cellStyle name="20% - Accent4 7 3" xfId="7036"/>
    <cellStyle name="20% - Accent4 7 3 2" xfId="10943"/>
    <cellStyle name="20% - Accent4 7 3 2 2" xfId="24471"/>
    <cellStyle name="20% - Accent4 7 3 3" xfId="20564"/>
    <cellStyle name="20% - Accent4 7 4" xfId="9165"/>
    <cellStyle name="20% - Accent4 7 4 2" xfId="22693"/>
    <cellStyle name="20% - Accent4 7 5" xfId="18715"/>
    <cellStyle name="20% - Accent4 7 6" xfId="34246"/>
    <cellStyle name="20% - Accent4 8" xfId="1327"/>
    <cellStyle name="20% - Accent4 8 2" xfId="2737"/>
    <cellStyle name="20% - Accent4 8 2 2" xfId="7722"/>
    <cellStyle name="20% - Accent4 8 2 2 2" xfId="11629"/>
    <cellStyle name="20% - Accent4 8 2 2 2 2" xfId="25157"/>
    <cellStyle name="20% - Accent4 8 2 2 3" xfId="21250"/>
    <cellStyle name="20% - Accent4 8 2 3" xfId="9683"/>
    <cellStyle name="20% - Accent4 8 2 3 2" xfId="23211"/>
    <cellStyle name="20% - Accent4 8 2 4" xfId="19246"/>
    <cellStyle name="20% - Accent4 8 3" xfId="7037"/>
    <cellStyle name="20% - Accent4 8 3 2" xfId="10944"/>
    <cellStyle name="20% - Accent4 8 3 2 2" xfId="24472"/>
    <cellStyle name="20% - Accent4 8 3 3" xfId="20565"/>
    <cellStyle name="20% - Accent4 8 4" xfId="9166"/>
    <cellStyle name="20% - Accent4 8 4 2" xfId="22694"/>
    <cellStyle name="20% - Accent4 8 5" xfId="18716"/>
    <cellStyle name="20% - Accent4 8 6" xfId="34247"/>
    <cellStyle name="20% - Accent4 9" xfId="1328"/>
    <cellStyle name="20% - Accent4 9 2" xfId="2738"/>
    <cellStyle name="20% - Accent4 9 2 2" xfId="7723"/>
    <cellStyle name="20% - Accent4 9 2 2 2" xfId="11630"/>
    <cellStyle name="20% - Accent4 9 2 2 2 2" xfId="25158"/>
    <cellStyle name="20% - Accent4 9 2 2 3" xfId="21251"/>
    <cellStyle name="20% - Accent4 9 2 3" xfId="9684"/>
    <cellStyle name="20% - Accent4 9 2 3 2" xfId="23212"/>
    <cellStyle name="20% - Accent4 9 2 4" xfId="19247"/>
    <cellStyle name="20% - Accent4 9 3" xfId="7038"/>
    <cellStyle name="20% - Accent4 9 3 2" xfId="10945"/>
    <cellStyle name="20% - Accent4 9 3 2 2" xfId="24473"/>
    <cellStyle name="20% - Accent4 9 3 3" xfId="20566"/>
    <cellStyle name="20% - Accent4 9 4" xfId="9167"/>
    <cellStyle name="20% - Accent4 9 4 2" xfId="22695"/>
    <cellStyle name="20% - Accent4 9 5" xfId="18717"/>
    <cellStyle name="20% - Accent4 9 6" xfId="34248"/>
    <cellStyle name="20% - Accent5" xfId="855" builtinId="46" customBuiltin="1"/>
    <cellStyle name="20% - Accent5 10" xfId="1329"/>
    <cellStyle name="20% - Accent5 10 2" xfId="2739"/>
    <cellStyle name="20% - Accent5 10 2 2" xfId="7724"/>
    <cellStyle name="20% - Accent5 10 2 2 2" xfId="11631"/>
    <cellStyle name="20% - Accent5 10 2 2 2 2" xfId="25159"/>
    <cellStyle name="20% - Accent5 10 2 2 3" xfId="21252"/>
    <cellStyle name="20% - Accent5 10 2 3" xfId="9685"/>
    <cellStyle name="20% - Accent5 10 2 3 2" xfId="23213"/>
    <cellStyle name="20% - Accent5 10 2 4" xfId="19248"/>
    <cellStyle name="20% - Accent5 10 3" xfId="7039"/>
    <cellStyle name="20% - Accent5 10 3 2" xfId="10946"/>
    <cellStyle name="20% - Accent5 10 3 2 2" xfId="24474"/>
    <cellStyle name="20% - Accent5 10 3 3" xfId="20567"/>
    <cellStyle name="20% - Accent5 10 4" xfId="9168"/>
    <cellStyle name="20% - Accent5 10 4 2" xfId="22696"/>
    <cellStyle name="20% - Accent5 10 5" xfId="18718"/>
    <cellStyle name="20% - Accent5 10 6" xfId="34249"/>
    <cellStyle name="20% - Accent5 11" xfId="1330"/>
    <cellStyle name="20% - Accent5 11 2" xfId="2740"/>
    <cellStyle name="20% - Accent5 11 2 2" xfId="7725"/>
    <cellStyle name="20% - Accent5 11 2 2 2" xfId="11632"/>
    <cellStyle name="20% - Accent5 11 2 2 2 2" xfId="25160"/>
    <cellStyle name="20% - Accent5 11 2 2 3" xfId="21253"/>
    <cellStyle name="20% - Accent5 11 2 3" xfId="9686"/>
    <cellStyle name="20% - Accent5 11 2 3 2" xfId="23214"/>
    <cellStyle name="20% - Accent5 11 2 4" xfId="19249"/>
    <cellStyle name="20% - Accent5 11 3" xfId="7040"/>
    <cellStyle name="20% - Accent5 11 3 2" xfId="10947"/>
    <cellStyle name="20% - Accent5 11 3 2 2" xfId="24475"/>
    <cellStyle name="20% - Accent5 11 3 3" xfId="20568"/>
    <cellStyle name="20% - Accent5 11 4" xfId="9169"/>
    <cellStyle name="20% - Accent5 11 4 2" xfId="22697"/>
    <cellStyle name="20% - Accent5 11 5" xfId="18719"/>
    <cellStyle name="20% - Accent5 11 6" xfId="34250"/>
    <cellStyle name="20% - Accent5 12" xfId="1331"/>
    <cellStyle name="20% - Accent5 12 2" xfId="2741"/>
    <cellStyle name="20% - Accent5 12 2 2" xfId="7726"/>
    <cellStyle name="20% - Accent5 12 2 2 2" xfId="11633"/>
    <cellStyle name="20% - Accent5 12 2 2 2 2" xfId="25161"/>
    <cellStyle name="20% - Accent5 12 2 2 3" xfId="21254"/>
    <cellStyle name="20% - Accent5 12 2 3" xfId="9687"/>
    <cellStyle name="20% - Accent5 12 2 3 2" xfId="23215"/>
    <cellStyle name="20% - Accent5 12 2 4" xfId="19250"/>
    <cellStyle name="20% - Accent5 12 3" xfId="7041"/>
    <cellStyle name="20% - Accent5 12 3 2" xfId="10948"/>
    <cellStyle name="20% - Accent5 12 3 2 2" xfId="24476"/>
    <cellStyle name="20% - Accent5 12 3 3" xfId="20569"/>
    <cellStyle name="20% - Accent5 12 4" xfId="9170"/>
    <cellStyle name="20% - Accent5 12 4 2" xfId="22698"/>
    <cellStyle name="20% - Accent5 12 5" xfId="18720"/>
    <cellStyle name="20% - Accent5 13" xfId="1332"/>
    <cellStyle name="20% - Accent5 13 2" xfId="2742"/>
    <cellStyle name="20% - Accent5 13 2 2" xfId="7727"/>
    <cellStyle name="20% - Accent5 13 2 2 2" xfId="11634"/>
    <cellStyle name="20% - Accent5 13 2 2 2 2" xfId="25162"/>
    <cellStyle name="20% - Accent5 13 2 2 3" xfId="21255"/>
    <cellStyle name="20% - Accent5 13 2 3" xfId="9688"/>
    <cellStyle name="20% - Accent5 13 2 3 2" xfId="23216"/>
    <cellStyle name="20% - Accent5 13 2 4" xfId="19251"/>
    <cellStyle name="20% - Accent5 13 3" xfId="7042"/>
    <cellStyle name="20% - Accent5 13 3 2" xfId="10949"/>
    <cellStyle name="20% - Accent5 13 3 2 2" xfId="24477"/>
    <cellStyle name="20% - Accent5 13 3 3" xfId="20570"/>
    <cellStyle name="20% - Accent5 13 4" xfId="9171"/>
    <cellStyle name="20% - Accent5 13 4 2" xfId="22699"/>
    <cellStyle name="20% - Accent5 13 5" xfId="18721"/>
    <cellStyle name="20% - Accent5 14" xfId="1333"/>
    <cellStyle name="20% - Accent5 14 2" xfId="2743"/>
    <cellStyle name="20% - Accent5 14 2 2" xfId="7728"/>
    <cellStyle name="20% - Accent5 14 2 2 2" xfId="11635"/>
    <cellStyle name="20% - Accent5 14 2 2 2 2" xfId="25163"/>
    <cellStyle name="20% - Accent5 14 2 2 3" xfId="21256"/>
    <cellStyle name="20% - Accent5 14 2 3" xfId="9689"/>
    <cellStyle name="20% - Accent5 14 2 3 2" xfId="23217"/>
    <cellStyle name="20% - Accent5 14 2 4" xfId="19252"/>
    <cellStyle name="20% - Accent5 14 3" xfId="7043"/>
    <cellStyle name="20% - Accent5 14 3 2" xfId="10950"/>
    <cellStyle name="20% - Accent5 14 3 2 2" xfId="24478"/>
    <cellStyle name="20% - Accent5 14 3 3" xfId="20571"/>
    <cellStyle name="20% - Accent5 14 4" xfId="9172"/>
    <cellStyle name="20% - Accent5 14 4 2" xfId="22700"/>
    <cellStyle name="20% - Accent5 14 5" xfId="18722"/>
    <cellStyle name="20% - Accent5 15" xfId="1817"/>
    <cellStyle name="20% - Accent5 16" xfId="4052"/>
    <cellStyle name="20% - Accent5 16 2" xfId="8309"/>
    <cellStyle name="20% - Accent5 16 2 2" xfId="12216"/>
    <cellStyle name="20% - Accent5 16 2 2 2" xfId="25744"/>
    <cellStyle name="20% - Accent5 16 2 3" xfId="21837"/>
    <cellStyle name="20% - Accent5 16 3" xfId="10078"/>
    <cellStyle name="20% - Accent5 16 3 2" xfId="23606"/>
    <cellStyle name="20% - Accent5 16 4" xfId="19668"/>
    <cellStyle name="20% - Accent5 17" xfId="4067"/>
    <cellStyle name="20% - Accent5 17 2" xfId="8324"/>
    <cellStyle name="20% - Accent5 17 2 2" xfId="12231"/>
    <cellStyle name="20% - Accent5 17 2 2 2" xfId="25759"/>
    <cellStyle name="20% - Accent5 17 2 3" xfId="21852"/>
    <cellStyle name="20% - Accent5 17 3" xfId="10093"/>
    <cellStyle name="20% - Accent5 17 3 2" xfId="23621"/>
    <cellStyle name="20% - Accent5 17 4" xfId="19683"/>
    <cellStyle name="20% - Accent5 18" xfId="6965"/>
    <cellStyle name="20% - Accent5 18 2" xfId="10872"/>
    <cellStyle name="20% - Accent5 18 2 2" xfId="24400"/>
    <cellStyle name="20% - Accent5 18 3" xfId="20493"/>
    <cellStyle name="20% - Accent5 19" xfId="9094"/>
    <cellStyle name="20% - Accent5 19 2" xfId="22622"/>
    <cellStyle name="20% - Accent5 2" xfId="111"/>
    <cellStyle name="20% - Accent5 2 10" xfId="13274"/>
    <cellStyle name="20% - Accent5 2 11" xfId="888"/>
    <cellStyle name="20% - Accent5 2 2" xfId="411"/>
    <cellStyle name="20% - Accent5 2 2 2" xfId="666"/>
    <cellStyle name="20% - Accent5 2 2 2 2" xfId="2745"/>
    <cellStyle name="20% - Accent5 2 2 2 2 2" xfId="7730"/>
    <cellStyle name="20% - Accent5 2 2 2 2 2 2" xfId="11637"/>
    <cellStyle name="20% - Accent5 2 2 2 2 2 2 2" xfId="25165"/>
    <cellStyle name="20% - Accent5 2 2 2 2 2 3" xfId="21258"/>
    <cellStyle name="20% - Accent5 2 2 2 2 3" xfId="9691"/>
    <cellStyle name="20% - Accent5 2 2 2 2 3 2" xfId="23219"/>
    <cellStyle name="20% - Accent5 2 2 2 2 4" xfId="19254"/>
    <cellStyle name="20% - Accent5 2 2 2 3" xfId="6883"/>
    <cellStyle name="20% - Accent5 2 2 2 3 2" xfId="10790"/>
    <cellStyle name="20% - Accent5 2 2 2 3 2 2" xfId="24318"/>
    <cellStyle name="20% - Accent5 2 2 2 3 3" xfId="20411"/>
    <cellStyle name="20% - Accent5 2 2 2 4" xfId="9016"/>
    <cellStyle name="20% - Accent5 2 2 2 4 2" xfId="22544"/>
    <cellStyle name="20% - Accent5 2 2 2 5" xfId="18578"/>
    <cellStyle name="20% - Accent5 2 2 2 6" xfId="12942"/>
    <cellStyle name="20% - Accent5 2 2 2 7" xfId="1151"/>
    <cellStyle name="20% - Accent5 2 2 3" xfId="1335"/>
    <cellStyle name="20% - Accent5 2 2 3 2" xfId="7045"/>
    <cellStyle name="20% - Accent5 2 2 3 2 2" xfId="10952"/>
    <cellStyle name="20% - Accent5 2 2 3 2 2 2" xfId="24480"/>
    <cellStyle name="20% - Accent5 2 2 3 2 3" xfId="20573"/>
    <cellStyle name="20% - Accent5 2 2 3 3" xfId="9174"/>
    <cellStyle name="20% - Accent5 2 2 3 3 2" xfId="22702"/>
    <cellStyle name="20% - Accent5 2 2 3 4" xfId="18724"/>
    <cellStyle name="20% - Accent5 2 2 4" xfId="6775"/>
    <cellStyle name="20% - Accent5 2 2 4 2" xfId="10682"/>
    <cellStyle name="20% - Accent5 2 2 4 2 2" xfId="24210"/>
    <cellStyle name="20% - Accent5 2 2 4 3" xfId="20303"/>
    <cellStyle name="20% - Accent5 2 2 5" xfId="8908"/>
    <cellStyle name="20% - Accent5 2 2 5 2" xfId="22436"/>
    <cellStyle name="20% - Accent5 2 2 6" xfId="18470"/>
    <cellStyle name="20% - Accent5 2 2 7" xfId="13106"/>
    <cellStyle name="20% - Accent5 2 2 8" xfId="1000"/>
    <cellStyle name="20% - Accent5 2 3" xfId="291"/>
    <cellStyle name="20% - Accent5 2 3 2" xfId="2746"/>
    <cellStyle name="20% - Accent5 2 3 2 2" xfId="7731"/>
    <cellStyle name="20% - Accent5 2 3 2 2 2" xfId="11638"/>
    <cellStyle name="20% - Accent5 2 3 2 2 2 2" xfId="25166"/>
    <cellStyle name="20% - Accent5 2 3 2 2 3" xfId="21259"/>
    <cellStyle name="20% - Accent5 2 3 2 3" xfId="9692"/>
    <cellStyle name="20% - Accent5 2 3 2 3 2" xfId="23220"/>
    <cellStyle name="20% - Accent5 2 3 2 4" xfId="19255"/>
    <cellStyle name="20% - Accent5 2 3 3" xfId="1336"/>
    <cellStyle name="20% - Accent5 2 3 3 2" xfId="7046"/>
    <cellStyle name="20% - Accent5 2 3 3 2 2" xfId="10953"/>
    <cellStyle name="20% - Accent5 2 3 3 2 2 2" xfId="24481"/>
    <cellStyle name="20% - Accent5 2 3 3 2 3" xfId="20574"/>
    <cellStyle name="20% - Accent5 2 3 3 3" xfId="9175"/>
    <cellStyle name="20% - Accent5 2 3 3 3 2" xfId="22703"/>
    <cellStyle name="20% - Accent5 2 3 3 4" xfId="18725"/>
    <cellStyle name="20% - Accent5 2 3 4" xfId="6711"/>
    <cellStyle name="20% - Accent5 2 3 4 2" xfId="10618"/>
    <cellStyle name="20% - Accent5 2 3 4 2 2" xfId="24146"/>
    <cellStyle name="20% - Accent5 2 3 4 3" xfId="20239"/>
    <cellStyle name="20% - Accent5 2 3 5" xfId="8846"/>
    <cellStyle name="20% - Accent5 2 3 5 2" xfId="22374"/>
    <cellStyle name="20% - Accent5 2 3 6" xfId="18408"/>
    <cellStyle name="20% - Accent5 2 3 7" xfId="13216"/>
    <cellStyle name="20% - Accent5 2 3 8" xfId="936"/>
    <cellStyle name="20% - Accent5 2 4" xfId="533"/>
    <cellStyle name="20% - Accent5 2 4 2" xfId="1337"/>
    <cellStyle name="20% - Accent5 2 4 3" xfId="6824"/>
    <cellStyle name="20% - Accent5 2 4 3 2" xfId="10731"/>
    <cellStyle name="20% - Accent5 2 4 3 2 2" xfId="24259"/>
    <cellStyle name="20% - Accent5 2 4 3 3" xfId="20352"/>
    <cellStyle name="20% - Accent5 2 4 4" xfId="8957"/>
    <cellStyle name="20% - Accent5 2 4 4 2" xfId="22485"/>
    <cellStyle name="20% - Accent5 2 4 5" xfId="18519"/>
    <cellStyle name="20% - Accent5 2 4 6" xfId="13040"/>
    <cellStyle name="20% - Accent5 2 4 7" xfId="1054"/>
    <cellStyle name="20% - Accent5 2 5" xfId="2744"/>
    <cellStyle name="20% - Accent5 2 5 2" xfId="7729"/>
    <cellStyle name="20% - Accent5 2 5 2 2" xfId="11636"/>
    <cellStyle name="20% - Accent5 2 5 2 2 2" xfId="25164"/>
    <cellStyle name="20% - Accent5 2 5 2 3" xfId="21257"/>
    <cellStyle name="20% - Accent5 2 5 3" xfId="9690"/>
    <cellStyle name="20% - Accent5 2 5 3 2" xfId="23218"/>
    <cellStyle name="20% - Accent5 2 5 4" xfId="19253"/>
    <cellStyle name="20% - Accent5 2 5 5" xfId="34251"/>
    <cellStyle name="20% - Accent5 2 6" xfId="1334"/>
    <cellStyle name="20% - Accent5 2 6 2" xfId="7044"/>
    <cellStyle name="20% - Accent5 2 6 2 2" xfId="10951"/>
    <cellStyle name="20% - Accent5 2 6 2 2 2" xfId="24479"/>
    <cellStyle name="20% - Accent5 2 6 2 3" xfId="20572"/>
    <cellStyle name="20% - Accent5 2 6 3" xfId="9173"/>
    <cellStyle name="20% - Accent5 2 6 3 2" xfId="22701"/>
    <cellStyle name="20% - Accent5 2 6 4" xfId="18723"/>
    <cellStyle name="20% - Accent5 2 7" xfId="6664"/>
    <cellStyle name="20% - Accent5 2 7 2" xfId="10571"/>
    <cellStyle name="20% - Accent5 2 7 2 2" xfId="24099"/>
    <cellStyle name="20% - Accent5 2 7 3" xfId="20192"/>
    <cellStyle name="20% - Accent5 2 8" xfId="8803"/>
    <cellStyle name="20% - Accent5 2 8 2" xfId="22331"/>
    <cellStyle name="20% - Accent5 2 9" xfId="18365"/>
    <cellStyle name="20% - Accent5 20" xfId="18348"/>
    <cellStyle name="20% - Accent5 3" xfId="154"/>
    <cellStyle name="20% - Accent5 3 10" xfId="13259"/>
    <cellStyle name="20% - Accent5 3 11" xfId="906"/>
    <cellStyle name="20% - Accent5 3 2" xfId="426"/>
    <cellStyle name="20% - Accent5 3 2 2" xfId="681"/>
    <cellStyle name="20% - Accent5 3 2 2 2" xfId="2748"/>
    <cellStyle name="20% - Accent5 3 2 2 2 2" xfId="7733"/>
    <cellStyle name="20% - Accent5 3 2 2 2 2 2" xfId="11640"/>
    <cellStyle name="20% - Accent5 3 2 2 2 2 2 2" xfId="25168"/>
    <cellStyle name="20% - Accent5 3 2 2 2 2 3" xfId="21261"/>
    <cellStyle name="20% - Accent5 3 2 2 2 3" xfId="9694"/>
    <cellStyle name="20% - Accent5 3 2 2 2 3 2" xfId="23222"/>
    <cellStyle name="20% - Accent5 3 2 2 2 4" xfId="19257"/>
    <cellStyle name="20% - Accent5 3 2 2 3" xfId="6898"/>
    <cellStyle name="20% - Accent5 3 2 2 3 2" xfId="10805"/>
    <cellStyle name="20% - Accent5 3 2 2 3 2 2" xfId="24333"/>
    <cellStyle name="20% - Accent5 3 2 2 3 3" xfId="20426"/>
    <cellStyle name="20% - Accent5 3 2 2 4" xfId="9031"/>
    <cellStyle name="20% - Accent5 3 2 2 4 2" xfId="22559"/>
    <cellStyle name="20% - Accent5 3 2 2 5" xfId="18593"/>
    <cellStyle name="20% - Accent5 3 2 2 6" xfId="12926"/>
    <cellStyle name="20% - Accent5 3 2 2 7" xfId="1166"/>
    <cellStyle name="20% - Accent5 3 2 3" xfId="1339"/>
    <cellStyle name="20% - Accent5 3 2 3 2" xfId="7048"/>
    <cellStyle name="20% - Accent5 3 2 3 2 2" xfId="10955"/>
    <cellStyle name="20% - Accent5 3 2 3 2 2 2" xfId="24483"/>
    <cellStyle name="20% - Accent5 3 2 3 2 3" xfId="20576"/>
    <cellStyle name="20% - Accent5 3 2 3 3" xfId="9177"/>
    <cellStyle name="20% - Accent5 3 2 3 3 2" xfId="22705"/>
    <cellStyle name="20% - Accent5 3 2 3 4" xfId="18727"/>
    <cellStyle name="20% - Accent5 3 2 3 5" xfId="34253"/>
    <cellStyle name="20% - Accent5 3 2 4" xfId="6790"/>
    <cellStyle name="20% - Accent5 3 2 4 2" xfId="10697"/>
    <cellStyle name="20% - Accent5 3 2 4 2 2" xfId="24225"/>
    <cellStyle name="20% - Accent5 3 2 4 3" xfId="20318"/>
    <cellStyle name="20% - Accent5 3 2 5" xfId="8923"/>
    <cellStyle name="20% - Accent5 3 2 5 2" xfId="22451"/>
    <cellStyle name="20% - Accent5 3 2 6" xfId="18485"/>
    <cellStyle name="20% - Accent5 3 2 7" xfId="13087"/>
    <cellStyle name="20% - Accent5 3 2 8" xfId="1015"/>
    <cellStyle name="20% - Accent5 3 3" xfId="306"/>
    <cellStyle name="20% - Accent5 3 3 2" xfId="2749"/>
    <cellStyle name="20% - Accent5 3 3 2 2" xfId="7734"/>
    <cellStyle name="20% - Accent5 3 3 2 2 2" xfId="11641"/>
    <cellStyle name="20% - Accent5 3 3 2 2 2 2" xfId="25169"/>
    <cellStyle name="20% - Accent5 3 3 2 2 3" xfId="21262"/>
    <cellStyle name="20% - Accent5 3 3 2 3" xfId="9695"/>
    <cellStyle name="20% - Accent5 3 3 2 3 2" xfId="23223"/>
    <cellStyle name="20% - Accent5 3 3 2 4" xfId="19258"/>
    <cellStyle name="20% - Accent5 3 3 2 5" xfId="34254"/>
    <cellStyle name="20% - Accent5 3 3 3" xfId="1340"/>
    <cellStyle name="20% - Accent5 3 3 3 2" xfId="7049"/>
    <cellStyle name="20% - Accent5 3 3 3 2 2" xfId="10956"/>
    <cellStyle name="20% - Accent5 3 3 3 2 2 2" xfId="24484"/>
    <cellStyle name="20% - Accent5 3 3 3 2 3" xfId="20577"/>
    <cellStyle name="20% - Accent5 3 3 3 3" xfId="9178"/>
    <cellStyle name="20% - Accent5 3 3 3 3 2" xfId="22706"/>
    <cellStyle name="20% - Accent5 3 3 3 4" xfId="18728"/>
    <cellStyle name="20% - Accent5 3 3 4" xfId="6726"/>
    <cellStyle name="20% - Accent5 3 3 4 2" xfId="10633"/>
    <cellStyle name="20% - Accent5 3 3 4 2 2" xfId="24161"/>
    <cellStyle name="20% - Accent5 3 3 4 3" xfId="20254"/>
    <cellStyle name="20% - Accent5 3 3 5" xfId="8861"/>
    <cellStyle name="20% - Accent5 3 3 5 2" xfId="22389"/>
    <cellStyle name="20% - Accent5 3 3 6" xfId="18423"/>
    <cellStyle name="20% - Accent5 3 3 7" xfId="13193"/>
    <cellStyle name="20% - Accent5 3 3 8" xfId="951"/>
    <cellStyle name="20% - Accent5 3 4" xfId="551"/>
    <cellStyle name="20% - Accent5 3 4 2" xfId="1341"/>
    <cellStyle name="20% - Accent5 3 4 3" xfId="6839"/>
    <cellStyle name="20% - Accent5 3 4 3 2" xfId="10746"/>
    <cellStyle name="20% - Accent5 3 4 3 2 2" xfId="24274"/>
    <cellStyle name="20% - Accent5 3 4 3 3" xfId="20367"/>
    <cellStyle name="20% - Accent5 3 4 4" xfId="8972"/>
    <cellStyle name="20% - Accent5 3 4 4 2" xfId="22500"/>
    <cellStyle name="20% - Accent5 3 4 5" xfId="18534"/>
    <cellStyle name="20% - Accent5 3 4 6" xfId="13023"/>
    <cellStyle name="20% - Accent5 3 4 7" xfId="1069"/>
    <cellStyle name="20% - Accent5 3 5" xfId="2747"/>
    <cellStyle name="20% - Accent5 3 5 2" xfId="7732"/>
    <cellStyle name="20% - Accent5 3 5 2 2" xfId="11639"/>
    <cellStyle name="20% - Accent5 3 5 2 2 2" xfId="25167"/>
    <cellStyle name="20% - Accent5 3 5 2 3" xfId="21260"/>
    <cellStyle name="20% - Accent5 3 5 3" xfId="9693"/>
    <cellStyle name="20% - Accent5 3 5 3 2" xfId="23221"/>
    <cellStyle name="20% - Accent5 3 5 4" xfId="19256"/>
    <cellStyle name="20% - Accent5 3 5 5" xfId="34252"/>
    <cellStyle name="20% - Accent5 3 6" xfId="1338"/>
    <cellStyle name="20% - Accent5 3 6 2" xfId="7047"/>
    <cellStyle name="20% - Accent5 3 6 2 2" xfId="10954"/>
    <cellStyle name="20% - Accent5 3 6 2 2 2" xfId="24482"/>
    <cellStyle name="20% - Accent5 3 6 2 3" xfId="20575"/>
    <cellStyle name="20% - Accent5 3 6 3" xfId="9176"/>
    <cellStyle name="20% - Accent5 3 6 3 2" xfId="22704"/>
    <cellStyle name="20% - Accent5 3 6 4" xfId="18726"/>
    <cellStyle name="20% - Accent5 3 7" xfId="6679"/>
    <cellStyle name="20% - Accent5 3 7 2" xfId="10586"/>
    <cellStyle name="20% - Accent5 3 7 2 2" xfId="24114"/>
    <cellStyle name="20% - Accent5 3 7 3" xfId="20207"/>
    <cellStyle name="20% - Accent5 3 8" xfId="8818"/>
    <cellStyle name="20% - Accent5 3 8 2" xfId="22346"/>
    <cellStyle name="20% - Accent5 3 9" xfId="18380"/>
    <cellStyle name="20% - Accent5 4" xfId="38"/>
    <cellStyle name="20% - Accent5 4 2" xfId="1343"/>
    <cellStyle name="20% - Accent5 4 2 2" xfId="34255"/>
    <cellStyle name="20% - Accent5 4 3" xfId="1344"/>
    <cellStyle name="20% - Accent5 4 4" xfId="2750"/>
    <cellStyle name="20% - Accent5 4 4 2" xfId="7735"/>
    <cellStyle name="20% - Accent5 4 4 2 2" xfId="11642"/>
    <cellStyle name="20% - Accent5 4 4 2 2 2" xfId="25170"/>
    <cellStyle name="20% - Accent5 4 4 2 3" xfId="21263"/>
    <cellStyle name="20% - Accent5 4 4 3" xfId="9696"/>
    <cellStyle name="20% - Accent5 4 4 3 2" xfId="23224"/>
    <cellStyle name="20% - Accent5 4 4 4" xfId="19259"/>
    <cellStyle name="20% - Accent5 4 5" xfId="1342"/>
    <cellStyle name="20% - Accent5 4 5 2" xfId="7050"/>
    <cellStyle name="20% - Accent5 4 5 2 2" xfId="10957"/>
    <cellStyle name="20% - Accent5 4 5 2 2 2" xfId="24485"/>
    <cellStyle name="20% - Accent5 4 5 2 3" xfId="20578"/>
    <cellStyle name="20% - Accent5 4 5 3" xfId="9179"/>
    <cellStyle name="20% - Accent5 4 5 3 2" xfId="22707"/>
    <cellStyle name="20% - Accent5 4 5 4" xfId="18729"/>
    <cellStyle name="20% - Accent5 5" xfId="365"/>
    <cellStyle name="20% - Accent5 5 2" xfId="614"/>
    <cellStyle name="20% - Accent5 5 2 2" xfId="2751"/>
    <cellStyle name="20% - Accent5 5 2 2 2" xfId="7736"/>
    <cellStyle name="20% - Accent5 5 2 2 2 2" xfId="11643"/>
    <cellStyle name="20% - Accent5 5 2 2 2 2 2" xfId="25171"/>
    <cellStyle name="20% - Accent5 5 2 2 2 3" xfId="21264"/>
    <cellStyle name="20% - Accent5 5 2 2 3" xfId="9697"/>
    <cellStyle name="20% - Accent5 5 2 2 3 2" xfId="23225"/>
    <cellStyle name="20% - Accent5 5 2 2 4" xfId="19260"/>
    <cellStyle name="20% - Accent5 5 2 3" xfId="6866"/>
    <cellStyle name="20% - Accent5 5 2 3 2" xfId="10773"/>
    <cellStyle name="20% - Accent5 5 2 3 2 2" xfId="24301"/>
    <cellStyle name="20% - Accent5 5 2 3 3" xfId="20394"/>
    <cellStyle name="20% - Accent5 5 2 4" xfId="8999"/>
    <cellStyle name="20% - Accent5 5 2 4 2" xfId="22527"/>
    <cellStyle name="20% - Accent5 5 2 5" xfId="18561"/>
    <cellStyle name="20% - Accent5 5 2 6" xfId="12972"/>
    <cellStyle name="20% - Accent5 5 2 7" xfId="1120"/>
    <cellStyle name="20% - Accent5 5 3" xfId="1345"/>
    <cellStyle name="20% - Accent5 5 3 2" xfId="7051"/>
    <cellStyle name="20% - Accent5 5 3 2 2" xfId="10958"/>
    <cellStyle name="20% - Accent5 5 3 2 2 2" xfId="24486"/>
    <cellStyle name="20% - Accent5 5 3 2 3" xfId="20579"/>
    <cellStyle name="20% - Accent5 5 3 3" xfId="9180"/>
    <cellStyle name="20% - Accent5 5 3 3 2" xfId="22708"/>
    <cellStyle name="20% - Accent5 5 3 4" xfId="18730"/>
    <cellStyle name="20% - Accent5 5 3 5" xfId="34256"/>
    <cellStyle name="20% - Accent5 5 4" xfId="6758"/>
    <cellStyle name="20% - Accent5 5 4 2" xfId="10665"/>
    <cellStyle name="20% - Accent5 5 4 2 2" xfId="24193"/>
    <cellStyle name="20% - Accent5 5 4 3" xfId="20286"/>
    <cellStyle name="20% - Accent5 5 5" xfId="8891"/>
    <cellStyle name="20% - Accent5 5 5 2" xfId="22419"/>
    <cellStyle name="20% - Accent5 5 6" xfId="18453"/>
    <cellStyle name="20% - Accent5 5 7" xfId="13128"/>
    <cellStyle name="20% - Accent5 5 8" xfId="983"/>
    <cellStyle name="20% - Accent5 6" xfId="1346"/>
    <cellStyle name="20% - Accent5 6 2" xfId="2752"/>
    <cellStyle name="20% - Accent5 6 2 2" xfId="7737"/>
    <cellStyle name="20% - Accent5 6 2 2 2" xfId="11644"/>
    <cellStyle name="20% - Accent5 6 2 2 2 2" xfId="25172"/>
    <cellStyle name="20% - Accent5 6 2 2 3" xfId="21265"/>
    <cellStyle name="20% - Accent5 6 2 3" xfId="9698"/>
    <cellStyle name="20% - Accent5 6 2 3 2" xfId="23226"/>
    <cellStyle name="20% - Accent5 6 2 4" xfId="19261"/>
    <cellStyle name="20% - Accent5 6 3" xfId="7052"/>
    <cellStyle name="20% - Accent5 6 3 2" xfId="10959"/>
    <cellStyle name="20% - Accent5 6 3 2 2" xfId="24487"/>
    <cellStyle name="20% - Accent5 6 3 3" xfId="20580"/>
    <cellStyle name="20% - Accent5 6 4" xfId="9181"/>
    <cellStyle name="20% - Accent5 6 4 2" xfId="22709"/>
    <cellStyle name="20% - Accent5 6 5" xfId="18731"/>
    <cellStyle name="20% - Accent5 6 6" xfId="34257"/>
    <cellStyle name="20% - Accent5 7" xfId="1347"/>
    <cellStyle name="20% - Accent5 7 2" xfId="2753"/>
    <cellStyle name="20% - Accent5 7 2 2" xfId="7738"/>
    <cellStyle name="20% - Accent5 7 2 2 2" xfId="11645"/>
    <cellStyle name="20% - Accent5 7 2 2 2 2" xfId="25173"/>
    <cellStyle name="20% - Accent5 7 2 2 3" xfId="21266"/>
    <cellStyle name="20% - Accent5 7 2 3" xfId="9699"/>
    <cellStyle name="20% - Accent5 7 2 3 2" xfId="23227"/>
    <cellStyle name="20% - Accent5 7 2 4" xfId="19262"/>
    <cellStyle name="20% - Accent5 7 3" xfId="7053"/>
    <cellStyle name="20% - Accent5 7 3 2" xfId="10960"/>
    <cellStyle name="20% - Accent5 7 3 2 2" xfId="24488"/>
    <cellStyle name="20% - Accent5 7 3 3" xfId="20581"/>
    <cellStyle name="20% - Accent5 7 4" xfId="9182"/>
    <cellStyle name="20% - Accent5 7 4 2" xfId="22710"/>
    <cellStyle name="20% - Accent5 7 5" xfId="18732"/>
    <cellStyle name="20% - Accent5 7 6" xfId="34258"/>
    <cellStyle name="20% - Accent5 8" xfId="1348"/>
    <cellStyle name="20% - Accent5 8 2" xfId="2754"/>
    <cellStyle name="20% - Accent5 8 2 2" xfId="7739"/>
    <cellStyle name="20% - Accent5 8 2 2 2" xfId="11646"/>
    <cellStyle name="20% - Accent5 8 2 2 2 2" xfId="25174"/>
    <cellStyle name="20% - Accent5 8 2 2 3" xfId="21267"/>
    <cellStyle name="20% - Accent5 8 2 3" xfId="9700"/>
    <cellStyle name="20% - Accent5 8 2 3 2" xfId="23228"/>
    <cellStyle name="20% - Accent5 8 2 4" xfId="19263"/>
    <cellStyle name="20% - Accent5 8 3" xfId="7054"/>
    <cellStyle name="20% - Accent5 8 3 2" xfId="10961"/>
    <cellStyle name="20% - Accent5 8 3 2 2" xfId="24489"/>
    <cellStyle name="20% - Accent5 8 3 3" xfId="20582"/>
    <cellStyle name="20% - Accent5 8 4" xfId="9183"/>
    <cellStyle name="20% - Accent5 8 4 2" xfId="22711"/>
    <cellStyle name="20% - Accent5 8 5" xfId="18733"/>
    <cellStyle name="20% - Accent5 8 6" xfId="34259"/>
    <cellStyle name="20% - Accent5 9" xfId="1349"/>
    <cellStyle name="20% - Accent5 9 2" xfId="2755"/>
    <cellStyle name="20% - Accent5 9 2 2" xfId="7740"/>
    <cellStyle name="20% - Accent5 9 2 2 2" xfId="11647"/>
    <cellStyle name="20% - Accent5 9 2 2 2 2" xfId="25175"/>
    <cellStyle name="20% - Accent5 9 2 2 3" xfId="21268"/>
    <cellStyle name="20% - Accent5 9 2 3" xfId="9701"/>
    <cellStyle name="20% - Accent5 9 2 3 2" xfId="23229"/>
    <cellStyle name="20% - Accent5 9 2 4" xfId="19264"/>
    <cellStyle name="20% - Accent5 9 3" xfId="7055"/>
    <cellStyle name="20% - Accent5 9 3 2" xfId="10962"/>
    <cellStyle name="20% - Accent5 9 3 2 2" xfId="24490"/>
    <cellStyle name="20% - Accent5 9 3 3" xfId="20583"/>
    <cellStyle name="20% - Accent5 9 4" xfId="9184"/>
    <cellStyle name="20% - Accent5 9 4 2" xfId="22712"/>
    <cellStyle name="20% - Accent5 9 5" xfId="18734"/>
    <cellStyle name="20% - Accent5 9 6" xfId="34260"/>
    <cellStyle name="20% - Accent6" xfId="859" builtinId="50" customBuiltin="1"/>
    <cellStyle name="20% - Accent6 10" xfId="1350"/>
    <cellStyle name="20% - Accent6 10 2" xfId="2756"/>
    <cellStyle name="20% - Accent6 10 2 2" xfId="7741"/>
    <cellStyle name="20% - Accent6 10 2 2 2" xfId="11648"/>
    <cellStyle name="20% - Accent6 10 2 2 2 2" xfId="25176"/>
    <cellStyle name="20% - Accent6 10 2 2 3" xfId="21269"/>
    <cellStyle name="20% - Accent6 10 2 3" xfId="9702"/>
    <cellStyle name="20% - Accent6 10 2 3 2" xfId="23230"/>
    <cellStyle name="20% - Accent6 10 2 4" xfId="19265"/>
    <cellStyle name="20% - Accent6 10 3" xfId="7056"/>
    <cellStyle name="20% - Accent6 10 3 2" xfId="10963"/>
    <cellStyle name="20% - Accent6 10 3 2 2" xfId="24491"/>
    <cellStyle name="20% - Accent6 10 3 3" xfId="20584"/>
    <cellStyle name="20% - Accent6 10 4" xfId="9185"/>
    <cellStyle name="20% - Accent6 10 4 2" xfId="22713"/>
    <cellStyle name="20% - Accent6 10 5" xfId="18735"/>
    <cellStyle name="20% - Accent6 10 6" xfId="34261"/>
    <cellStyle name="20% - Accent6 11" xfId="1351"/>
    <cellStyle name="20% - Accent6 11 2" xfId="2757"/>
    <cellStyle name="20% - Accent6 11 2 2" xfId="7742"/>
    <cellStyle name="20% - Accent6 11 2 2 2" xfId="11649"/>
    <cellStyle name="20% - Accent6 11 2 2 2 2" xfId="25177"/>
    <cellStyle name="20% - Accent6 11 2 2 3" xfId="21270"/>
    <cellStyle name="20% - Accent6 11 2 3" xfId="9703"/>
    <cellStyle name="20% - Accent6 11 2 3 2" xfId="23231"/>
    <cellStyle name="20% - Accent6 11 2 4" xfId="19266"/>
    <cellStyle name="20% - Accent6 11 3" xfId="7057"/>
    <cellStyle name="20% - Accent6 11 3 2" xfId="10964"/>
    <cellStyle name="20% - Accent6 11 3 2 2" xfId="24492"/>
    <cellStyle name="20% - Accent6 11 3 3" xfId="20585"/>
    <cellStyle name="20% - Accent6 11 4" xfId="9186"/>
    <cellStyle name="20% - Accent6 11 4 2" xfId="22714"/>
    <cellStyle name="20% - Accent6 11 5" xfId="18736"/>
    <cellStyle name="20% - Accent6 11 6" xfId="34262"/>
    <cellStyle name="20% - Accent6 12" xfId="1352"/>
    <cellStyle name="20% - Accent6 12 2" xfId="2758"/>
    <cellStyle name="20% - Accent6 12 2 2" xfId="7743"/>
    <cellStyle name="20% - Accent6 12 2 2 2" xfId="11650"/>
    <cellStyle name="20% - Accent6 12 2 2 2 2" xfId="25178"/>
    <cellStyle name="20% - Accent6 12 2 2 3" xfId="21271"/>
    <cellStyle name="20% - Accent6 12 2 3" xfId="9704"/>
    <cellStyle name="20% - Accent6 12 2 3 2" xfId="23232"/>
    <cellStyle name="20% - Accent6 12 2 4" xfId="19267"/>
    <cellStyle name="20% - Accent6 12 3" xfId="7058"/>
    <cellStyle name="20% - Accent6 12 3 2" xfId="10965"/>
    <cellStyle name="20% - Accent6 12 3 2 2" xfId="24493"/>
    <cellStyle name="20% - Accent6 12 3 3" xfId="20586"/>
    <cellStyle name="20% - Accent6 12 4" xfId="9187"/>
    <cellStyle name="20% - Accent6 12 4 2" xfId="22715"/>
    <cellStyle name="20% - Accent6 12 5" xfId="18737"/>
    <cellStyle name="20% - Accent6 13" xfId="1353"/>
    <cellStyle name="20% - Accent6 13 2" xfId="2759"/>
    <cellStyle name="20% - Accent6 13 2 2" xfId="7744"/>
    <cellStyle name="20% - Accent6 13 2 2 2" xfId="11651"/>
    <cellStyle name="20% - Accent6 13 2 2 2 2" xfId="25179"/>
    <cellStyle name="20% - Accent6 13 2 2 3" xfId="21272"/>
    <cellStyle name="20% - Accent6 13 2 3" xfId="9705"/>
    <cellStyle name="20% - Accent6 13 2 3 2" xfId="23233"/>
    <cellStyle name="20% - Accent6 13 2 4" xfId="19268"/>
    <cellStyle name="20% - Accent6 13 3" xfId="7059"/>
    <cellStyle name="20% - Accent6 13 3 2" xfId="10966"/>
    <cellStyle name="20% - Accent6 13 3 2 2" xfId="24494"/>
    <cellStyle name="20% - Accent6 13 3 3" xfId="20587"/>
    <cellStyle name="20% - Accent6 13 4" xfId="9188"/>
    <cellStyle name="20% - Accent6 13 4 2" xfId="22716"/>
    <cellStyle name="20% - Accent6 13 5" xfId="18738"/>
    <cellStyle name="20% - Accent6 14" xfId="1354"/>
    <cellStyle name="20% - Accent6 14 2" xfId="2760"/>
    <cellStyle name="20% - Accent6 14 2 2" xfId="7745"/>
    <cellStyle name="20% - Accent6 14 2 2 2" xfId="11652"/>
    <cellStyle name="20% - Accent6 14 2 2 2 2" xfId="25180"/>
    <cellStyle name="20% - Accent6 14 2 2 3" xfId="21273"/>
    <cellStyle name="20% - Accent6 14 2 3" xfId="9706"/>
    <cellStyle name="20% - Accent6 14 2 3 2" xfId="23234"/>
    <cellStyle name="20% - Accent6 14 2 4" xfId="19269"/>
    <cellStyle name="20% - Accent6 14 3" xfId="7060"/>
    <cellStyle name="20% - Accent6 14 3 2" xfId="10967"/>
    <cellStyle name="20% - Accent6 14 3 2 2" xfId="24495"/>
    <cellStyle name="20% - Accent6 14 3 3" xfId="20588"/>
    <cellStyle name="20% - Accent6 14 4" xfId="9189"/>
    <cellStyle name="20% - Accent6 14 4 2" xfId="22717"/>
    <cellStyle name="20% - Accent6 14 5" xfId="18739"/>
    <cellStyle name="20% - Accent6 15" xfId="1821"/>
    <cellStyle name="20% - Accent6 16" xfId="4054"/>
    <cellStyle name="20% - Accent6 16 2" xfId="8311"/>
    <cellStyle name="20% - Accent6 16 2 2" xfId="12218"/>
    <cellStyle name="20% - Accent6 16 2 2 2" xfId="25746"/>
    <cellStyle name="20% - Accent6 16 2 3" xfId="21839"/>
    <cellStyle name="20% - Accent6 16 3" xfId="10080"/>
    <cellStyle name="20% - Accent6 16 3 2" xfId="23608"/>
    <cellStyle name="20% - Accent6 16 4" xfId="19670"/>
    <cellStyle name="20% - Accent6 17" xfId="4069"/>
    <cellStyle name="20% - Accent6 17 2" xfId="8326"/>
    <cellStyle name="20% - Accent6 17 2 2" xfId="12233"/>
    <cellStyle name="20% - Accent6 17 2 2 2" xfId="25761"/>
    <cellStyle name="20% - Accent6 17 2 3" xfId="21854"/>
    <cellStyle name="20% - Accent6 17 3" xfId="10095"/>
    <cellStyle name="20% - Accent6 17 3 2" xfId="23623"/>
    <cellStyle name="20% - Accent6 17 4" xfId="19685"/>
    <cellStyle name="20% - Accent6 18" xfId="6967"/>
    <cellStyle name="20% - Accent6 18 2" xfId="10874"/>
    <cellStyle name="20% - Accent6 18 2 2" xfId="24402"/>
    <cellStyle name="20% - Accent6 18 3" xfId="20495"/>
    <cellStyle name="20% - Accent6 19" xfId="9096"/>
    <cellStyle name="20% - Accent6 19 2" xfId="22624"/>
    <cellStyle name="20% - Accent6 2" xfId="115"/>
    <cellStyle name="20% - Accent6 2 10" xfId="13272"/>
    <cellStyle name="20% - Accent6 2 11" xfId="891"/>
    <cellStyle name="20% - Accent6 2 2" xfId="413"/>
    <cellStyle name="20% - Accent6 2 2 2" xfId="668"/>
    <cellStyle name="20% - Accent6 2 2 2 2" xfId="2762"/>
    <cellStyle name="20% - Accent6 2 2 2 2 2" xfId="7747"/>
    <cellStyle name="20% - Accent6 2 2 2 2 2 2" xfId="11654"/>
    <cellStyle name="20% - Accent6 2 2 2 2 2 2 2" xfId="25182"/>
    <cellStyle name="20% - Accent6 2 2 2 2 2 3" xfId="21275"/>
    <cellStyle name="20% - Accent6 2 2 2 2 3" xfId="9708"/>
    <cellStyle name="20% - Accent6 2 2 2 2 3 2" xfId="23236"/>
    <cellStyle name="20% - Accent6 2 2 2 2 4" xfId="19271"/>
    <cellStyle name="20% - Accent6 2 2 2 3" xfId="6885"/>
    <cellStyle name="20% - Accent6 2 2 2 3 2" xfId="10792"/>
    <cellStyle name="20% - Accent6 2 2 2 3 2 2" xfId="24320"/>
    <cellStyle name="20% - Accent6 2 2 2 3 3" xfId="20413"/>
    <cellStyle name="20% - Accent6 2 2 2 4" xfId="9018"/>
    <cellStyle name="20% - Accent6 2 2 2 4 2" xfId="22546"/>
    <cellStyle name="20% - Accent6 2 2 2 5" xfId="18580"/>
    <cellStyle name="20% - Accent6 2 2 2 6" xfId="12939"/>
    <cellStyle name="20% - Accent6 2 2 2 7" xfId="1153"/>
    <cellStyle name="20% - Accent6 2 2 3" xfId="1356"/>
    <cellStyle name="20% - Accent6 2 2 3 2" xfId="7062"/>
    <cellStyle name="20% - Accent6 2 2 3 2 2" xfId="10969"/>
    <cellStyle name="20% - Accent6 2 2 3 2 2 2" xfId="24497"/>
    <cellStyle name="20% - Accent6 2 2 3 2 3" xfId="20590"/>
    <cellStyle name="20% - Accent6 2 2 3 3" xfId="9191"/>
    <cellStyle name="20% - Accent6 2 2 3 3 2" xfId="22719"/>
    <cellStyle name="20% - Accent6 2 2 3 4" xfId="18741"/>
    <cellStyle name="20% - Accent6 2 2 4" xfId="6777"/>
    <cellStyle name="20% - Accent6 2 2 4 2" xfId="10684"/>
    <cellStyle name="20% - Accent6 2 2 4 2 2" xfId="24212"/>
    <cellStyle name="20% - Accent6 2 2 4 3" xfId="20305"/>
    <cellStyle name="20% - Accent6 2 2 5" xfId="8910"/>
    <cellStyle name="20% - Accent6 2 2 5 2" xfId="22438"/>
    <cellStyle name="20% - Accent6 2 2 6" xfId="18472"/>
    <cellStyle name="20% - Accent6 2 2 7" xfId="13104"/>
    <cellStyle name="20% - Accent6 2 2 8" xfId="1002"/>
    <cellStyle name="20% - Accent6 2 3" xfId="293"/>
    <cellStyle name="20% - Accent6 2 3 2" xfId="2763"/>
    <cellStyle name="20% - Accent6 2 3 2 2" xfId="7748"/>
    <cellStyle name="20% - Accent6 2 3 2 2 2" xfId="11655"/>
    <cellStyle name="20% - Accent6 2 3 2 2 2 2" xfId="25183"/>
    <cellStyle name="20% - Accent6 2 3 2 2 3" xfId="21276"/>
    <cellStyle name="20% - Accent6 2 3 2 3" xfId="9709"/>
    <cellStyle name="20% - Accent6 2 3 2 3 2" xfId="23237"/>
    <cellStyle name="20% - Accent6 2 3 2 4" xfId="19272"/>
    <cellStyle name="20% - Accent6 2 3 3" xfId="1357"/>
    <cellStyle name="20% - Accent6 2 3 3 2" xfId="7063"/>
    <cellStyle name="20% - Accent6 2 3 3 2 2" xfId="10970"/>
    <cellStyle name="20% - Accent6 2 3 3 2 2 2" xfId="24498"/>
    <cellStyle name="20% - Accent6 2 3 3 2 3" xfId="20591"/>
    <cellStyle name="20% - Accent6 2 3 3 3" xfId="9192"/>
    <cellStyle name="20% - Accent6 2 3 3 3 2" xfId="22720"/>
    <cellStyle name="20% - Accent6 2 3 3 4" xfId="18742"/>
    <cellStyle name="20% - Accent6 2 3 4" xfId="6713"/>
    <cellStyle name="20% - Accent6 2 3 4 2" xfId="10620"/>
    <cellStyle name="20% - Accent6 2 3 4 2 2" xfId="24148"/>
    <cellStyle name="20% - Accent6 2 3 4 3" xfId="20241"/>
    <cellStyle name="20% - Accent6 2 3 5" xfId="8848"/>
    <cellStyle name="20% - Accent6 2 3 5 2" xfId="22376"/>
    <cellStyle name="20% - Accent6 2 3 6" xfId="18410"/>
    <cellStyle name="20% - Accent6 2 3 7" xfId="13213"/>
    <cellStyle name="20% - Accent6 2 3 8" xfId="938"/>
    <cellStyle name="20% - Accent6 2 4" xfId="535"/>
    <cellStyle name="20% - Accent6 2 4 2" xfId="1358"/>
    <cellStyle name="20% - Accent6 2 4 3" xfId="6826"/>
    <cellStyle name="20% - Accent6 2 4 3 2" xfId="10733"/>
    <cellStyle name="20% - Accent6 2 4 3 2 2" xfId="24261"/>
    <cellStyle name="20% - Accent6 2 4 3 3" xfId="20354"/>
    <cellStyle name="20% - Accent6 2 4 4" xfId="8959"/>
    <cellStyle name="20% - Accent6 2 4 4 2" xfId="22487"/>
    <cellStyle name="20% - Accent6 2 4 5" xfId="18521"/>
    <cellStyle name="20% - Accent6 2 4 6" xfId="13038"/>
    <cellStyle name="20% - Accent6 2 4 7" xfId="1056"/>
    <cellStyle name="20% - Accent6 2 5" xfId="2761"/>
    <cellStyle name="20% - Accent6 2 5 2" xfId="7746"/>
    <cellStyle name="20% - Accent6 2 5 2 2" xfId="11653"/>
    <cellStyle name="20% - Accent6 2 5 2 2 2" xfId="25181"/>
    <cellStyle name="20% - Accent6 2 5 2 3" xfId="21274"/>
    <cellStyle name="20% - Accent6 2 5 3" xfId="9707"/>
    <cellStyle name="20% - Accent6 2 5 3 2" xfId="23235"/>
    <cellStyle name="20% - Accent6 2 5 4" xfId="19270"/>
    <cellStyle name="20% - Accent6 2 5 5" xfId="34263"/>
    <cellStyle name="20% - Accent6 2 6" xfId="1355"/>
    <cellStyle name="20% - Accent6 2 6 2" xfId="7061"/>
    <cellStyle name="20% - Accent6 2 6 2 2" xfId="10968"/>
    <cellStyle name="20% - Accent6 2 6 2 2 2" xfId="24496"/>
    <cellStyle name="20% - Accent6 2 6 2 3" xfId="20589"/>
    <cellStyle name="20% - Accent6 2 6 3" xfId="9190"/>
    <cellStyle name="20% - Accent6 2 6 3 2" xfId="22718"/>
    <cellStyle name="20% - Accent6 2 6 4" xfId="18740"/>
    <cellStyle name="20% - Accent6 2 7" xfId="6666"/>
    <cellStyle name="20% - Accent6 2 7 2" xfId="10573"/>
    <cellStyle name="20% - Accent6 2 7 2 2" xfId="24101"/>
    <cellStyle name="20% - Accent6 2 7 3" xfId="20194"/>
    <cellStyle name="20% - Accent6 2 8" xfId="8805"/>
    <cellStyle name="20% - Accent6 2 8 2" xfId="22333"/>
    <cellStyle name="20% - Accent6 2 9" xfId="18367"/>
    <cellStyle name="20% - Accent6 20" xfId="18350"/>
    <cellStyle name="20% - Accent6 3" xfId="158"/>
    <cellStyle name="20% - Accent6 3 10" xfId="13257"/>
    <cellStyle name="20% - Accent6 3 11" xfId="908"/>
    <cellStyle name="20% - Accent6 3 2" xfId="428"/>
    <cellStyle name="20% - Accent6 3 2 2" xfId="683"/>
    <cellStyle name="20% - Accent6 3 2 2 2" xfId="2765"/>
    <cellStyle name="20% - Accent6 3 2 2 2 2" xfId="7750"/>
    <cellStyle name="20% - Accent6 3 2 2 2 2 2" xfId="11657"/>
    <cellStyle name="20% - Accent6 3 2 2 2 2 2 2" xfId="25185"/>
    <cellStyle name="20% - Accent6 3 2 2 2 2 3" xfId="21278"/>
    <cellStyle name="20% - Accent6 3 2 2 2 3" xfId="9711"/>
    <cellStyle name="20% - Accent6 3 2 2 2 3 2" xfId="23239"/>
    <cellStyle name="20% - Accent6 3 2 2 2 4" xfId="19274"/>
    <cellStyle name="20% - Accent6 3 2 2 3" xfId="6900"/>
    <cellStyle name="20% - Accent6 3 2 2 3 2" xfId="10807"/>
    <cellStyle name="20% - Accent6 3 2 2 3 2 2" xfId="24335"/>
    <cellStyle name="20% - Accent6 3 2 2 3 3" xfId="20428"/>
    <cellStyle name="20% - Accent6 3 2 2 4" xfId="9033"/>
    <cellStyle name="20% - Accent6 3 2 2 4 2" xfId="22561"/>
    <cellStyle name="20% - Accent6 3 2 2 5" xfId="18595"/>
    <cellStyle name="20% - Accent6 3 2 2 6" xfId="12923"/>
    <cellStyle name="20% - Accent6 3 2 2 7" xfId="1168"/>
    <cellStyle name="20% - Accent6 3 2 3" xfId="1360"/>
    <cellStyle name="20% - Accent6 3 2 3 2" xfId="7065"/>
    <cellStyle name="20% - Accent6 3 2 3 2 2" xfId="10972"/>
    <cellStyle name="20% - Accent6 3 2 3 2 2 2" xfId="24500"/>
    <cellStyle name="20% - Accent6 3 2 3 2 3" xfId="20593"/>
    <cellStyle name="20% - Accent6 3 2 3 3" xfId="9194"/>
    <cellStyle name="20% - Accent6 3 2 3 3 2" xfId="22722"/>
    <cellStyle name="20% - Accent6 3 2 3 4" xfId="18744"/>
    <cellStyle name="20% - Accent6 3 2 3 5" xfId="34267"/>
    <cellStyle name="20% - Accent6 3 2 4" xfId="6792"/>
    <cellStyle name="20% - Accent6 3 2 4 2" xfId="10699"/>
    <cellStyle name="20% - Accent6 3 2 4 2 2" xfId="24227"/>
    <cellStyle name="20% - Accent6 3 2 4 3" xfId="20320"/>
    <cellStyle name="20% - Accent6 3 2 5" xfId="8925"/>
    <cellStyle name="20% - Accent6 3 2 5 2" xfId="22453"/>
    <cellStyle name="20% - Accent6 3 2 6" xfId="18487"/>
    <cellStyle name="20% - Accent6 3 2 7" xfId="13084"/>
    <cellStyle name="20% - Accent6 3 2 8" xfId="1017"/>
    <cellStyle name="20% - Accent6 3 3" xfId="308"/>
    <cellStyle name="20% - Accent6 3 3 2" xfId="2766"/>
    <cellStyle name="20% - Accent6 3 3 2 2" xfId="7751"/>
    <cellStyle name="20% - Accent6 3 3 2 2 2" xfId="11658"/>
    <cellStyle name="20% - Accent6 3 3 2 2 2 2" xfId="25186"/>
    <cellStyle name="20% - Accent6 3 3 2 2 3" xfId="21279"/>
    <cellStyle name="20% - Accent6 3 3 2 3" xfId="9712"/>
    <cellStyle name="20% - Accent6 3 3 2 3 2" xfId="23240"/>
    <cellStyle name="20% - Accent6 3 3 2 4" xfId="19275"/>
    <cellStyle name="20% - Accent6 3 3 2 5" xfId="34268"/>
    <cellStyle name="20% - Accent6 3 3 3" xfId="1361"/>
    <cellStyle name="20% - Accent6 3 3 3 2" xfId="7066"/>
    <cellStyle name="20% - Accent6 3 3 3 2 2" xfId="10973"/>
    <cellStyle name="20% - Accent6 3 3 3 2 2 2" xfId="24501"/>
    <cellStyle name="20% - Accent6 3 3 3 2 3" xfId="20594"/>
    <cellStyle name="20% - Accent6 3 3 3 3" xfId="9195"/>
    <cellStyle name="20% - Accent6 3 3 3 3 2" xfId="22723"/>
    <cellStyle name="20% - Accent6 3 3 3 4" xfId="18745"/>
    <cellStyle name="20% - Accent6 3 3 4" xfId="6728"/>
    <cellStyle name="20% - Accent6 3 3 4 2" xfId="10635"/>
    <cellStyle name="20% - Accent6 3 3 4 2 2" xfId="24163"/>
    <cellStyle name="20% - Accent6 3 3 4 3" xfId="20256"/>
    <cellStyle name="20% - Accent6 3 3 5" xfId="8863"/>
    <cellStyle name="20% - Accent6 3 3 5 2" xfId="22391"/>
    <cellStyle name="20% - Accent6 3 3 6" xfId="18425"/>
    <cellStyle name="20% - Accent6 3 3 7" xfId="13189"/>
    <cellStyle name="20% - Accent6 3 3 8" xfId="953"/>
    <cellStyle name="20% - Accent6 3 4" xfId="553"/>
    <cellStyle name="20% - Accent6 3 4 2" xfId="1362"/>
    <cellStyle name="20% - Accent6 3 4 3" xfId="6841"/>
    <cellStyle name="20% - Accent6 3 4 3 2" xfId="10748"/>
    <cellStyle name="20% - Accent6 3 4 3 2 2" xfId="24276"/>
    <cellStyle name="20% - Accent6 3 4 3 3" xfId="20369"/>
    <cellStyle name="20% - Accent6 3 4 4" xfId="8974"/>
    <cellStyle name="20% - Accent6 3 4 4 2" xfId="22502"/>
    <cellStyle name="20% - Accent6 3 4 5" xfId="18536"/>
    <cellStyle name="20% - Accent6 3 4 6" xfId="13021"/>
    <cellStyle name="20% - Accent6 3 4 7" xfId="1071"/>
    <cellStyle name="20% - Accent6 3 5" xfId="2764"/>
    <cellStyle name="20% - Accent6 3 5 2" xfId="7749"/>
    <cellStyle name="20% - Accent6 3 5 2 2" xfId="11656"/>
    <cellStyle name="20% - Accent6 3 5 2 2 2" xfId="25184"/>
    <cellStyle name="20% - Accent6 3 5 2 3" xfId="21277"/>
    <cellStyle name="20% - Accent6 3 5 3" xfId="9710"/>
    <cellStyle name="20% - Accent6 3 5 3 2" xfId="23238"/>
    <cellStyle name="20% - Accent6 3 5 4" xfId="19273"/>
    <cellStyle name="20% - Accent6 3 5 5" xfId="34266"/>
    <cellStyle name="20% - Accent6 3 6" xfId="1359"/>
    <cellStyle name="20% - Accent6 3 6 2" xfId="7064"/>
    <cellStyle name="20% - Accent6 3 6 2 2" xfId="10971"/>
    <cellStyle name="20% - Accent6 3 6 2 2 2" xfId="24499"/>
    <cellStyle name="20% - Accent6 3 6 2 3" xfId="20592"/>
    <cellStyle name="20% - Accent6 3 6 3" xfId="9193"/>
    <cellStyle name="20% - Accent6 3 6 3 2" xfId="22721"/>
    <cellStyle name="20% - Accent6 3 6 4" xfId="18743"/>
    <cellStyle name="20% - Accent6 3 7" xfId="6681"/>
    <cellStyle name="20% - Accent6 3 7 2" xfId="10588"/>
    <cellStyle name="20% - Accent6 3 7 2 2" xfId="24116"/>
    <cellStyle name="20% - Accent6 3 7 3" xfId="20209"/>
    <cellStyle name="20% - Accent6 3 8" xfId="8820"/>
    <cellStyle name="20% - Accent6 3 8 2" xfId="22348"/>
    <cellStyle name="20% - Accent6 3 9" xfId="18382"/>
    <cellStyle name="20% - Accent6 4" xfId="42"/>
    <cellStyle name="20% - Accent6 4 2" xfId="1364"/>
    <cellStyle name="20% - Accent6 4 2 2" xfId="34269"/>
    <cellStyle name="20% - Accent6 4 3" xfId="1365"/>
    <cellStyle name="20% - Accent6 4 4" xfId="2767"/>
    <cellStyle name="20% - Accent6 4 4 2" xfId="7752"/>
    <cellStyle name="20% - Accent6 4 4 2 2" xfId="11659"/>
    <cellStyle name="20% - Accent6 4 4 2 2 2" xfId="25187"/>
    <cellStyle name="20% - Accent6 4 4 2 3" xfId="21280"/>
    <cellStyle name="20% - Accent6 4 4 3" xfId="9713"/>
    <cellStyle name="20% - Accent6 4 4 3 2" xfId="23241"/>
    <cellStyle name="20% - Accent6 4 4 4" xfId="19276"/>
    <cellStyle name="20% - Accent6 4 5" xfId="1363"/>
    <cellStyle name="20% - Accent6 4 5 2" xfId="7067"/>
    <cellStyle name="20% - Accent6 4 5 2 2" xfId="10974"/>
    <cellStyle name="20% - Accent6 4 5 2 2 2" xfId="24502"/>
    <cellStyle name="20% - Accent6 4 5 2 3" xfId="20595"/>
    <cellStyle name="20% - Accent6 4 5 3" xfId="9196"/>
    <cellStyle name="20% - Accent6 4 5 3 2" xfId="22724"/>
    <cellStyle name="20% - Accent6 4 5 4" xfId="18746"/>
    <cellStyle name="20% - Accent6 5" xfId="367"/>
    <cellStyle name="20% - Accent6 5 2" xfId="616"/>
    <cellStyle name="20% - Accent6 5 2 2" xfId="2768"/>
    <cellStyle name="20% - Accent6 5 2 2 2" xfId="7753"/>
    <cellStyle name="20% - Accent6 5 2 2 2 2" xfId="11660"/>
    <cellStyle name="20% - Accent6 5 2 2 2 2 2" xfId="25188"/>
    <cellStyle name="20% - Accent6 5 2 2 2 3" xfId="21281"/>
    <cellStyle name="20% - Accent6 5 2 2 3" xfId="9714"/>
    <cellStyle name="20% - Accent6 5 2 2 3 2" xfId="23242"/>
    <cellStyle name="20% - Accent6 5 2 2 4" xfId="19277"/>
    <cellStyle name="20% - Accent6 5 2 3" xfId="6868"/>
    <cellStyle name="20% - Accent6 5 2 3 2" xfId="10775"/>
    <cellStyle name="20% - Accent6 5 2 3 2 2" xfId="24303"/>
    <cellStyle name="20% - Accent6 5 2 3 3" xfId="20396"/>
    <cellStyle name="20% - Accent6 5 2 4" xfId="9001"/>
    <cellStyle name="20% - Accent6 5 2 4 2" xfId="22529"/>
    <cellStyle name="20% - Accent6 5 2 5" xfId="18563"/>
    <cellStyle name="20% - Accent6 5 2 6" xfId="12968"/>
    <cellStyle name="20% - Accent6 5 2 7" xfId="1122"/>
    <cellStyle name="20% - Accent6 5 3" xfId="1366"/>
    <cellStyle name="20% - Accent6 5 3 2" xfId="7068"/>
    <cellStyle name="20% - Accent6 5 3 2 2" xfId="10975"/>
    <cellStyle name="20% - Accent6 5 3 2 2 2" xfId="24503"/>
    <cellStyle name="20% - Accent6 5 3 2 3" xfId="20596"/>
    <cellStyle name="20% - Accent6 5 3 3" xfId="9197"/>
    <cellStyle name="20% - Accent6 5 3 3 2" xfId="22725"/>
    <cellStyle name="20% - Accent6 5 3 4" xfId="18747"/>
    <cellStyle name="20% - Accent6 5 3 5" xfId="34270"/>
    <cellStyle name="20% - Accent6 5 4" xfId="6760"/>
    <cellStyle name="20% - Accent6 5 4 2" xfId="10667"/>
    <cellStyle name="20% - Accent6 5 4 2 2" xfId="24195"/>
    <cellStyle name="20% - Accent6 5 4 3" xfId="20288"/>
    <cellStyle name="20% - Accent6 5 5" xfId="8893"/>
    <cellStyle name="20% - Accent6 5 5 2" xfId="22421"/>
    <cellStyle name="20% - Accent6 5 6" xfId="18455"/>
    <cellStyle name="20% - Accent6 5 7" xfId="13124"/>
    <cellStyle name="20% - Accent6 5 8" xfId="985"/>
    <cellStyle name="20% - Accent6 6" xfId="1367"/>
    <cellStyle name="20% - Accent6 6 2" xfId="2769"/>
    <cellStyle name="20% - Accent6 6 2 2" xfId="7754"/>
    <cellStyle name="20% - Accent6 6 2 2 2" xfId="11661"/>
    <cellStyle name="20% - Accent6 6 2 2 2 2" xfId="25189"/>
    <cellStyle name="20% - Accent6 6 2 2 3" xfId="21282"/>
    <cellStyle name="20% - Accent6 6 2 3" xfId="9715"/>
    <cellStyle name="20% - Accent6 6 2 3 2" xfId="23243"/>
    <cellStyle name="20% - Accent6 6 2 4" xfId="19278"/>
    <cellStyle name="20% - Accent6 6 3" xfId="7069"/>
    <cellStyle name="20% - Accent6 6 3 2" xfId="10976"/>
    <cellStyle name="20% - Accent6 6 3 2 2" xfId="24504"/>
    <cellStyle name="20% - Accent6 6 3 3" xfId="20597"/>
    <cellStyle name="20% - Accent6 6 4" xfId="9198"/>
    <cellStyle name="20% - Accent6 6 4 2" xfId="22726"/>
    <cellStyle name="20% - Accent6 6 5" xfId="18748"/>
    <cellStyle name="20% - Accent6 6 6" xfId="34271"/>
    <cellStyle name="20% - Accent6 7" xfId="1368"/>
    <cellStyle name="20% - Accent6 7 2" xfId="2770"/>
    <cellStyle name="20% - Accent6 7 2 2" xfId="7755"/>
    <cellStyle name="20% - Accent6 7 2 2 2" xfId="11662"/>
    <cellStyle name="20% - Accent6 7 2 2 2 2" xfId="25190"/>
    <cellStyle name="20% - Accent6 7 2 2 3" xfId="21283"/>
    <cellStyle name="20% - Accent6 7 2 3" xfId="9716"/>
    <cellStyle name="20% - Accent6 7 2 3 2" xfId="23244"/>
    <cellStyle name="20% - Accent6 7 2 4" xfId="19279"/>
    <cellStyle name="20% - Accent6 7 3" xfId="7070"/>
    <cellStyle name="20% - Accent6 7 3 2" xfId="10977"/>
    <cellStyle name="20% - Accent6 7 3 2 2" xfId="24505"/>
    <cellStyle name="20% - Accent6 7 3 3" xfId="20598"/>
    <cellStyle name="20% - Accent6 7 4" xfId="9199"/>
    <cellStyle name="20% - Accent6 7 4 2" xfId="22727"/>
    <cellStyle name="20% - Accent6 7 5" xfId="18749"/>
    <cellStyle name="20% - Accent6 7 6" xfId="34272"/>
    <cellStyle name="20% - Accent6 8" xfId="1369"/>
    <cellStyle name="20% - Accent6 8 2" xfId="2771"/>
    <cellStyle name="20% - Accent6 8 2 2" xfId="7756"/>
    <cellStyle name="20% - Accent6 8 2 2 2" xfId="11663"/>
    <cellStyle name="20% - Accent6 8 2 2 2 2" xfId="25191"/>
    <cellStyle name="20% - Accent6 8 2 2 3" xfId="21284"/>
    <cellStyle name="20% - Accent6 8 2 3" xfId="9717"/>
    <cellStyle name="20% - Accent6 8 2 3 2" xfId="23245"/>
    <cellStyle name="20% - Accent6 8 2 4" xfId="19280"/>
    <cellStyle name="20% - Accent6 8 3" xfId="7071"/>
    <cellStyle name="20% - Accent6 8 3 2" xfId="10978"/>
    <cellStyle name="20% - Accent6 8 3 2 2" xfId="24506"/>
    <cellStyle name="20% - Accent6 8 3 3" xfId="20599"/>
    <cellStyle name="20% - Accent6 8 4" xfId="9200"/>
    <cellStyle name="20% - Accent6 8 4 2" xfId="22728"/>
    <cellStyle name="20% - Accent6 8 5" xfId="18750"/>
    <cellStyle name="20% - Accent6 8 6" xfId="34273"/>
    <cellStyle name="20% - Accent6 9" xfId="1370"/>
    <cellStyle name="20% - Accent6 9 2" xfId="2772"/>
    <cellStyle name="20% - Accent6 9 2 2" xfId="7757"/>
    <cellStyle name="20% - Accent6 9 2 2 2" xfId="11664"/>
    <cellStyle name="20% - Accent6 9 2 2 2 2" xfId="25192"/>
    <cellStyle name="20% - Accent6 9 2 2 3" xfId="21285"/>
    <cellStyle name="20% - Accent6 9 2 3" xfId="9718"/>
    <cellStyle name="20% - Accent6 9 2 3 2" xfId="23246"/>
    <cellStyle name="20% - Accent6 9 2 4" xfId="19281"/>
    <cellStyle name="20% - Accent6 9 3" xfId="7072"/>
    <cellStyle name="20% - Accent6 9 3 2" xfId="10979"/>
    <cellStyle name="20% - Accent6 9 3 2 2" xfId="24507"/>
    <cellStyle name="20% - Accent6 9 3 3" xfId="20600"/>
    <cellStyle name="20% - Accent6 9 4" xfId="9201"/>
    <cellStyle name="20% - Accent6 9 4 2" xfId="22729"/>
    <cellStyle name="20% - Accent6 9 5" xfId="18751"/>
    <cellStyle name="20% - Accent6 9 6" xfId="34274"/>
    <cellStyle name="40% - Accent1" xfId="840" builtinId="31" customBuiltin="1"/>
    <cellStyle name="40% - Accent1 10" xfId="1371"/>
    <cellStyle name="40% - Accent1 10 2" xfId="2773"/>
    <cellStyle name="40% - Accent1 10 2 2" xfId="7758"/>
    <cellStyle name="40% - Accent1 10 2 2 2" xfId="11665"/>
    <cellStyle name="40% - Accent1 10 2 2 2 2" xfId="25193"/>
    <cellStyle name="40% - Accent1 10 2 2 3" xfId="21286"/>
    <cellStyle name="40% - Accent1 10 2 3" xfId="9719"/>
    <cellStyle name="40% - Accent1 10 2 3 2" xfId="23247"/>
    <cellStyle name="40% - Accent1 10 2 4" xfId="19282"/>
    <cellStyle name="40% - Accent1 10 3" xfId="7073"/>
    <cellStyle name="40% - Accent1 10 3 2" xfId="10980"/>
    <cellStyle name="40% - Accent1 10 3 2 2" xfId="24508"/>
    <cellStyle name="40% - Accent1 10 3 3" xfId="20601"/>
    <cellStyle name="40% - Accent1 10 4" xfId="9202"/>
    <cellStyle name="40% - Accent1 10 4 2" xfId="22730"/>
    <cellStyle name="40% - Accent1 10 5" xfId="18752"/>
    <cellStyle name="40% - Accent1 10 6" xfId="34275"/>
    <cellStyle name="40% - Accent1 11" xfId="1372"/>
    <cellStyle name="40% - Accent1 11 2" xfId="2774"/>
    <cellStyle name="40% - Accent1 11 2 2" xfId="7759"/>
    <cellStyle name="40% - Accent1 11 2 2 2" xfId="11666"/>
    <cellStyle name="40% - Accent1 11 2 2 2 2" xfId="25194"/>
    <cellStyle name="40% - Accent1 11 2 2 3" xfId="21287"/>
    <cellStyle name="40% - Accent1 11 2 3" xfId="9720"/>
    <cellStyle name="40% - Accent1 11 2 3 2" xfId="23248"/>
    <cellStyle name="40% - Accent1 11 2 4" xfId="19283"/>
    <cellStyle name="40% - Accent1 11 3" xfId="7074"/>
    <cellStyle name="40% - Accent1 11 3 2" xfId="10981"/>
    <cellStyle name="40% - Accent1 11 3 2 2" xfId="24509"/>
    <cellStyle name="40% - Accent1 11 3 3" xfId="20602"/>
    <cellStyle name="40% - Accent1 11 4" xfId="9203"/>
    <cellStyle name="40% - Accent1 11 4 2" xfId="22731"/>
    <cellStyle name="40% - Accent1 11 5" xfId="18753"/>
    <cellStyle name="40% - Accent1 11 6" xfId="34276"/>
    <cellStyle name="40% - Accent1 12" xfId="1373"/>
    <cellStyle name="40% - Accent1 12 2" xfId="2775"/>
    <cellStyle name="40% - Accent1 12 2 2" xfId="7760"/>
    <cellStyle name="40% - Accent1 12 2 2 2" xfId="11667"/>
    <cellStyle name="40% - Accent1 12 2 2 2 2" xfId="25195"/>
    <cellStyle name="40% - Accent1 12 2 2 3" xfId="21288"/>
    <cellStyle name="40% - Accent1 12 2 3" xfId="9721"/>
    <cellStyle name="40% - Accent1 12 2 3 2" xfId="23249"/>
    <cellStyle name="40% - Accent1 12 2 4" xfId="19284"/>
    <cellStyle name="40% - Accent1 12 3" xfId="7075"/>
    <cellStyle name="40% - Accent1 12 3 2" xfId="10982"/>
    <cellStyle name="40% - Accent1 12 3 2 2" xfId="24510"/>
    <cellStyle name="40% - Accent1 12 3 3" xfId="20603"/>
    <cellStyle name="40% - Accent1 12 4" xfId="9204"/>
    <cellStyle name="40% - Accent1 12 4 2" xfId="22732"/>
    <cellStyle name="40% - Accent1 12 5" xfId="18754"/>
    <cellStyle name="40% - Accent1 13" xfId="1374"/>
    <cellStyle name="40% - Accent1 13 2" xfId="2776"/>
    <cellStyle name="40% - Accent1 13 2 2" xfId="7761"/>
    <cellStyle name="40% - Accent1 13 2 2 2" xfId="11668"/>
    <cellStyle name="40% - Accent1 13 2 2 2 2" xfId="25196"/>
    <cellStyle name="40% - Accent1 13 2 2 3" xfId="21289"/>
    <cellStyle name="40% - Accent1 13 2 3" xfId="9722"/>
    <cellStyle name="40% - Accent1 13 2 3 2" xfId="23250"/>
    <cellStyle name="40% - Accent1 13 2 4" xfId="19285"/>
    <cellStyle name="40% - Accent1 13 3" xfId="7076"/>
    <cellStyle name="40% - Accent1 13 3 2" xfId="10983"/>
    <cellStyle name="40% - Accent1 13 3 2 2" xfId="24511"/>
    <cellStyle name="40% - Accent1 13 3 3" xfId="20604"/>
    <cellStyle name="40% - Accent1 13 4" xfId="9205"/>
    <cellStyle name="40% - Accent1 13 4 2" xfId="22733"/>
    <cellStyle name="40% - Accent1 13 5" xfId="18755"/>
    <cellStyle name="40% - Accent1 14" xfId="1375"/>
    <cellStyle name="40% - Accent1 14 2" xfId="2777"/>
    <cellStyle name="40% - Accent1 14 2 2" xfId="7762"/>
    <cellStyle name="40% - Accent1 14 2 2 2" xfId="11669"/>
    <cellStyle name="40% - Accent1 14 2 2 2 2" xfId="25197"/>
    <cellStyle name="40% - Accent1 14 2 2 3" xfId="21290"/>
    <cellStyle name="40% - Accent1 14 2 3" xfId="9723"/>
    <cellStyle name="40% - Accent1 14 2 3 2" xfId="23251"/>
    <cellStyle name="40% - Accent1 14 2 4" xfId="19286"/>
    <cellStyle name="40% - Accent1 14 3" xfId="7077"/>
    <cellStyle name="40% - Accent1 14 3 2" xfId="10984"/>
    <cellStyle name="40% - Accent1 14 3 2 2" xfId="24512"/>
    <cellStyle name="40% - Accent1 14 3 3" xfId="20605"/>
    <cellStyle name="40% - Accent1 14 4" xfId="9206"/>
    <cellStyle name="40% - Accent1 14 4 2" xfId="22734"/>
    <cellStyle name="40% - Accent1 14 5" xfId="18756"/>
    <cellStyle name="40% - Accent1 15" xfId="1802"/>
    <cellStyle name="40% - Accent1 16" xfId="4045"/>
    <cellStyle name="40% - Accent1 16 2" xfId="8302"/>
    <cellStyle name="40% - Accent1 16 2 2" xfId="12209"/>
    <cellStyle name="40% - Accent1 16 2 2 2" xfId="25737"/>
    <cellStyle name="40% - Accent1 16 2 3" xfId="21830"/>
    <cellStyle name="40% - Accent1 16 3" xfId="10071"/>
    <cellStyle name="40% - Accent1 16 3 2" xfId="23599"/>
    <cellStyle name="40% - Accent1 16 4" xfId="19661"/>
    <cellStyle name="40% - Accent1 17" xfId="4060"/>
    <cellStyle name="40% - Accent1 17 2" xfId="8317"/>
    <cellStyle name="40% - Accent1 17 2 2" xfId="12224"/>
    <cellStyle name="40% - Accent1 17 2 2 2" xfId="25752"/>
    <cellStyle name="40% - Accent1 17 2 3" xfId="21845"/>
    <cellStyle name="40% - Accent1 17 3" xfId="10086"/>
    <cellStyle name="40% - Accent1 17 3 2" xfId="23614"/>
    <cellStyle name="40% - Accent1 17 4" xfId="19676"/>
    <cellStyle name="40% - Accent1 18" xfId="6958"/>
    <cellStyle name="40% - Accent1 18 2" xfId="10865"/>
    <cellStyle name="40% - Accent1 18 2 2" xfId="24393"/>
    <cellStyle name="40% - Accent1 18 3" xfId="20486"/>
    <cellStyle name="40% - Accent1 19" xfId="9087"/>
    <cellStyle name="40% - Accent1 19 2" xfId="22615"/>
    <cellStyle name="40% - Accent1 2" xfId="96"/>
    <cellStyle name="40% - Accent1 2 10" xfId="13281"/>
    <cellStyle name="40% - Accent1 2 11" xfId="881"/>
    <cellStyle name="40% - Accent1 2 2" xfId="404"/>
    <cellStyle name="40% - Accent1 2 2 2" xfId="659"/>
    <cellStyle name="40% - Accent1 2 2 2 2" xfId="2779"/>
    <cellStyle name="40% - Accent1 2 2 2 2 2" xfId="7764"/>
    <cellStyle name="40% - Accent1 2 2 2 2 2 2" xfId="11671"/>
    <cellStyle name="40% - Accent1 2 2 2 2 2 2 2" xfId="25199"/>
    <cellStyle name="40% - Accent1 2 2 2 2 2 3" xfId="21292"/>
    <cellStyle name="40% - Accent1 2 2 2 2 3" xfId="9725"/>
    <cellStyle name="40% - Accent1 2 2 2 2 3 2" xfId="23253"/>
    <cellStyle name="40% - Accent1 2 2 2 2 4" xfId="19288"/>
    <cellStyle name="40% - Accent1 2 2 2 3" xfId="6876"/>
    <cellStyle name="40% - Accent1 2 2 2 3 2" xfId="10783"/>
    <cellStyle name="40% - Accent1 2 2 2 3 2 2" xfId="24311"/>
    <cellStyle name="40% - Accent1 2 2 2 3 3" xfId="20404"/>
    <cellStyle name="40% - Accent1 2 2 2 4" xfId="9009"/>
    <cellStyle name="40% - Accent1 2 2 2 4 2" xfId="22537"/>
    <cellStyle name="40% - Accent1 2 2 2 5" xfId="18571"/>
    <cellStyle name="40% - Accent1 2 2 2 6" xfId="12953"/>
    <cellStyle name="40% - Accent1 2 2 2 7" xfId="1144"/>
    <cellStyle name="40% - Accent1 2 2 3" xfId="1377"/>
    <cellStyle name="40% - Accent1 2 2 3 2" xfId="7079"/>
    <cellStyle name="40% - Accent1 2 2 3 2 2" xfId="10986"/>
    <cellStyle name="40% - Accent1 2 2 3 2 2 2" xfId="24514"/>
    <cellStyle name="40% - Accent1 2 2 3 2 3" xfId="20607"/>
    <cellStyle name="40% - Accent1 2 2 3 3" xfId="9208"/>
    <cellStyle name="40% - Accent1 2 2 3 3 2" xfId="22736"/>
    <cellStyle name="40% - Accent1 2 2 3 4" xfId="18758"/>
    <cellStyle name="40% - Accent1 2 2 4" xfId="6768"/>
    <cellStyle name="40% - Accent1 2 2 4 2" xfId="10675"/>
    <cellStyle name="40% - Accent1 2 2 4 2 2" xfId="24203"/>
    <cellStyle name="40% - Accent1 2 2 4 3" xfId="20296"/>
    <cellStyle name="40% - Accent1 2 2 5" xfId="8901"/>
    <cellStyle name="40% - Accent1 2 2 5 2" xfId="22429"/>
    <cellStyle name="40% - Accent1 2 2 6" xfId="18463"/>
    <cellStyle name="40% - Accent1 2 2 7" xfId="13114"/>
    <cellStyle name="40% - Accent1 2 2 8" xfId="993"/>
    <cellStyle name="40% - Accent1 2 3" xfId="284"/>
    <cellStyle name="40% - Accent1 2 3 2" xfId="2780"/>
    <cellStyle name="40% - Accent1 2 3 2 2" xfId="7765"/>
    <cellStyle name="40% - Accent1 2 3 2 2 2" xfId="11672"/>
    <cellStyle name="40% - Accent1 2 3 2 2 2 2" xfId="25200"/>
    <cellStyle name="40% - Accent1 2 3 2 2 3" xfId="21293"/>
    <cellStyle name="40% - Accent1 2 3 2 3" xfId="9726"/>
    <cellStyle name="40% - Accent1 2 3 2 3 2" xfId="23254"/>
    <cellStyle name="40% - Accent1 2 3 2 4" xfId="19289"/>
    <cellStyle name="40% - Accent1 2 3 3" xfId="1378"/>
    <cellStyle name="40% - Accent1 2 3 3 2" xfId="7080"/>
    <cellStyle name="40% - Accent1 2 3 3 2 2" xfId="10987"/>
    <cellStyle name="40% - Accent1 2 3 3 2 2 2" xfId="24515"/>
    <cellStyle name="40% - Accent1 2 3 3 2 3" xfId="20608"/>
    <cellStyle name="40% - Accent1 2 3 3 3" xfId="9209"/>
    <cellStyle name="40% - Accent1 2 3 3 3 2" xfId="22737"/>
    <cellStyle name="40% - Accent1 2 3 3 4" xfId="18759"/>
    <cellStyle name="40% - Accent1 2 3 4" xfId="6704"/>
    <cellStyle name="40% - Accent1 2 3 4 2" xfId="10611"/>
    <cellStyle name="40% - Accent1 2 3 4 2 2" xfId="24139"/>
    <cellStyle name="40% - Accent1 2 3 4 3" xfId="20232"/>
    <cellStyle name="40% - Accent1 2 3 5" xfId="8839"/>
    <cellStyle name="40% - Accent1 2 3 5 2" xfId="22367"/>
    <cellStyle name="40% - Accent1 2 3 6" xfId="18401"/>
    <cellStyle name="40% - Accent1 2 3 7" xfId="13231"/>
    <cellStyle name="40% - Accent1 2 3 8" xfId="929"/>
    <cellStyle name="40% - Accent1 2 4" xfId="526"/>
    <cellStyle name="40% - Accent1 2 4 2" xfId="1379"/>
    <cellStyle name="40% - Accent1 2 4 3" xfId="6817"/>
    <cellStyle name="40% - Accent1 2 4 3 2" xfId="10724"/>
    <cellStyle name="40% - Accent1 2 4 3 2 2" xfId="24252"/>
    <cellStyle name="40% - Accent1 2 4 3 3" xfId="20345"/>
    <cellStyle name="40% - Accent1 2 4 4" xfId="8950"/>
    <cellStyle name="40% - Accent1 2 4 4 2" xfId="22478"/>
    <cellStyle name="40% - Accent1 2 4 5" xfId="18512"/>
    <cellStyle name="40% - Accent1 2 4 6" xfId="13048"/>
    <cellStyle name="40% - Accent1 2 4 7" xfId="1047"/>
    <cellStyle name="40% - Accent1 2 5" xfId="2778"/>
    <cellStyle name="40% - Accent1 2 5 2" xfId="7763"/>
    <cellStyle name="40% - Accent1 2 5 2 2" xfId="11670"/>
    <cellStyle name="40% - Accent1 2 5 2 2 2" xfId="25198"/>
    <cellStyle name="40% - Accent1 2 5 2 3" xfId="21291"/>
    <cellStyle name="40% - Accent1 2 5 3" xfId="9724"/>
    <cellStyle name="40% - Accent1 2 5 3 2" xfId="23252"/>
    <cellStyle name="40% - Accent1 2 5 4" xfId="19287"/>
    <cellStyle name="40% - Accent1 2 5 5" xfId="34277"/>
    <cellStyle name="40% - Accent1 2 6" xfId="1376"/>
    <cellStyle name="40% - Accent1 2 6 2" xfId="7078"/>
    <cellStyle name="40% - Accent1 2 6 2 2" xfId="10985"/>
    <cellStyle name="40% - Accent1 2 6 2 2 2" xfId="24513"/>
    <cellStyle name="40% - Accent1 2 6 2 3" xfId="20606"/>
    <cellStyle name="40% - Accent1 2 6 3" xfId="9207"/>
    <cellStyle name="40% - Accent1 2 6 3 2" xfId="22735"/>
    <cellStyle name="40% - Accent1 2 6 4" xfId="18757"/>
    <cellStyle name="40% - Accent1 2 7" xfId="6657"/>
    <cellStyle name="40% - Accent1 2 7 2" xfId="10564"/>
    <cellStyle name="40% - Accent1 2 7 2 2" xfId="24092"/>
    <cellStyle name="40% - Accent1 2 7 3" xfId="20185"/>
    <cellStyle name="40% - Accent1 2 8" xfId="8796"/>
    <cellStyle name="40% - Accent1 2 8 2" xfId="22324"/>
    <cellStyle name="40% - Accent1 2 9" xfId="18358"/>
    <cellStyle name="40% - Accent1 20" xfId="18341"/>
    <cellStyle name="40% - Accent1 3" xfId="139"/>
    <cellStyle name="40% - Accent1 3 10" xfId="13266"/>
    <cellStyle name="40% - Accent1 3 11" xfId="897"/>
    <cellStyle name="40% - Accent1 3 2" xfId="419"/>
    <cellStyle name="40% - Accent1 3 2 2" xfId="674"/>
    <cellStyle name="40% - Accent1 3 2 2 2" xfId="2782"/>
    <cellStyle name="40% - Accent1 3 2 2 2 2" xfId="7767"/>
    <cellStyle name="40% - Accent1 3 2 2 2 2 2" xfId="11674"/>
    <cellStyle name="40% - Accent1 3 2 2 2 2 2 2" xfId="25202"/>
    <cellStyle name="40% - Accent1 3 2 2 2 2 3" xfId="21295"/>
    <cellStyle name="40% - Accent1 3 2 2 2 3" xfId="9728"/>
    <cellStyle name="40% - Accent1 3 2 2 2 3 2" xfId="23256"/>
    <cellStyle name="40% - Accent1 3 2 2 2 4" xfId="19291"/>
    <cellStyle name="40% - Accent1 3 2 2 3" xfId="6891"/>
    <cellStyle name="40% - Accent1 3 2 2 3 2" xfId="10798"/>
    <cellStyle name="40% - Accent1 3 2 2 3 2 2" xfId="24326"/>
    <cellStyle name="40% - Accent1 3 2 2 3 3" xfId="20419"/>
    <cellStyle name="40% - Accent1 3 2 2 4" xfId="9024"/>
    <cellStyle name="40% - Accent1 3 2 2 4 2" xfId="22552"/>
    <cellStyle name="40% - Accent1 3 2 2 5" xfId="18586"/>
    <cellStyle name="40% - Accent1 3 2 2 6" xfId="12933"/>
    <cellStyle name="40% - Accent1 3 2 2 7" xfId="1159"/>
    <cellStyle name="40% - Accent1 3 2 3" xfId="1381"/>
    <cellStyle name="40% - Accent1 3 2 3 2" xfId="7082"/>
    <cellStyle name="40% - Accent1 3 2 3 2 2" xfId="10989"/>
    <cellStyle name="40% - Accent1 3 2 3 2 2 2" xfId="24517"/>
    <cellStyle name="40% - Accent1 3 2 3 2 3" xfId="20610"/>
    <cellStyle name="40% - Accent1 3 2 3 3" xfId="9211"/>
    <cellStyle name="40% - Accent1 3 2 3 3 2" xfId="22739"/>
    <cellStyle name="40% - Accent1 3 2 3 4" xfId="18761"/>
    <cellStyle name="40% - Accent1 3 2 3 5" xfId="34281"/>
    <cellStyle name="40% - Accent1 3 2 4" xfId="6783"/>
    <cellStyle name="40% - Accent1 3 2 4 2" xfId="10690"/>
    <cellStyle name="40% - Accent1 3 2 4 2 2" xfId="24218"/>
    <cellStyle name="40% - Accent1 3 2 4 3" xfId="20311"/>
    <cellStyle name="40% - Accent1 3 2 5" xfId="8916"/>
    <cellStyle name="40% - Accent1 3 2 5 2" xfId="22444"/>
    <cellStyle name="40% - Accent1 3 2 6" xfId="18478"/>
    <cellStyle name="40% - Accent1 3 2 7" xfId="13097"/>
    <cellStyle name="40% - Accent1 3 2 8" xfId="1008"/>
    <cellStyle name="40% - Accent1 3 3" xfId="299"/>
    <cellStyle name="40% - Accent1 3 3 2" xfId="2783"/>
    <cellStyle name="40% - Accent1 3 3 2 2" xfId="7768"/>
    <cellStyle name="40% - Accent1 3 3 2 2 2" xfId="11675"/>
    <cellStyle name="40% - Accent1 3 3 2 2 2 2" xfId="25203"/>
    <cellStyle name="40% - Accent1 3 3 2 2 3" xfId="21296"/>
    <cellStyle name="40% - Accent1 3 3 2 3" xfId="9729"/>
    <cellStyle name="40% - Accent1 3 3 2 3 2" xfId="23257"/>
    <cellStyle name="40% - Accent1 3 3 2 4" xfId="19292"/>
    <cellStyle name="40% - Accent1 3 3 2 5" xfId="34282"/>
    <cellStyle name="40% - Accent1 3 3 3" xfId="1382"/>
    <cellStyle name="40% - Accent1 3 3 3 2" xfId="7083"/>
    <cellStyle name="40% - Accent1 3 3 3 2 2" xfId="10990"/>
    <cellStyle name="40% - Accent1 3 3 3 2 2 2" xfId="24518"/>
    <cellStyle name="40% - Accent1 3 3 3 2 3" xfId="20611"/>
    <cellStyle name="40% - Accent1 3 3 3 3" xfId="9212"/>
    <cellStyle name="40% - Accent1 3 3 3 3 2" xfId="22740"/>
    <cellStyle name="40% - Accent1 3 3 3 4" xfId="18762"/>
    <cellStyle name="40% - Accent1 3 3 4" xfId="6719"/>
    <cellStyle name="40% - Accent1 3 3 4 2" xfId="10626"/>
    <cellStyle name="40% - Accent1 3 3 4 2 2" xfId="24154"/>
    <cellStyle name="40% - Accent1 3 3 4 3" xfId="20247"/>
    <cellStyle name="40% - Accent1 3 3 5" xfId="8854"/>
    <cellStyle name="40% - Accent1 3 3 5 2" xfId="22382"/>
    <cellStyle name="40% - Accent1 3 3 6" xfId="18416"/>
    <cellStyle name="40% - Accent1 3 3 7" xfId="13203"/>
    <cellStyle name="40% - Accent1 3 3 8" xfId="944"/>
    <cellStyle name="40% - Accent1 3 4" xfId="544"/>
    <cellStyle name="40% - Accent1 3 4 2" xfId="1383"/>
    <cellStyle name="40% - Accent1 3 4 3" xfId="6832"/>
    <cellStyle name="40% - Accent1 3 4 3 2" xfId="10739"/>
    <cellStyle name="40% - Accent1 3 4 3 2 2" xfId="24267"/>
    <cellStyle name="40% - Accent1 3 4 3 3" xfId="20360"/>
    <cellStyle name="40% - Accent1 3 4 4" xfId="8965"/>
    <cellStyle name="40% - Accent1 3 4 4 2" xfId="22493"/>
    <cellStyle name="40% - Accent1 3 4 5" xfId="18527"/>
    <cellStyle name="40% - Accent1 3 4 6" xfId="13031"/>
    <cellStyle name="40% - Accent1 3 4 7" xfId="1062"/>
    <cellStyle name="40% - Accent1 3 5" xfId="2781"/>
    <cellStyle name="40% - Accent1 3 5 2" xfId="7766"/>
    <cellStyle name="40% - Accent1 3 5 2 2" xfId="11673"/>
    <cellStyle name="40% - Accent1 3 5 2 2 2" xfId="25201"/>
    <cellStyle name="40% - Accent1 3 5 2 3" xfId="21294"/>
    <cellStyle name="40% - Accent1 3 5 3" xfId="9727"/>
    <cellStyle name="40% - Accent1 3 5 3 2" xfId="23255"/>
    <cellStyle name="40% - Accent1 3 5 4" xfId="19290"/>
    <cellStyle name="40% - Accent1 3 5 5" xfId="34280"/>
    <cellStyle name="40% - Accent1 3 6" xfId="1380"/>
    <cellStyle name="40% - Accent1 3 6 2" xfId="7081"/>
    <cellStyle name="40% - Accent1 3 6 2 2" xfId="10988"/>
    <cellStyle name="40% - Accent1 3 6 2 2 2" xfId="24516"/>
    <cellStyle name="40% - Accent1 3 6 2 3" xfId="20609"/>
    <cellStyle name="40% - Accent1 3 6 3" xfId="9210"/>
    <cellStyle name="40% - Accent1 3 6 3 2" xfId="22738"/>
    <cellStyle name="40% - Accent1 3 6 4" xfId="18760"/>
    <cellStyle name="40% - Accent1 3 7" xfId="6672"/>
    <cellStyle name="40% - Accent1 3 7 2" xfId="10579"/>
    <cellStyle name="40% - Accent1 3 7 2 2" xfId="24107"/>
    <cellStyle name="40% - Accent1 3 7 3" xfId="20200"/>
    <cellStyle name="40% - Accent1 3 8" xfId="8811"/>
    <cellStyle name="40% - Accent1 3 8 2" xfId="22339"/>
    <cellStyle name="40% - Accent1 3 9" xfId="18373"/>
    <cellStyle name="40% - Accent1 4" xfId="23"/>
    <cellStyle name="40% - Accent1 4 2" xfId="1385"/>
    <cellStyle name="40% - Accent1 4 2 2" xfId="34283"/>
    <cellStyle name="40% - Accent1 4 3" xfId="1386"/>
    <cellStyle name="40% - Accent1 4 4" xfId="2784"/>
    <cellStyle name="40% - Accent1 4 4 2" xfId="7769"/>
    <cellStyle name="40% - Accent1 4 4 2 2" xfId="11676"/>
    <cellStyle name="40% - Accent1 4 4 2 2 2" xfId="25204"/>
    <cellStyle name="40% - Accent1 4 4 2 3" xfId="21297"/>
    <cellStyle name="40% - Accent1 4 4 3" xfId="9730"/>
    <cellStyle name="40% - Accent1 4 4 3 2" xfId="23258"/>
    <cellStyle name="40% - Accent1 4 4 4" xfId="19293"/>
    <cellStyle name="40% - Accent1 4 5" xfId="1384"/>
    <cellStyle name="40% - Accent1 4 5 2" xfId="7084"/>
    <cellStyle name="40% - Accent1 4 5 2 2" xfId="10991"/>
    <cellStyle name="40% - Accent1 4 5 2 2 2" xfId="24519"/>
    <cellStyle name="40% - Accent1 4 5 2 3" xfId="20612"/>
    <cellStyle name="40% - Accent1 4 5 3" xfId="9213"/>
    <cellStyle name="40% - Accent1 4 5 3 2" xfId="22741"/>
    <cellStyle name="40% - Accent1 4 5 4" xfId="18763"/>
    <cellStyle name="40% - Accent1 5" xfId="358"/>
    <cellStyle name="40% - Accent1 5 2" xfId="607"/>
    <cellStyle name="40% - Accent1 5 2 2" xfId="2785"/>
    <cellStyle name="40% - Accent1 5 2 2 2" xfId="7770"/>
    <cellStyle name="40% - Accent1 5 2 2 2 2" xfId="11677"/>
    <cellStyle name="40% - Accent1 5 2 2 2 2 2" xfId="25205"/>
    <cellStyle name="40% - Accent1 5 2 2 2 3" xfId="21298"/>
    <cellStyle name="40% - Accent1 5 2 2 3" xfId="9731"/>
    <cellStyle name="40% - Accent1 5 2 2 3 2" xfId="23259"/>
    <cellStyle name="40% - Accent1 5 2 2 4" xfId="19294"/>
    <cellStyle name="40% - Accent1 5 2 3" xfId="6859"/>
    <cellStyle name="40% - Accent1 5 2 3 2" xfId="10766"/>
    <cellStyle name="40% - Accent1 5 2 3 2 2" xfId="24294"/>
    <cellStyle name="40% - Accent1 5 2 3 3" xfId="20387"/>
    <cellStyle name="40% - Accent1 5 2 4" xfId="8992"/>
    <cellStyle name="40% - Accent1 5 2 4 2" xfId="22520"/>
    <cellStyle name="40% - Accent1 5 2 5" xfId="18554"/>
    <cellStyle name="40% - Accent1 5 2 6" xfId="12985"/>
    <cellStyle name="40% - Accent1 5 2 7" xfId="1113"/>
    <cellStyle name="40% - Accent1 5 3" xfId="1387"/>
    <cellStyle name="40% - Accent1 5 3 2" xfId="7085"/>
    <cellStyle name="40% - Accent1 5 3 2 2" xfId="10992"/>
    <cellStyle name="40% - Accent1 5 3 2 2 2" xfId="24520"/>
    <cellStyle name="40% - Accent1 5 3 2 3" xfId="20613"/>
    <cellStyle name="40% - Accent1 5 3 3" xfId="9214"/>
    <cellStyle name="40% - Accent1 5 3 3 2" xfId="22742"/>
    <cellStyle name="40% - Accent1 5 3 4" xfId="18764"/>
    <cellStyle name="40% - Accent1 5 3 5" xfId="34284"/>
    <cellStyle name="40% - Accent1 5 4" xfId="6751"/>
    <cellStyle name="40% - Accent1 5 4 2" xfId="10658"/>
    <cellStyle name="40% - Accent1 5 4 2 2" xfId="24186"/>
    <cellStyle name="40% - Accent1 5 4 3" xfId="20279"/>
    <cellStyle name="40% - Accent1 5 5" xfId="8884"/>
    <cellStyle name="40% - Accent1 5 5 2" xfId="22412"/>
    <cellStyle name="40% - Accent1 5 6" xfId="18446"/>
    <cellStyle name="40% - Accent1 5 7" xfId="13142"/>
    <cellStyle name="40% - Accent1 5 8" xfId="976"/>
    <cellStyle name="40% - Accent1 6" xfId="1388"/>
    <cellStyle name="40% - Accent1 6 2" xfId="2786"/>
    <cellStyle name="40% - Accent1 6 2 2" xfId="7771"/>
    <cellStyle name="40% - Accent1 6 2 2 2" xfId="11678"/>
    <cellStyle name="40% - Accent1 6 2 2 2 2" xfId="25206"/>
    <cellStyle name="40% - Accent1 6 2 2 3" xfId="21299"/>
    <cellStyle name="40% - Accent1 6 2 3" xfId="9732"/>
    <cellStyle name="40% - Accent1 6 2 3 2" xfId="23260"/>
    <cellStyle name="40% - Accent1 6 2 4" xfId="19295"/>
    <cellStyle name="40% - Accent1 6 3" xfId="7086"/>
    <cellStyle name="40% - Accent1 6 3 2" xfId="10993"/>
    <cellStyle name="40% - Accent1 6 3 2 2" xfId="24521"/>
    <cellStyle name="40% - Accent1 6 3 3" xfId="20614"/>
    <cellStyle name="40% - Accent1 6 4" xfId="9215"/>
    <cellStyle name="40% - Accent1 6 4 2" xfId="22743"/>
    <cellStyle name="40% - Accent1 6 5" xfId="18765"/>
    <cellStyle name="40% - Accent1 6 6" xfId="34285"/>
    <cellStyle name="40% - Accent1 7" xfId="1389"/>
    <cellStyle name="40% - Accent1 7 2" xfId="2787"/>
    <cellStyle name="40% - Accent1 7 2 2" xfId="7772"/>
    <cellStyle name="40% - Accent1 7 2 2 2" xfId="11679"/>
    <cellStyle name="40% - Accent1 7 2 2 2 2" xfId="25207"/>
    <cellStyle name="40% - Accent1 7 2 2 3" xfId="21300"/>
    <cellStyle name="40% - Accent1 7 2 3" xfId="9733"/>
    <cellStyle name="40% - Accent1 7 2 3 2" xfId="23261"/>
    <cellStyle name="40% - Accent1 7 2 4" xfId="19296"/>
    <cellStyle name="40% - Accent1 7 3" xfId="7087"/>
    <cellStyle name="40% - Accent1 7 3 2" xfId="10994"/>
    <cellStyle name="40% - Accent1 7 3 2 2" xfId="24522"/>
    <cellStyle name="40% - Accent1 7 3 3" xfId="20615"/>
    <cellStyle name="40% - Accent1 7 4" xfId="9216"/>
    <cellStyle name="40% - Accent1 7 4 2" xfId="22744"/>
    <cellStyle name="40% - Accent1 7 5" xfId="18766"/>
    <cellStyle name="40% - Accent1 7 6" xfId="34286"/>
    <cellStyle name="40% - Accent1 8" xfId="1390"/>
    <cellStyle name="40% - Accent1 8 2" xfId="2788"/>
    <cellStyle name="40% - Accent1 8 2 2" xfId="7773"/>
    <cellStyle name="40% - Accent1 8 2 2 2" xfId="11680"/>
    <cellStyle name="40% - Accent1 8 2 2 2 2" xfId="25208"/>
    <cellStyle name="40% - Accent1 8 2 2 3" xfId="21301"/>
    <cellStyle name="40% - Accent1 8 2 3" xfId="9734"/>
    <cellStyle name="40% - Accent1 8 2 3 2" xfId="23262"/>
    <cellStyle name="40% - Accent1 8 2 4" xfId="19297"/>
    <cellStyle name="40% - Accent1 8 3" xfId="7088"/>
    <cellStyle name="40% - Accent1 8 3 2" xfId="10995"/>
    <cellStyle name="40% - Accent1 8 3 2 2" xfId="24523"/>
    <cellStyle name="40% - Accent1 8 3 3" xfId="20616"/>
    <cellStyle name="40% - Accent1 8 4" xfId="9217"/>
    <cellStyle name="40% - Accent1 8 4 2" xfId="22745"/>
    <cellStyle name="40% - Accent1 8 5" xfId="18767"/>
    <cellStyle name="40% - Accent1 8 6" xfId="34287"/>
    <cellStyle name="40% - Accent1 9" xfId="1391"/>
    <cellStyle name="40% - Accent1 9 2" xfId="2789"/>
    <cellStyle name="40% - Accent1 9 2 2" xfId="7774"/>
    <cellStyle name="40% - Accent1 9 2 2 2" xfId="11681"/>
    <cellStyle name="40% - Accent1 9 2 2 2 2" xfId="25209"/>
    <cellStyle name="40% - Accent1 9 2 2 3" xfId="21302"/>
    <cellStyle name="40% - Accent1 9 2 3" xfId="9735"/>
    <cellStyle name="40% - Accent1 9 2 3 2" xfId="23263"/>
    <cellStyle name="40% - Accent1 9 2 4" xfId="19298"/>
    <cellStyle name="40% - Accent1 9 3" xfId="7089"/>
    <cellStyle name="40% - Accent1 9 3 2" xfId="10996"/>
    <cellStyle name="40% - Accent1 9 3 2 2" xfId="24524"/>
    <cellStyle name="40% - Accent1 9 3 3" xfId="20617"/>
    <cellStyle name="40% - Accent1 9 4" xfId="9218"/>
    <cellStyle name="40% - Accent1 9 4 2" xfId="22746"/>
    <cellStyle name="40% - Accent1 9 5" xfId="18768"/>
    <cellStyle name="40% - Accent1 9 6" xfId="34288"/>
    <cellStyle name="40% - Accent2" xfId="844" builtinId="35" customBuiltin="1"/>
    <cellStyle name="40% - Accent2 10" xfId="1392"/>
    <cellStyle name="40% - Accent2 10 2" xfId="2790"/>
    <cellStyle name="40% - Accent2 10 2 2" xfId="7775"/>
    <cellStyle name="40% - Accent2 10 2 2 2" xfId="11682"/>
    <cellStyle name="40% - Accent2 10 2 2 2 2" xfId="25210"/>
    <cellStyle name="40% - Accent2 10 2 2 3" xfId="21303"/>
    <cellStyle name="40% - Accent2 10 2 3" xfId="9736"/>
    <cellStyle name="40% - Accent2 10 2 3 2" xfId="23264"/>
    <cellStyle name="40% - Accent2 10 2 4" xfId="19299"/>
    <cellStyle name="40% - Accent2 10 3" xfId="7090"/>
    <cellStyle name="40% - Accent2 10 3 2" xfId="10997"/>
    <cellStyle name="40% - Accent2 10 3 2 2" xfId="24525"/>
    <cellStyle name="40% - Accent2 10 3 3" xfId="20618"/>
    <cellStyle name="40% - Accent2 10 4" xfId="9219"/>
    <cellStyle name="40% - Accent2 10 4 2" xfId="22747"/>
    <cellStyle name="40% - Accent2 10 5" xfId="18769"/>
    <cellStyle name="40% - Accent2 10 6" xfId="34289"/>
    <cellStyle name="40% - Accent2 11" xfId="1393"/>
    <cellStyle name="40% - Accent2 11 2" xfId="2791"/>
    <cellStyle name="40% - Accent2 11 2 2" xfId="7776"/>
    <cellStyle name="40% - Accent2 11 2 2 2" xfId="11683"/>
    <cellStyle name="40% - Accent2 11 2 2 2 2" xfId="25211"/>
    <cellStyle name="40% - Accent2 11 2 2 3" xfId="21304"/>
    <cellStyle name="40% - Accent2 11 2 3" xfId="9737"/>
    <cellStyle name="40% - Accent2 11 2 3 2" xfId="23265"/>
    <cellStyle name="40% - Accent2 11 2 4" xfId="19300"/>
    <cellStyle name="40% - Accent2 11 3" xfId="7091"/>
    <cellStyle name="40% - Accent2 11 3 2" xfId="10998"/>
    <cellStyle name="40% - Accent2 11 3 2 2" xfId="24526"/>
    <cellStyle name="40% - Accent2 11 3 3" xfId="20619"/>
    <cellStyle name="40% - Accent2 11 4" xfId="9220"/>
    <cellStyle name="40% - Accent2 11 4 2" xfId="22748"/>
    <cellStyle name="40% - Accent2 11 5" xfId="18770"/>
    <cellStyle name="40% - Accent2 11 6" xfId="34290"/>
    <cellStyle name="40% - Accent2 12" xfId="1394"/>
    <cellStyle name="40% - Accent2 12 2" xfId="2792"/>
    <cellStyle name="40% - Accent2 12 2 2" xfId="7777"/>
    <cellStyle name="40% - Accent2 12 2 2 2" xfId="11684"/>
    <cellStyle name="40% - Accent2 12 2 2 2 2" xfId="25212"/>
    <cellStyle name="40% - Accent2 12 2 2 3" xfId="21305"/>
    <cellStyle name="40% - Accent2 12 2 3" xfId="9738"/>
    <cellStyle name="40% - Accent2 12 2 3 2" xfId="23266"/>
    <cellStyle name="40% - Accent2 12 2 4" xfId="19301"/>
    <cellStyle name="40% - Accent2 12 3" xfId="7092"/>
    <cellStyle name="40% - Accent2 12 3 2" xfId="10999"/>
    <cellStyle name="40% - Accent2 12 3 2 2" xfId="24527"/>
    <cellStyle name="40% - Accent2 12 3 3" xfId="20620"/>
    <cellStyle name="40% - Accent2 12 4" xfId="9221"/>
    <cellStyle name="40% - Accent2 12 4 2" xfId="22749"/>
    <cellStyle name="40% - Accent2 12 5" xfId="18771"/>
    <cellStyle name="40% - Accent2 13" xfId="1395"/>
    <cellStyle name="40% - Accent2 13 2" xfId="2793"/>
    <cellStyle name="40% - Accent2 13 2 2" xfId="7778"/>
    <cellStyle name="40% - Accent2 13 2 2 2" xfId="11685"/>
    <cellStyle name="40% - Accent2 13 2 2 2 2" xfId="25213"/>
    <cellStyle name="40% - Accent2 13 2 2 3" xfId="21306"/>
    <cellStyle name="40% - Accent2 13 2 3" xfId="9739"/>
    <cellStyle name="40% - Accent2 13 2 3 2" xfId="23267"/>
    <cellStyle name="40% - Accent2 13 2 4" xfId="19302"/>
    <cellStyle name="40% - Accent2 13 3" xfId="7093"/>
    <cellStyle name="40% - Accent2 13 3 2" xfId="11000"/>
    <cellStyle name="40% - Accent2 13 3 2 2" xfId="24528"/>
    <cellStyle name="40% - Accent2 13 3 3" xfId="20621"/>
    <cellStyle name="40% - Accent2 13 4" xfId="9222"/>
    <cellStyle name="40% - Accent2 13 4 2" xfId="22750"/>
    <cellStyle name="40% - Accent2 13 5" xfId="18772"/>
    <cellStyle name="40% - Accent2 14" xfId="1396"/>
    <cellStyle name="40% - Accent2 14 2" xfId="2794"/>
    <cellStyle name="40% - Accent2 14 2 2" xfId="7779"/>
    <cellStyle name="40% - Accent2 14 2 2 2" xfId="11686"/>
    <cellStyle name="40% - Accent2 14 2 2 2 2" xfId="25214"/>
    <cellStyle name="40% - Accent2 14 2 2 3" xfId="21307"/>
    <cellStyle name="40% - Accent2 14 2 3" xfId="9740"/>
    <cellStyle name="40% - Accent2 14 2 3 2" xfId="23268"/>
    <cellStyle name="40% - Accent2 14 2 4" xfId="19303"/>
    <cellStyle name="40% - Accent2 14 3" xfId="7094"/>
    <cellStyle name="40% - Accent2 14 3 2" xfId="11001"/>
    <cellStyle name="40% - Accent2 14 3 2 2" xfId="24529"/>
    <cellStyle name="40% - Accent2 14 3 3" xfId="20622"/>
    <cellStyle name="40% - Accent2 14 4" xfId="9223"/>
    <cellStyle name="40% - Accent2 14 4 2" xfId="22751"/>
    <cellStyle name="40% - Accent2 14 5" xfId="18773"/>
    <cellStyle name="40% - Accent2 15" xfId="1806"/>
    <cellStyle name="40% - Accent2 16" xfId="4047"/>
    <cellStyle name="40% - Accent2 16 2" xfId="8304"/>
    <cellStyle name="40% - Accent2 16 2 2" xfId="12211"/>
    <cellStyle name="40% - Accent2 16 2 2 2" xfId="25739"/>
    <cellStyle name="40% - Accent2 16 2 3" xfId="21832"/>
    <cellStyle name="40% - Accent2 16 3" xfId="10073"/>
    <cellStyle name="40% - Accent2 16 3 2" xfId="23601"/>
    <cellStyle name="40% - Accent2 16 4" xfId="19663"/>
    <cellStyle name="40% - Accent2 17" xfId="4062"/>
    <cellStyle name="40% - Accent2 17 2" xfId="8319"/>
    <cellStyle name="40% - Accent2 17 2 2" xfId="12226"/>
    <cellStyle name="40% - Accent2 17 2 2 2" xfId="25754"/>
    <cellStyle name="40% - Accent2 17 2 3" xfId="21847"/>
    <cellStyle name="40% - Accent2 17 3" xfId="10088"/>
    <cellStyle name="40% - Accent2 17 3 2" xfId="23616"/>
    <cellStyle name="40% - Accent2 17 4" xfId="19678"/>
    <cellStyle name="40% - Accent2 18" xfId="6960"/>
    <cellStyle name="40% - Accent2 18 2" xfId="10867"/>
    <cellStyle name="40% - Accent2 18 2 2" xfId="24395"/>
    <cellStyle name="40% - Accent2 18 3" xfId="20488"/>
    <cellStyle name="40% - Accent2 19" xfId="9089"/>
    <cellStyle name="40% - Accent2 19 2" xfId="22617"/>
    <cellStyle name="40% - Accent2 2" xfId="100"/>
    <cellStyle name="40% - Accent2 2 10" xfId="13279"/>
    <cellStyle name="40% - Accent2 2 11" xfId="883"/>
    <cellStyle name="40% - Accent2 2 2" xfId="406"/>
    <cellStyle name="40% - Accent2 2 2 2" xfId="661"/>
    <cellStyle name="40% - Accent2 2 2 2 2" xfId="2796"/>
    <cellStyle name="40% - Accent2 2 2 2 2 2" xfId="7781"/>
    <cellStyle name="40% - Accent2 2 2 2 2 2 2" xfId="11688"/>
    <cellStyle name="40% - Accent2 2 2 2 2 2 2 2" xfId="25216"/>
    <cellStyle name="40% - Accent2 2 2 2 2 2 3" xfId="21309"/>
    <cellStyle name="40% - Accent2 2 2 2 2 3" xfId="9742"/>
    <cellStyle name="40% - Accent2 2 2 2 2 3 2" xfId="23270"/>
    <cellStyle name="40% - Accent2 2 2 2 2 4" xfId="19305"/>
    <cellStyle name="40% - Accent2 2 2 2 3" xfId="6878"/>
    <cellStyle name="40% - Accent2 2 2 2 3 2" xfId="10785"/>
    <cellStyle name="40% - Accent2 2 2 2 3 2 2" xfId="24313"/>
    <cellStyle name="40% - Accent2 2 2 2 3 3" xfId="20406"/>
    <cellStyle name="40% - Accent2 2 2 2 4" xfId="9011"/>
    <cellStyle name="40% - Accent2 2 2 2 4 2" xfId="22539"/>
    <cellStyle name="40% - Accent2 2 2 2 5" xfId="18573"/>
    <cellStyle name="40% - Accent2 2 2 2 6" xfId="12949"/>
    <cellStyle name="40% - Accent2 2 2 2 7" xfId="1146"/>
    <cellStyle name="40% - Accent2 2 2 3" xfId="1398"/>
    <cellStyle name="40% - Accent2 2 2 3 2" xfId="7096"/>
    <cellStyle name="40% - Accent2 2 2 3 2 2" xfId="11003"/>
    <cellStyle name="40% - Accent2 2 2 3 2 2 2" xfId="24531"/>
    <cellStyle name="40% - Accent2 2 2 3 2 3" xfId="20624"/>
    <cellStyle name="40% - Accent2 2 2 3 3" xfId="9225"/>
    <cellStyle name="40% - Accent2 2 2 3 3 2" xfId="22753"/>
    <cellStyle name="40% - Accent2 2 2 3 4" xfId="18775"/>
    <cellStyle name="40% - Accent2 2 2 4" xfId="6770"/>
    <cellStyle name="40% - Accent2 2 2 4 2" xfId="10677"/>
    <cellStyle name="40% - Accent2 2 2 4 2 2" xfId="24205"/>
    <cellStyle name="40% - Accent2 2 2 4 3" xfId="20298"/>
    <cellStyle name="40% - Accent2 2 2 5" xfId="8903"/>
    <cellStyle name="40% - Accent2 2 2 5 2" xfId="22431"/>
    <cellStyle name="40% - Accent2 2 2 6" xfId="18465"/>
    <cellStyle name="40% - Accent2 2 2 7" xfId="13112"/>
    <cellStyle name="40% - Accent2 2 2 8" xfId="995"/>
    <cellStyle name="40% - Accent2 2 3" xfId="286"/>
    <cellStyle name="40% - Accent2 2 3 2" xfId="2797"/>
    <cellStyle name="40% - Accent2 2 3 2 2" xfId="7782"/>
    <cellStyle name="40% - Accent2 2 3 2 2 2" xfId="11689"/>
    <cellStyle name="40% - Accent2 2 3 2 2 2 2" xfId="25217"/>
    <cellStyle name="40% - Accent2 2 3 2 2 3" xfId="21310"/>
    <cellStyle name="40% - Accent2 2 3 2 3" xfId="9743"/>
    <cellStyle name="40% - Accent2 2 3 2 3 2" xfId="23271"/>
    <cellStyle name="40% - Accent2 2 3 2 4" xfId="19306"/>
    <cellStyle name="40% - Accent2 2 3 3" xfId="1399"/>
    <cellStyle name="40% - Accent2 2 3 3 2" xfId="7097"/>
    <cellStyle name="40% - Accent2 2 3 3 2 2" xfId="11004"/>
    <cellStyle name="40% - Accent2 2 3 3 2 2 2" xfId="24532"/>
    <cellStyle name="40% - Accent2 2 3 3 2 3" xfId="20625"/>
    <cellStyle name="40% - Accent2 2 3 3 3" xfId="9226"/>
    <cellStyle name="40% - Accent2 2 3 3 3 2" xfId="22754"/>
    <cellStyle name="40% - Accent2 2 3 3 4" xfId="18776"/>
    <cellStyle name="40% - Accent2 2 3 4" xfId="6706"/>
    <cellStyle name="40% - Accent2 2 3 4 2" xfId="10613"/>
    <cellStyle name="40% - Accent2 2 3 4 2 2" xfId="24141"/>
    <cellStyle name="40% - Accent2 2 3 4 3" xfId="20234"/>
    <cellStyle name="40% - Accent2 2 3 5" xfId="8841"/>
    <cellStyle name="40% - Accent2 2 3 5 2" xfId="22369"/>
    <cellStyle name="40% - Accent2 2 3 6" xfId="18403"/>
    <cellStyle name="40% - Accent2 2 3 7" xfId="13223"/>
    <cellStyle name="40% - Accent2 2 3 8" xfId="931"/>
    <cellStyle name="40% - Accent2 2 4" xfId="528"/>
    <cellStyle name="40% - Accent2 2 4 2" xfId="1400"/>
    <cellStyle name="40% - Accent2 2 4 3" xfId="6819"/>
    <cellStyle name="40% - Accent2 2 4 3 2" xfId="10726"/>
    <cellStyle name="40% - Accent2 2 4 3 2 2" xfId="24254"/>
    <cellStyle name="40% - Accent2 2 4 3 3" xfId="20347"/>
    <cellStyle name="40% - Accent2 2 4 4" xfId="8952"/>
    <cellStyle name="40% - Accent2 2 4 4 2" xfId="22480"/>
    <cellStyle name="40% - Accent2 2 4 5" xfId="18514"/>
    <cellStyle name="40% - Accent2 2 4 6" xfId="13046"/>
    <cellStyle name="40% - Accent2 2 4 7" xfId="1049"/>
    <cellStyle name="40% - Accent2 2 5" xfId="2795"/>
    <cellStyle name="40% - Accent2 2 5 2" xfId="7780"/>
    <cellStyle name="40% - Accent2 2 5 2 2" xfId="11687"/>
    <cellStyle name="40% - Accent2 2 5 2 2 2" xfId="25215"/>
    <cellStyle name="40% - Accent2 2 5 2 3" xfId="21308"/>
    <cellStyle name="40% - Accent2 2 5 3" xfId="9741"/>
    <cellStyle name="40% - Accent2 2 5 3 2" xfId="23269"/>
    <cellStyle name="40% - Accent2 2 5 4" xfId="19304"/>
    <cellStyle name="40% - Accent2 2 5 5" xfId="34291"/>
    <cellStyle name="40% - Accent2 2 6" xfId="1397"/>
    <cellStyle name="40% - Accent2 2 6 2" xfId="7095"/>
    <cellStyle name="40% - Accent2 2 6 2 2" xfId="11002"/>
    <cellStyle name="40% - Accent2 2 6 2 2 2" xfId="24530"/>
    <cellStyle name="40% - Accent2 2 6 2 3" xfId="20623"/>
    <cellStyle name="40% - Accent2 2 6 3" xfId="9224"/>
    <cellStyle name="40% - Accent2 2 6 3 2" xfId="22752"/>
    <cellStyle name="40% - Accent2 2 6 4" xfId="18774"/>
    <cellStyle name="40% - Accent2 2 7" xfId="6659"/>
    <cellStyle name="40% - Accent2 2 7 2" xfId="10566"/>
    <cellStyle name="40% - Accent2 2 7 2 2" xfId="24094"/>
    <cellStyle name="40% - Accent2 2 7 3" xfId="20187"/>
    <cellStyle name="40% - Accent2 2 8" xfId="8798"/>
    <cellStyle name="40% - Accent2 2 8 2" xfId="22326"/>
    <cellStyle name="40% - Accent2 2 9" xfId="18360"/>
    <cellStyle name="40% - Accent2 20" xfId="18343"/>
    <cellStyle name="40% - Accent2 3" xfId="143"/>
    <cellStyle name="40% - Accent2 3 10" xfId="13264"/>
    <cellStyle name="40% - Accent2 3 11" xfId="901"/>
    <cellStyle name="40% - Accent2 3 2" xfId="421"/>
    <cellStyle name="40% - Accent2 3 2 2" xfId="676"/>
    <cellStyle name="40% - Accent2 3 2 2 2" xfId="2799"/>
    <cellStyle name="40% - Accent2 3 2 2 2 2" xfId="7784"/>
    <cellStyle name="40% - Accent2 3 2 2 2 2 2" xfId="11691"/>
    <cellStyle name="40% - Accent2 3 2 2 2 2 2 2" xfId="25219"/>
    <cellStyle name="40% - Accent2 3 2 2 2 2 3" xfId="21312"/>
    <cellStyle name="40% - Accent2 3 2 2 2 3" xfId="9745"/>
    <cellStyle name="40% - Accent2 3 2 2 2 3 2" xfId="23273"/>
    <cellStyle name="40% - Accent2 3 2 2 2 4" xfId="19308"/>
    <cellStyle name="40% - Accent2 3 2 2 3" xfId="6893"/>
    <cellStyle name="40% - Accent2 3 2 2 3 2" xfId="10800"/>
    <cellStyle name="40% - Accent2 3 2 2 3 2 2" xfId="24328"/>
    <cellStyle name="40% - Accent2 3 2 2 3 3" xfId="20421"/>
    <cellStyle name="40% - Accent2 3 2 2 4" xfId="9026"/>
    <cellStyle name="40% - Accent2 3 2 2 4 2" xfId="22554"/>
    <cellStyle name="40% - Accent2 3 2 2 5" xfId="18588"/>
    <cellStyle name="40% - Accent2 3 2 2 6" xfId="12931"/>
    <cellStyle name="40% - Accent2 3 2 2 7" xfId="1161"/>
    <cellStyle name="40% - Accent2 3 2 3" xfId="1402"/>
    <cellStyle name="40% - Accent2 3 2 3 2" xfId="7099"/>
    <cellStyle name="40% - Accent2 3 2 3 2 2" xfId="11006"/>
    <cellStyle name="40% - Accent2 3 2 3 2 2 2" xfId="24534"/>
    <cellStyle name="40% - Accent2 3 2 3 2 3" xfId="20627"/>
    <cellStyle name="40% - Accent2 3 2 3 3" xfId="9228"/>
    <cellStyle name="40% - Accent2 3 2 3 3 2" xfId="22756"/>
    <cellStyle name="40% - Accent2 3 2 3 4" xfId="18778"/>
    <cellStyle name="40% - Accent2 3 2 3 5" xfId="34293"/>
    <cellStyle name="40% - Accent2 3 2 4" xfId="6785"/>
    <cellStyle name="40% - Accent2 3 2 4 2" xfId="10692"/>
    <cellStyle name="40% - Accent2 3 2 4 2 2" xfId="24220"/>
    <cellStyle name="40% - Accent2 3 2 4 3" xfId="20313"/>
    <cellStyle name="40% - Accent2 3 2 5" xfId="8918"/>
    <cellStyle name="40% - Accent2 3 2 5 2" xfId="22446"/>
    <cellStyle name="40% - Accent2 3 2 6" xfId="18480"/>
    <cellStyle name="40% - Accent2 3 2 7" xfId="13095"/>
    <cellStyle name="40% - Accent2 3 2 8" xfId="1010"/>
    <cellStyle name="40% - Accent2 3 3" xfId="301"/>
    <cellStyle name="40% - Accent2 3 3 2" xfId="2800"/>
    <cellStyle name="40% - Accent2 3 3 2 2" xfId="7785"/>
    <cellStyle name="40% - Accent2 3 3 2 2 2" xfId="11692"/>
    <cellStyle name="40% - Accent2 3 3 2 2 2 2" xfId="25220"/>
    <cellStyle name="40% - Accent2 3 3 2 2 3" xfId="21313"/>
    <cellStyle name="40% - Accent2 3 3 2 3" xfId="9746"/>
    <cellStyle name="40% - Accent2 3 3 2 3 2" xfId="23274"/>
    <cellStyle name="40% - Accent2 3 3 2 4" xfId="19309"/>
    <cellStyle name="40% - Accent2 3 3 2 5" xfId="34294"/>
    <cellStyle name="40% - Accent2 3 3 3" xfId="1403"/>
    <cellStyle name="40% - Accent2 3 3 3 2" xfId="7100"/>
    <cellStyle name="40% - Accent2 3 3 3 2 2" xfId="11007"/>
    <cellStyle name="40% - Accent2 3 3 3 2 2 2" xfId="24535"/>
    <cellStyle name="40% - Accent2 3 3 3 2 3" xfId="20628"/>
    <cellStyle name="40% - Accent2 3 3 3 3" xfId="9229"/>
    <cellStyle name="40% - Accent2 3 3 3 3 2" xfId="22757"/>
    <cellStyle name="40% - Accent2 3 3 3 4" xfId="18779"/>
    <cellStyle name="40% - Accent2 3 3 4" xfId="6721"/>
    <cellStyle name="40% - Accent2 3 3 4 2" xfId="10628"/>
    <cellStyle name="40% - Accent2 3 3 4 2 2" xfId="24156"/>
    <cellStyle name="40% - Accent2 3 3 4 3" xfId="20249"/>
    <cellStyle name="40% - Accent2 3 3 5" xfId="8856"/>
    <cellStyle name="40% - Accent2 3 3 5 2" xfId="22384"/>
    <cellStyle name="40% - Accent2 3 3 6" xfId="18418"/>
    <cellStyle name="40% - Accent2 3 3 7" xfId="13201"/>
    <cellStyle name="40% - Accent2 3 3 8" xfId="946"/>
    <cellStyle name="40% - Accent2 3 4" xfId="546"/>
    <cellStyle name="40% - Accent2 3 4 2" xfId="1404"/>
    <cellStyle name="40% - Accent2 3 4 3" xfId="6834"/>
    <cellStyle name="40% - Accent2 3 4 3 2" xfId="10741"/>
    <cellStyle name="40% - Accent2 3 4 3 2 2" xfId="24269"/>
    <cellStyle name="40% - Accent2 3 4 3 3" xfId="20362"/>
    <cellStyle name="40% - Accent2 3 4 4" xfId="8967"/>
    <cellStyle name="40% - Accent2 3 4 4 2" xfId="22495"/>
    <cellStyle name="40% - Accent2 3 4 5" xfId="18529"/>
    <cellStyle name="40% - Accent2 3 4 6" xfId="13029"/>
    <cellStyle name="40% - Accent2 3 4 7" xfId="1064"/>
    <cellStyle name="40% - Accent2 3 5" xfId="2798"/>
    <cellStyle name="40% - Accent2 3 5 2" xfId="7783"/>
    <cellStyle name="40% - Accent2 3 5 2 2" xfId="11690"/>
    <cellStyle name="40% - Accent2 3 5 2 2 2" xfId="25218"/>
    <cellStyle name="40% - Accent2 3 5 2 3" xfId="21311"/>
    <cellStyle name="40% - Accent2 3 5 3" xfId="9744"/>
    <cellStyle name="40% - Accent2 3 5 3 2" xfId="23272"/>
    <cellStyle name="40% - Accent2 3 5 4" xfId="19307"/>
    <cellStyle name="40% - Accent2 3 5 5" xfId="34292"/>
    <cellStyle name="40% - Accent2 3 6" xfId="1401"/>
    <cellStyle name="40% - Accent2 3 6 2" xfId="7098"/>
    <cellStyle name="40% - Accent2 3 6 2 2" xfId="11005"/>
    <cellStyle name="40% - Accent2 3 6 2 2 2" xfId="24533"/>
    <cellStyle name="40% - Accent2 3 6 2 3" xfId="20626"/>
    <cellStyle name="40% - Accent2 3 6 3" xfId="9227"/>
    <cellStyle name="40% - Accent2 3 6 3 2" xfId="22755"/>
    <cellStyle name="40% - Accent2 3 6 4" xfId="18777"/>
    <cellStyle name="40% - Accent2 3 7" xfId="6674"/>
    <cellStyle name="40% - Accent2 3 7 2" xfId="10581"/>
    <cellStyle name="40% - Accent2 3 7 2 2" xfId="24109"/>
    <cellStyle name="40% - Accent2 3 7 3" xfId="20202"/>
    <cellStyle name="40% - Accent2 3 8" xfId="8813"/>
    <cellStyle name="40% - Accent2 3 8 2" xfId="22341"/>
    <cellStyle name="40% - Accent2 3 9" xfId="18375"/>
    <cellStyle name="40% - Accent2 4" xfId="27"/>
    <cellStyle name="40% - Accent2 4 2" xfId="1406"/>
    <cellStyle name="40% - Accent2 4 2 2" xfId="34295"/>
    <cellStyle name="40% - Accent2 4 3" xfId="1407"/>
    <cellStyle name="40% - Accent2 4 4" xfId="2801"/>
    <cellStyle name="40% - Accent2 4 4 2" xfId="7786"/>
    <cellStyle name="40% - Accent2 4 4 2 2" xfId="11693"/>
    <cellStyle name="40% - Accent2 4 4 2 2 2" xfId="25221"/>
    <cellStyle name="40% - Accent2 4 4 2 3" xfId="21314"/>
    <cellStyle name="40% - Accent2 4 4 3" xfId="9747"/>
    <cellStyle name="40% - Accent2 4 4 3 2" xfId="23275"/>
    <cellStyle name="40% - Accent2 4 4 4" xfId="19310"/>
    <cellStyle name="40% - Accent2 4 5" xfId="1405"/>
    <cellStyle name="40% - Accent2 4 5 2" xfId="7101"/>
    <cellStyle name="40% - Accent2 4 5 2 2" xfId="11008"/>
    <cellStyle name="40% - Accent2 4 5 2 2 2" xfId="24536"/>
    <cellStyle name="40% - Accent2 4 5 2 3" xfId="20629"/>
    <cellStyle name="40% - Accent2 4 5 3" xfId="9230"/>
    <cellStyle name="40% - Accent2 4 5 3 2" xfId="22758"/>
    <cellStyle name="40% - Accent2 4 5 4" xfId="18780"/>
    <cellStyle name="40% - Accent2 5" xfId="360"/>
    <cellStyle name="40% - Accent2 5 2" xfId="609"/>
    <cellStyle name="40% - Accent2 5 2 2" xfId="2802"/>
    <cellStyle name="40% - Accent2 5 2 2 2" xfId="7787"/>
    <cellStyle name="40% - Accent2 5 2 2 2 2" xfId="11694"/>
    <cellStyle name="40% - Accent2 5 2 2 2 2 2" xfId="25222"/>
    <cellStyle name="40% - Accent2 5 2 2 2 3" xfId="21315"/>
    <cellStyle name="40% - Accent2 5 2 2 3" xfId="9748"/>
    <cellStyle name="40% - Accent2 5 2 2 3 2" xfId="23276"/>
    <cellStyle name="40% - Accent2 5 2 2 4" xfId="19311"/>
    <cellStyle name="40% - Accent2 5 2 3" xfId="6861"/>
    <cellStyle name="40% - Accent2 5 2 3 2" xfId="10768"/>
    <cellStyle name="40% - Accent2 5 2 3 2 2" xfId="24296"/>
    <cellStyle name="40% - Accent2 5 2 3 3" xfId="20389"/>
    <cellStyle name="40% - Accent2 5 2 4" xfId="8994"/>
    <cellStyle name="40% - Accent2 5 2 4 2" xfId="22522"/>
    <cellStyle name="40% - Accent2 5 2 5" xfId="18556"/>
    <cellStyle name="40% - Accent2 5 2 6" xfId="12982"/>
    <cellStyle name="40% - Accent2 5 2 7" xfId="1115"/>
    <cellStyle name="40% - Accent2 5 3" xfId="1408"/>
    <cellStyle name="40% - Accent2 5 3 2" xfId="7102"/>
    <cellStyle name="40% - Accent2 5 3 2 2" xfId="11009"/>
    <cellStyle name="40% - Accent2 5 3 2 2 2" xfId="24537"/>
    <cellStyle name="40% - Accent2 5 3 2 3" xfId="20630"/>
    <cellStyle name="40% - Accent2 5 3 3" xfId="9231"/>
    <cellStyle name="40% - Accent2 5 3 3 2" xfId="22759"/>
    <cellStyle name="40% - Accent2 5 3 4" xfId="18781"/>
    <cellStyle name="40% - Accent2 5 3 5" xfId="34296"/>
    <cellStyle name="40% - Accent2 5 4" xfId="6753"/>
    <cellStyle name="40% - Accent2 5 4 2" xfId="10660"/>
    <cellStyle name="40% - Accent2 5 4 2 2" xfId="24188"/>
    <cellStyle name="40% - Accent2 5 4 3" xfId="20281"/>
    <cellStyle name="40% - Accent2 5 5" xfId="8886"/>
    <cellStyle name="40% - Accent2 5 5 2" xfId="22414"/>
    <cellStyle name="40% - Accent2 5 6" xfId="18448"/>
    <cellStyle name="40% - Accent2 5 7" xfId="13138"/>
    <cellStyle name="40% - Accent2 5 8" xfId="978"/>
    <cellStyle name="40% - Accent2 6" xfId="1409"/>
    <cellStyle name="40% - Accent2 6 2" xfId="2803"/>
    <cellStyle name="40% - Accent2 6 2 2" xfId="7788"/>
    <cellStyle name="40% - Accent2 6 2 2 2" xfId="11695"/>
    <cellStyle name="40% - Accent2 6 2 2 2 2" xfId="25223"/>
    <cellStyle name="40% - Accent2 6 2 2 3" xfId="21316"/>
    <cellStyle name="40% - Accent2 6 2 3" xfId="9749"/>
    <cellStyle name="40% - Accent2 6 2 3 2" xfId="23277"/>
    <cellStyle name="40% - Accent2 6 2 4" xfId="19312"/>
    <cellStyle name="40% - Accent2 6 3" xfId="7103"/>
    <cellStyle name="40% - Accent2 6 3 2" xfId="11010"/>
    <cellStyle name="40% - Accent2 6 3 2 2" xfId="24538"/>
    <cellStyle name="40% - Accent2 6 3 3" xfId="20631"/>
    <cellStyle name="40% - Accent2 6 4" xfId="9232"/>
    <cellStyle name="40% - Accent2 6 4 2" xfId="22760"/>
    <cellStyle name="40% - Accent2 6 5" xfId="18782"/>
    <cellStyle name="40% - Accent2 6 6" xfId="34297"/>
    <cellStyle name="40% - Accent2 7" xfId="1410"/>
    <cellStyle name="40% - Accent2 7 2" xfId="2804"/>
    <cellStyle name="40% - Accent2 7 2 2" xfId="7789"/>
    <cellStyle name="40% - Accent2 7 2 2 2" xfId="11696"/>
    <cellStyle name="40% - Accent2 7 2 2 2 2" xfId="25224"/>
    <cellStyle name="40% - Accent2 7 2 2 3" xfId="21317"/>
    <cellStyle name="40% - Accent2 7 2 3" xfId="9750"/>
    <cellStyle name="40% - Accent2 7 2 3 2" xfId="23278"/>
    <cellStyle name="40% - Accent2 7 2 4" xfId="19313"/>
    <cellStyle name="40% - Accent2 7 3" xfId="7104"/>
    <cellStyle name="40% - Accent2 7 3 2" xfId="11011"/>
    <cellStyle name="40% - Accent2 7 3 2 2" xfId="24539"/>
    <cellStyle name="40% - Accent2 7 3 3" xfId="20632"/>
    <cellStyle name="40% - Accent2 7 4" xfId="9233"/>
    <cellStyle name="40% - Accent2 7 4 2" xfId="22761"/>
    <cellStyle name="40% - Accent2 7 5" xfId="18783"/>
    <cellStyle name="40% - Accent2 7 6" xfId="34298"/>
    <cellStyle name="40% - Accent2 8" xfId="1411"/>
    <cellStyle name="40% - Accent2 8 2" xfId="2805"/>
    <cellStyle name="40% - Accent2 8 2 2" xfId="7790"/>
    <cellStyle name="40% - Accent2 8 2 2 2" xfId="11697"/>
    <cellStyle name="40% - Accent2 8 2 2 2 2" xfId="25225"/>
    <cellStyle name="40% - Accent2 8 2 2 3" xfId="21318"/>
    <cellStyle name="40% - Accent2 8 2 3" xfId="9751"/>
    <cellStyle name="40% - Accent2 8 2 3 2" xfId="23279"/>
    <cellStyle name="40% - Accent2 8 2 4" xfId="19314"/>
    <cellStyle name="40% - Accent2 8 3" xfId="7105"/>
    <cellStyle name="40% - Accent2 8 3 2" xfId="11012"/>
    <cellStyle name="40% - Accent2 8 3 2 2" xfId="24540"/>
    <cellStyle name="40% - Accent2 8 3 3" xfId="20633"/>
    <cellStyle name="40% - Accent2 8 4" xfId="9234"/>
    <cellStyle name="40% - Accent2 8 4 2" xfId="22762"/>
    <cellStyle name="40% - Accent2 8 5" xfId="18784"/>
    <cellStyle name="40% - Accent2 8 6" xfId="34299"/>
    <cellStyle name="40% - Accent2 9" xfId="1412"/>
    <cellStyle name="40% - Accent2 9 2" xfId="2806"/>
    <cellStyle name="40% - Accent2 9 2 2" xfId="7791"/>
    <cellStyle name="40% - Accent2 9 2 2 2" xfId="11698"/>
    <cellStyle name="40% - Accent2 9 2 2 2 2" xfId="25226"/>
    <cellStyle name="40% - Accent2 9 2 2 3" xfId="21319"/>
    <cellStyle name="40% - Accent2 9 2 3" xfId="9752"/>
    <cellStyle name="40% - Accent2 9 2 3 2" xfId="23280"/>
    <cellStyle name="40% - Accent2 9 2 4" xfId="19315"/>
    <cellStyle name="40% - Accent2 9 3" xfId="7106"/>
    <cellStyle name="40% - Accent2 9 3 2" xfId="11013"/>
    <cellStyle name="40% - Accent2 9 3 2 2" xfId="24541"/>
    <cellStyle name="40% - Accent2 9 3 3" xfId="20634"/>
    <cellStyle name="40% - Accent2 9 4" xfId="9235"/>
    <cellStyle name="40% - Accent2 9 4 2" xfId="22763"/>
    <cellStyle name="40% - Accent2 9 5" xfId="18785"/>
    <cellStyle name="40% - Accent2 9 6" xfId="34300"/>
    <cellStyle name="40% - Accent3" xfId="848" builtinId="39" customBuiltin="1"/>
    <cellStyle name="40% - Accent3 10" xfId="1413"/>
    <cellStyle name="40% - Accent3 10 2" xfId="2807"/>
    <cellStyle name="40% - Accent3 10 2 2" xfId="7792"/>
    <cellStyle name="40% - Accent3 10 2 2 2" xfId="11699"/>
    <cellStyle name="40% - Accent3 10 2 2 2 2" xfId="25227"/>
    <cellStyle name="40% - Accent3 10 2 2 3" xfId="21320"/>
    <cellStyle name="40% - Accent3 10 2 3" xfId="9753"/>
    <cellStyle name="40% - Accent3 10 2 3 2" xfId="23281"/>
    <cellStyle name="40% - Accent3 10 2 4" xfId="19316"/>
    <cellStyle name="40% - Accent3 10 3" xfId="7107"/>
    <cellStyle name="40% - Accent3 10 3 2" xfId="11014"/>
    <cellStyle name="40% - Accent3 10 3 2 2" xfId="24542"/>
    <cellStyle name="40% - Accent3 10 3 3" xfId="20635"/>
    <cellStyle name="40% - Accent3 10 4" xfId="9236"/>
    <cellStyle name="40% - Accent3 10 4 2" xfId="22764"/>
    <cellStyle name="40% - Accent3 10 5" xfId="18786"/>
    <cellStyle name="40% - Accent3 10 6" xfId="34301"/>
    <cellStyle name="40% - Accent3 11" xfId="1414"/>
    <cellStyle name="40% - Accent3 11 2" xfId="2808"/>
    <cellStyle name="40% - Accent3 11 2 2" xfId="7793"/>
    <cellStyle name="40% - Accent3 11 2 2 2" xfId="11700"/>
    <cellStyle name="40% - Accent3 11 2 2 2 2" xfId="25228"/>
    <cellStyle name="40% - Accent3 11 2 2 3" xfId="21321"/>
    <cellStyle name="40% - Accent3 11 2 3" xfId="9754"/>
    <cellStyle name="40% - Accent3 11 2 3 2" xfId="23282"/>
    <cellStyle name="40% - Accent3 11 2 4" xfId="19317"/>
    <cellStyle name="40% - Accent3 11 3" xfId="7108"/>
    <cellStyle name="40% - Accent3 11 3 2" xfId="11015"/>
    <cellStyle name="40% - Accent3 11 3 2 2" xfId="24543"/>
    <cellStyle name="40% - Accent3 11 3 3" xfId="20636"/>
    <cellStyle name="40% - Accent3 11 4" xfId="9237"/>
    <cellStyle name="40% - Accent3 11 4 2" xfId="22765"/>
    <cellStyle name="40% - Accent3 11 5" xfId="18787"/>
    <cellStyle name="40% - Accent3 11 6" xfId="34302"/>
    <cellStyle name="40% - Accent3 12" xfId="1415"/>
    <cellStyle name="40% - Accent3 12 2" xfId="2809"/>
    <cellStyle name="40% - Accent3 12 2 2" xfId="7794"/>
    <cellStyle name="40% - Accent3 12 2 2 2" xfId="11701"/>
    <cellStyle name="40% - Accent3 12 2 2 2 2" xfId="25229"/>
    <cellStyle name="40% - Accent3 12 2 2 3" xfId="21322"/>
    <cellStyle name="40% - Accent3 12 2 3" xfId="9755"/>
    <cellStyle name="40% - Accent3 12 2 3 2" xfId="23283"/>
    <cellStyle name="40% - Accent3 12 2 4" xfId="19318"/>
    <cellStyle name="40% - Accent3 12 3" xfId="7109"/>
    <cellStyle name="40% - Accent3 12 3 2" xfId="11016"/>
    <cellStyle name="40% - Accent3 12 3 2 2" xfId="24544"/>
    <cellStyle name="40% - Accent3 12 3 3" xfId="20637"/>
    <cellStyle name="40% - Accent3 12 4" xfId="9238"/>
    <cellStyle name="40% - Accent3 12 4 2" xfId="22766"/>
    <cellStyle name="40% - Accent3 12 5" xfId="18788"/>
    <cellStyle name="40% - Accent3 13" xfId="1416"/>
    <cellStyle name="40% - Accent3 13 2" xfId="2810"/>
    <cellStyle name="40% - Accent3 13 2 2" xfId="7795"/>
    <cellStyle name="40% - Accent3 13 2 2 2" xfId="11702"/>
    <cellStyle name="40% - Accent3 13 2 2 2 2" xfId="25230"/>
    <cellStyle name="40% - Accent3 13 2 2 3" xfId="21323"/>
    <cellStyle name="40% - Accent3 13 2 3" xfId="9756"/>
    <cellStyle name="40% - Accent3 13 2 3 2" xfId="23284"/>
    <cellStyle name="40% - Accent3 13 2 4" xfId="19319"/>
    <cellStyle name="40% - Accent3 13 3" xfId="7110"/>
    <cellStyle name="40% - Accent3 13 3 2" xfId="11017"/>
    <cellStyle name="40% - Accent3 13 3 2 2" xfId="24545"/>
    <cellStyle name="40% - Accent3 13 3 3" xfId="20638"/>
    <cellStyle name="40% - Accent3 13 4" xfId="9239"/>
    <cellStyle name="40% - Accent3 13 4 2" xfId="22767"/>
    <cellStyle name="40% - Accent3 13 5" xfId="18789"/>
    <cellStyle name="40% - Accent3 14" xfId="1417"/>
    <cellStyle name="40% - Accent3 14 2" xfId="2811"/>
    <cellStyle name="40% - Accent3 14 2 2" xfId="7796"/>
    <cellStyle name="40% - Accent3 14 2 2 2" xfId="11703"/>
    <cellStyle name="40% - Accent3 14 2 2 2 2" xfId="25231"/>
    <cellStyle name="40% - Accent3 14 2 2 3" xfId="21324"/>
    <cellStyle name="40% - Accent3 14 2 3" xfId="9757"/>
    <cellStyle name="40% - Accent3 14 2 3 2" xfId="23285"/>
    <cellStyle name="40% - Accent3 14 2 4" xfId="19320"/>
    <cellStyle name="40% - Accent3 14 3" xfId="7111"/>
    <cellStyle name="40% - Accent3 14 3 2" xfId="11018"/>
    <cellStyle name="40% - Accent3 14 3 2 2" xfId="24546"/>
    <cellStyle name="40% - Accent3 14 3 3" xfId="20639"/>
    <cellStyle name="40% - Accent3 14 4" xfId="9240"/>
    <cellStyle name="40% - Accent3 14 4 2" xfId="22768"/>
    <cellStyle name="40% - Accent3 14 5" xfId="18790"/>
    <cellStyle name="40% - Accent3 15" xfId="1810"/>
    <cellStyle name="40% - Accent3 16" xfId="4049"/>
    <cellStyle name="40% - Accent3 16 2" xfId="8306"/>
    <cellStyle name="40% - Accent3 16 2 2" xfId="12213"/>
    <cellStyle name="40% - Accent3 16 2 2 2" xfId="25741"/>
    <cellStyle name="40% - Accent3 16 2 3" xfId="21834"/>
    <cellStyle name="40% - Accent3 16 3" xfId="10075"/>
    <cellStyle name="40% - Accent3 16 3 2" xfId="23603"/>
    <cellStyle name="40% - Accent3 16 4" xfId="19665"/>
    <cellStyle name="40% - Accent3 17" xfId="4064"/>
    <cellStyle name="40% - Accent3 17 2" xfId="8321"/>
    <cellStyle name="40% - Accent3 17 2 2" xfId="12228"/>
    <cellStyle name="40% - Accent3 17 2 2 2" xfId="25756"/>
    <cellStyle name="40% - Accent3 17 2 3" xfId="21849"/>
    <cellStyle name="40% - Accent3 17 3" xfId="10090"/>
    <cellStyle name="40% - Accent3 17 3 2" xfId="23618"/>
    <cellStyle name="40% - Accent3 17 4" xfId="19680"/>
    <cellStyle name="40% - Accent3 18" xfId="6962"/>
    <cellStyle name="40% - Accent3 18 2" xfId="10869"/>
    <cellStyle name="40% - Accent3 18 2 2" xfId="24397"/>
    <cellStyle name="40% - Accent3 18 3" xfId="20490"/>
    <cellStyle name="40% - Accent3 19" xfId="9091"/>
    <cellStyle name="40% - Accent3 19 2" xfId="22619"/>
    <cellStyle name="40% - Accent3 2" xfId="104"/>
    <cellStyle name="40% - Accent3 2 10" xfId="13277"/>
    <cellStyle name="40% - Accent3 2 11" xfId="885"/>
    <cellStyle name="40% - Accent3 2 2" xfId="408"/>
    <cellStyle name="40% - Accent3 2 2 2" xfId="663"/>
    <cellStyle name="40% - Accent3 2 2 2 2" xfId="2813"/>
    <cellStyle name="40% - Accent3 2 2 2 2 2" xfId="7798"/>
    <cellStyle name="40% - Accent3 2 2 2 2 2 2" xfId="11705"/>
    <cellStyle name="40% - Accent3 2 2 2 2 2 2 2" xfId="25233"/>
    <cellStyle name="40% - Accent3 2 2 2 2 2 3" xfId="21326"/>
    <cellStyle name="40% - Accent3 2 2 2 2 3" xfId="9759"/>
    <cellStyle name="40% - Accent3 2 2 2 2 3 2" xfId="23287"/>
    <cellStyle name="40% - Accent3 2 2 2 2 4" xfId="19322"/>
    <cellStyle name="40% - Accent3 2 2 2 3" xfId="6880"/>
    <cellStyle name="40% - Accent3 2 2 2 3 2" xfId="10787"/>
    <cellStyle name="40% - Accent3 2 2 2 3 2 2" xfId="24315"/>
    <cellStyle name="40% - Accent3 2 2 2 3 3" xfId="20408"/>
    <cellStyle name="40% - Accent3 2 2 2 4" xfId="9013"/>
    <cellStyle name="40% - Accent3 2 2 2 4 2" xfId="22541"/>
    <cellStyle name="40% - Accent3 2 2 2 5" xfId="18575"/>
    <cellStyle name="40% - Accent3 2 2 2 6" xfId="12945"/>
    <cellStyle name="40% - Accent3 2 2 2 7" xfId="1148"/>
    <cellStyle name="40% - Accent3 2 2 3" xfId="1419"/>
    <cellStyle name="40% - Accent3 2 2 3 2" xfId="7113"/>
    <cellStyle name="40% - Accent3 2 2 3 2 2" xfId="11020"/>
    <cellStyle name="40% - Accent3 2 2 3 2 2 2" xfId="24548"/>
    <cellStyle name="40% - Accent3 2 2 3 2 3" xfId="20641"/>
    <cellStyle name="40% - Accent3 2 2 3 3" xfId="9242"/>
    <cellStyle name="40% - Accent3 2 2 3 3 2" xfId="22770"/>
    <cellStyle name="40% - Accent3 2 2 3 4" xfId="18792"/>
    <cellStyle name="40% - Accent3 2 2 4" xfId="6772"/>
    <cellStyle name="40% - Accent3 2 2 4 2" xfId="10679"/>
    <cellStyle name="40% - Accent3 2 2 4 2 2" xfId="24207"/>
    <cellStyle name="40% - Accent3 2 2 4 3" xfId="20300"/>
    <cellStyle name="40% - Accent3 2 2 5" xfId="8905"/>
    <cellStyle name="40% - Accent3 2 2 5 2" xfId="22433"/>
    <cellStyle name="40% - Accent3 2 2 6" xfId="18467"/>
    <cellStyle name="40% - Accent3 2 2 7" xfId="13110"/>
    <cellStyle name="40% - Accent3 2 2 8" xfId="997"/>
    <cellStyle name="40% - Accent3 2 3" xfId="288"/>
    <cellStyle name="40% - Accent3 2 3 2" xfId="2814"/>
    <cellStyle name="40% - Accent3 2 3 2 2" xfId="7799"/>
    <cellStyle name="40% - Accent3 2 3 2 2 2" xfId="11706"/>
    <cellStyle name="40% - Accent3 2 3 2 2 2 2" xfId="25234"/>
    <cellStyle name="40% - Accent3 2 3 2 2 3" xfId="21327"/>
    <cellStyle name="40% - Accent3 2 3 2 3" xfId="9760"/>
    <cellStyle name="40% - Accent3 2 3 2 3 2" xfId="23288"/>
    <cellStyle name="40% - Accent3 2 3 2 4" xfId="19323"/>
    <cellStyle name="40% - Accent3 2 3 3" xfId="1420"/>
    <cellStyle name="40% - Accent3 2 3 3 2" xfId="7114"/>
    <cellStyle name="40% - Accent3 2 3 3 2 2" xfId="11021"/>
    <cellStyle name="40% - Accent3 2 3 3 2 2 2" xfId="24549"/>
    <cellStyle name="40% - Accent3 2 3 3 2 3" xfId="20642"/>
    <cellStyle name="40% - Accent3 2 3 3 3" xfId="9243"/>
    <cellStyle name="40% - Accent3 2 3 3 3 2" xfId="22771"/>
    <cellStyle name="40% - Accent3 2 3 3 4" xfId="18793"/>
    <cellStyle name="40% - Accent3 2 3 4" xfId="6708"/>
    <cellStyle name="40% - Accent3 2 3 4 2" xfId="10615"/>
    <cellStyle name="40% - Accent3 2 3 4 2 2" xfId="24143"/>
    <cellStyle name="40% - Accent3 2 3 4 3" xfId="20236"/>
    <cellStyle name="40% - Accent3 2 3 5" xfId="8843"/>
    <cellStyle name="40% - Accent3 2 3 5 2" xfId="22371"/>
    <cellStyle name="40% - Accent3 2 3 6" xfId="18405"/>
    <cellStyle name="40% - Accent3 2 3 7" xfId="13220"/>
    <cellStyle name="40% - Accent3 2 3 8" xfId="933"/>
    <cellStyle name="40% - Accent3 2 4" xfId="530"/>
    <cellStyle name="40% - Accent3 2 4 2" xfId="1421"/>
    <cellStyle name="40% - Accent3 2 4 3" xfId="6821"/>
    <cellStyle name="40% - Accent3 2 4 3 2" xfId="10728"/>
    <cellStyle name="40% - Accent3 2 4 3 2 2" xfId="24256"/>
    <cellStyle name="40% - Accent3 2 4 3 3" xfId="20349"/>
    <cellStyle name="40% - Accent3 2 4 4" xfId="8954"/>
    <cellStyle name="40% - Accent3 2 4 4 2" xfId="22482"/>
    <cellStyle name="40% - Accent3 2 4 5" xfId="18516"/>
    <cellStyle name="40% - Accent3 2 4 6" xfId="13044"/>
    <cellStyle name="40% - Accent3 2 4 7" xfId="1051"/>
    <cellStyle name="40% - Accent3 2 5" xfId="2812"/>
    <cellStyle name="40% - Accent3 2 5 2" xfId="7797"/>
    <cellStyle name="40% - Accent3 2 5 2 2" xfId="11704"/>
    <cellStyle name="40% - Accent3 2 5 2 2 2" xfId="25232"/>
    <cellStyle name="40% - Accent3 2 5 2 3" xfId="21325"/>
    <cellStyle name="40% - Accent3 2 5 3" xfId="9758"/>
    <cellStyle name="40% - Accent3 2 5 3 2" xfId="23286"/>
    <cellStyle name="40% - Accent3 2 5 4" xfId="19321"/>
    <cellStyle name="40% - Accent3 2 5 5" xfId="34303"/>
    <cellStyle name="40% - Accent3 2 6" xfId="1418"/>
    <cellStyle name="40% - Accent3 2 6 2" xfId="7112"/>
    <cellStyle name="40% - Accent3 2 6 2 2" xfId="11019"/>
    <cellStyle name="40% - Accent3 2 6 2 2 2" xfId="24547"/>
    <cellStyle name="40% - Accent3 2 6 2 3" xfId="20640"/>
    <cellStyle name="40% - Accent3 2 6 3" xfId="9241"/>
    <cellStyle name="40% - Accent3 2 6 3 2" xfId="22769"/>
    <cellStyle name="40% - Accent3 2 6 4" xfId="18791"/>
    <cellStyle name="40% - Accent3 2 7" xfId="6661"/>
    <cellStyle name="40% - Accent3 2 7 2" xfId="10568"/>
    <cellStyle name="40% - Accent3 2 7 2 2" xfId="24096"/>
    <cellStyle name="40% - Accent3 2 7 3" xfId="20189"/>
    <cellStyle name="40% - Accent3 2 8" xfId="8800"/>
    <cellStyle name="40% - Accent3 2 8 2" xfId="22328"/>
    <cellStyle name="40% - Accent3 2 9" xfId="18362"/>
    <cellStyle name="40% - Accent3 20" xfId="18345"/>
    <cellStyle name="40% - Accent3 3" xfId="147"/>
    <cellStyle name="40% - Accent3 3 10" xfId="13262"/>
    <cellStyle name="40% - Accent3 3 11" xfId="903"/>
    <cellStyle name="40% - Accent3 3 2" xfId="423"/>
    <cellStyle name="40% - Accent3 3 2 2" xfId="678"/>
    <cellStyle name="40% - Accent3 3 2 2 2" xfId="2816"/>
    <cellStyle name="40% - Accent3 3 2 2 2 2" xfId="7801"/>
    <cellStyle name="40% - Accent3 3 2 2 2 2 2" xfId="11708"/>
    <cellStyle name="40% - Accent3 3 2 2 2 2 2 2" xfId="25236"/>
    <cellStyle name="40% - Accent3 3 2 2 2 2 3" xfId="21329"/>
    <cellStyle name="40% - Accent3 3 2 2 2 3" xfId="9762"/>
    <cellStyle name="40% - Accent3 3 2 2 2 3 2" xfId="23290"/>
    <cellStyle name="40% - Accent3 3 2 2 2 4" xfId="19325"/>
    <cellStyle name="40% - Accent3 3 2 2 3" xfId="6895"/>
    <cellStyle name="40% - Accent3 3 2 2 3 2" xfId="10802"/>
    <cellStyle name="40% - Accent3 3 2 2 3 2 2" xfId="24330"/>
    <cellStyle name="40% - Accent3 3 2 2 3 3" xfId="20423"/>
    <cellStyle name="40% - Accent3 3 2 2 4" xfId="9028"/>
    <cellStyle name="40% - Accent3 3 2 2 4 2" xfId="22556"/>
    <cellStyle name="40% - Accent3 3 2 2 5" xfId="18590"/>
    <cellStyle name="40% - Accent3 3 2 2 6" xfId="12929"/>
    <cellStyle name="40% - Accent3 3 2 2 7" xfId="1163"/>
    <cellStyle name="40% - Accent3 3 2 3" xfId="1423"/>
    <cellStyle name="40% - Accent3 3 2 3 2" xfId="7116"/>
    <cellStyle name="40% - Accent3 3 2 3 2 2" xfId="11023"/>
    <cellStyle name="40% - Accent3 3 2 3 2 2 2" xfId="24551"/>
    <cellStyle name="40% - Accent3 3 2 3 2 3" xfId="20644"/>
    <cellStyle name="40% - Accent3 3 2 3 3" xfId="9245"/>
    <cellStyle name="40% - Accent3 3 2 3 3 2" xfId="22773"/>
    <cellStyle name="40% - Accent3 3 2 3 4" xfId="18795"/>
    <cellStyle name="40% - Accent3 3 2 3 5" xfId="34306"/>
    <cellStyle name="40% - Accent3 3 2 4" xfId="6787"/>
    <cellStyle name="40% - Accent3 3 2 4 2" xfId="10694"/>
    <cellStyle name="40% - Accent3 3 2 4 2 2" xfId="24222"/>
    <cellStyle name="40% - Accent3 3 2 4 3" xfId="20315"/>
    <cellStyle name="40% - Accent3 3 2 5" xfId="8920"/>
    <cellStyle name="40% - Accent3 3 2 5 2" xfId="22448"/>
    <cellStyle name="40% - Accent3 3 2 6" xfId="18482"/>
    <cellStyle name="40% - Accent3 3 2 7" xfId="13093"/>
    <cellStyle name="40% - Accent3 3 2 8" xfId="1012"/>
    <cellStyle name="40% - Accent3 3 3" xfId="303"/>
    <cellStyle name="40% - Accent3 3 3 2" xfId="2817"/>
    <cellStyle name="40% - Accent3 3 3 2 2" xfId="7802"/>
    <cellStyle name="40% - Accent3 3 3 2 2 2" xfId="11709"/>
    <cellStyle name="40% - Accent3 3 3 2 2 2 2" xfId="25237"/>
    <cellStyle name="40% - Accent3 3 3 2 2 3" xfId="21330"/>
    <cellStyle name="40% - Accent3 3 3 2 3" xfId="9763"/>
    <cellStyle name="40% - Accent3 3 3 2 3 2" xfId="23291"/>
    <cellStyle name="40% - Accent3 3 3 2 4" xfId="19326"/>
    <cellStyle name="40% - Accent3 3 3 2 5" xfId="34307"/>
    <cellStyle name="40% - Accent3 3 3 3" xfId="1424"/>
    <cellStyle name="40% - Accent3 3 3 3 2" xfId="7117"/>
    <cellStyle name="40% - Accent3 3 3 3 2 2" xfId="11024"/>
    <cellStyle name="40% - Accent3 3 3 3 2 2 2" xfId="24552"/>
    <cellStyle name="40% - Accent3 3 3 3 2 3" xfId="20645"/>
    <cellStyle name="40% - Accent3 3 3 3 3" xfId="9246"/>
    <cellStyle name="40% - Accent3 3 3 3 3 2" xfId="22774"/>
    <cellStyle name="40% - Accent3 3 3 3 4" xfId="18796"/>
    <cellStyle name="40% - Accent3 3 3 4" xfId="6723"/>
    <cellStyle name="40% - Accent3 3 3 4 2" xfId="10630"/>
    <cellStyle name="40% - Accent3 3 3 4 2 2" xfId="24158"/>
    <cellStyle name="40% - Accent3 3 3 4 3" xfId="20251"/>
    <cellStyle name="40% - Accent3 3 3 5" xfId="8858"/>
    <cellStyle name="40% - Accent3 3 3 5 2" xfId="22386"/>
    <cellStyle name="40% - Accent3 3 3 6" xfId="18420"/>
    <cellStyle name="40% - Accent3 3 3 7" xfId="13199"/>
    <cellStyle name="40% - Accent3 3 3 8" xfId="948"/>
    <cellStyle name="40% - Accent3 3 4" xfId="548"/>
    <cellStyle name="40% - Accent3 3 4 2" xfId="1425"/>
    <cellStyle name="40% - Accent3 3 4 3" xfId="6836"/>
    <cellStyle name="40% - Accent3 3 4 3 2" xfId="10743"/>
    <cellStyle name="40% - Accent3 3 4 3 2 2" xfId="24271"/>
    <cellStyle name="40% - Accent3 3 4 3 3" xfId="20364"/>
    <cellStyle name="40% - Accent3 3 4 4" xfId="8969"/>
    <cellStyle name="40% - Accent3 3 4 4 2" xfId="22497"/>
    <cellStyle name="40% - Accent3 3 4 5" xfId="18531"/>
    <cellStyle name="40% - Accent3 3 4 6" xfId="13027"/>
    <cellStyle name="40% - Accent3 3 4 7" xfId="1066"/>
    <cellStyle name="40% - Accent3 3 5" xfId="2815"/>
    <cellStyle name="40% - Accent3 3 5 2" xfId="7800"/>
    <cellStyle name="40% - Accent3 3 5 2 2" xfId="11707"/>
    <cellStyle name="40% - Accent3 3 5 2 2 2" xfId="25235"/>
    <cellStyle name="40% - Accent3 3 5 2 3" xfId="21328"/>
    <cellStyle name="40% - Accent3 3 5 3" xfId="9761"/>
    <cellStyle name="40% - Accent3 3 5 3 2" xfId="23289"/>
    <cellStyle name="40% - Accent3 3 5 4" xfId="19324"/>
    <cellStyle name="40% - Accent3 3 5 5" xfId="34305"/>
    <cellStyle name="40% - Accent3 3 6" xfId="1422"/>
    <cellStyle name="40% - Accent3 3 6 2" xfId="7115"/>
    <cellStyle name="40% - Accent3 3 6 2 2" xfId="11022"/>
    <cellStyle name="40% - Accent3 3 6 2 2 2" xfId="24550"/>
    <cellStyle name="40% - Accent3 3 6 2 3" xfId="20643"/>
    <cellStyle name="40% - Accent3 3 6 3" xfId="9244"/>
    <cellStyle name="40% - Accent3 3 6 3 2" xfId="22772"/>
    <cellStyle name="40% - Accent3 3 6 4" xfId="18794"/>
    <cellStyle name="40% - Accent3 3 7" xfId="6676"/>
    <cellStyle name="40% - Accent3 3 7 2" xfId="10583"/>
    <cellStyle name="40% - Accent3 3 7 2 2" xfId="24111"/>
    <cellStyle name="40% - Accent3 3 7 3" xfId="20204"/>
    <cellStyle name="40% - Accent3 3 8" xfId="8815"/>
    <cellStyle name="40% - Accent3 3 8 2" xfId="22343"/>
    <cellStyle name="40% - Accent3 3 9" xfId="18377"/>
    <cellStyle name="40% - Accent3 4" xfId="31"/>
    <cellStyle name="40% - Accent3 4 2" xfId="1427"/>
    <cellStyle name="40% - Accent3 4 2 2" xfId="34308"/>
    <cellStyle name="40% - Accent3 4 3" xfId="1428"/>
    <cellStyle name="40% - Accent3 4 4" xfId="2818"/>
    <cellStyle name="40% - Accent3 4 4 2" xfId="7803"/>
    <cellStyle name="40% - Accent3 4 4 2 2" xfId="11710"/>
    <cellStyle name="40% - Accent3 4 4 2 2 2" xfId="25238"/>
    <cellStyle name="40% - Accent3 4 4 2 3" xfId="21331"/>
    <cellStyle name="40% - Accent3 4 4 3" xfId="9764"/>
    <cellStyle name="40% - Accent3 4 4 3 2" xfId="23292"/>
    <cellStyle name="40% - Accent3 4 4 4" xfId="19327"/>
    <cellStyle name="40% - Accent3 4 5" xfId="1426"/>
    <cellStyle name="40% - Accent3 4 5 2" xfId="7118"/>
    <cellStyle name="40% - Accent3 4 5 2 2" xfId="11025"/>
    <cellStyle name="40% - Accent3 4 5 2 2 2" xfId="24553"/>
    <cellStyle name="40% - Accent3 4 5 2 3" xfId="20646"/>
    <cellStyle name="40% - Accent3 4 5 3" xfId="9247"/>
    <cellStyle name="40% - Accent3 4 5 3 2" xfId="22775"/>
    <cellStyle name="40% - Accent3 4 5 4" xfId="18797"/>
    <cellStyle name="40% - Accent3 5" xfId="362"/>
    <cellStyle name="40% - Accent3 5 2" xfId="611"/>
    <cellStyle name="40% - Accent3 5 2 2" xfId="2819"/>
    <cellStyle name="40% - Accent3 5 2 2 2" xfId="7804"/>
    <cellStyle name="40% - Accent3 5 2 2 2 2" xfId="11711"/>
    <cellStyle name="40% - Accent3 5 2 2 2 2 2" xfId="25239"/>
    <cellStyle name="40% - Accent3 5 2 2 2 3" xfId="21332"/>
    <cellStyle name="40% - Accent3 5 2 2 3" xfId="9765"/>
    <cellStyle name="40% - Accent3 5 2 2 3 2" xfId="23293"/>
    <cellStyle name="40% - Accent3 5 2 2 4" xfId="19328"/>
    <cellStyle name="40% - Accent3 5 2 3" xfId="6863"/>
    <cellStyle name="40% - Accent3 5 2 3 2" xfId="10770"/>
    <cellStyle name="40% - Accent3 5 2 3 2 2" xfId="24298"/>
    <cellStyle name="40% - Accent3 5 2 3 3" xfId="20391"/>
    <cellStyle name="40% - Accent3 5 2 4" xfId="8996"/>
    <cellStyle name="40% - Accent3 5 2 4 2" xfId="22524"/>
    <cellStyle name="40% - Accent3 5 2 5" xfId="18558"/>
    <cellStyle name="40% - Accent3 5 2 6" xfId="12978"/>
    <cellStyle name="40% - Accent3 5 2 7" xfId="1117"/>
    <cellStyle name="40% - Accent3 5 3" xfId="1429"/>
    <cellStyle name="40% - Accent3 5 3 2" xfId="7119"/>
    <cellStyle name="40% - Accent3 5 3 2 2" xfId="11026"/>
    <cellStyle name="40% - Accent3 5 3 2 2 2" xfId="24554"/>
    <cellStyle name="40% - Accent3 5 3 2 3" xfId="20647"/>
    <cellStyle name="40% - Accent3 5 3 3" xfId="9248"/>
    <cellStyle name="40% - Accent3 5 3 3 2" xfId="22776"/>
    <cellStyle name="40% - Accent3 5 3 4" xfId="18798"/>
    <cellStyle name="40% - Accent3 5 3 5" xfId="34309"/>
    <cellStyle name="40% - Accent3 5 4" xfId="6755"/>
    <cellStyle name="40% - Accent3 5 4 2" xfId="10662"/>
    <cellStyle name="40% - Accent3 5 4 2 2" xfId="24190"/>
    <cellStyle name="40% - Accent3 5 4 3" xfId="20283"/>
    <cellStyle name="40% - Accent3 5 5" xfId="8888"/>
    <cellStyle name="40% - Accent3 5 5 2" xfId="22416"/>
    <cellStyle name="40% - Accent3 5 6" xfId="18450"/>
    <cellStyle name="40% - Accent3 5 7" xfId="13134"/>
    <cellStyle name="40% - Accent3 5 8" xfId="980"/>
    <cellStyle name="40% - Accent3 6" xfId="1430"/>
    <cellStyle name="40% - Accent3 6 2" xfId="2820"/>
    <cellStyle name="40% - Accent3 6 2 2" xfId="7805"/>
    <cellStyle name="40% - Accent3 6 2 2 2" xfId="11712"/>
    <cellStyle name="40% - Accent3 6 2 2 2 2" xfId="25240"/>
    <cellStyle name="40% - Accent3 6 2 2 3" xfId="21333"/>
    <cellStyle name="40% - Accent3 6 2 3" xfId="9766"/>
    <cellStyle name="40% - Accent3 6 2 3 2" xfId="23294"/>
    <cellStyle name="40% - Accent3 6 2 4" xfId="19329"/>
    <cellStyle name="40% - Accent3 6 3" xfId="7120"/>
    <cellStyle name="40% - Accent3 6 3 2" xfId="11027"/>
    <cellStyle name="40% - Accent3 6 3 2 2" xfId="24555"/>
    <cellStyle name="40% - Accent3 6 3 3" xfId="20648"/>
    <cellStyle name="40% - Accent3 6 4" xfId="9249"/>
    <cellStyle name="40% - Accent3 6 4 2" xfId="22777"/>
    <cellStyle name="40% - Accent3 6 5" xfId="18799"/>
    <cellStyle name="40% - Accent3 6 6" xfId="34310"/>
    <cellStyle name="40% - Accent3 7" xfId="1431"/>
    <cellStyle name="40% - Accent3 7 2" xfId="2821"/>
    <cellStyle name="40% - Accent3 7 2 2" xfId="7806"/>
    <cellStyle name="40% - Accent3 7 2 2 2" xfId="11713"/>
    <cellStyle name="40% - Accent3 7 2 2 2 2" xfId="25241"/>
    <cellStyle name="40% - Accent3 7 2 2 3" xfId="21334"/>
    <cellStyle name="40% - Accent3 7 2 3" xfId="9767"/>
    <cellStyle name="40% - Accent3 7 2 3 2" xfId="23295"/>
    <cellStyle name="40% - Accent3 7 2 4" xfId="19330"/>
    <cellStyle name="40% - Accent3 7 3" xfId="7121"/>
    <cellStyle name="40% - Accent3 7 3 2" xfId="11028"/>
    <cellStyle name="40% - Accent3 7 3 2 2" xfId="24556"/>
    <cellStyle name="40% - Accent3 7 3 3" xfId="20649"/>
    <cellStyle name="40% - Accent3 7 4" xfId="9250"/>
    <cellStyle name="40% - Accent3 7 4 2" xfId="22778"/>
    <cellStyle name="40% - Accent3 7 5" xfId="18800"/>
    <cellStyle name="40% - Accent3 7 6" xfId="34311"/>
    <cellStyle name="40% - Accent3 8" xfId="1432"/>
    <cellStyle name="40% - Accent3 8 2" xfId="2822"/>
    <cellStyle name="40% - Accent3 8 2 2" xfId="7807"/>
    <cellStyle name="40% - Accent3 8 2 2 2" xfId="11714"/>
    <cellStyle name="40% - Accent3 8 2 2 2 2" xfId="25242"/>
    <cellStyle name="40% - Accent3 8 2 2 3" xfId="21335"/>
    <cellStyle name="40% - Accent3 8 2 3" xfId="9768"/>
    <cellStyle name="40% - Accent3 8 2 3 2" xfId="23296"/>
    <cellStyle name="40% - Accent3 8 2 4" xfId="19331"/>
    <cellStyle name="40% - Accent3 8 3" xfId="7122"/>
    <cellStyle name="40% - Accent3 8 3 2" xfId="11029"/>
    <cellStyle name="40% - Accent3 8 3 2 2" xfId="24557"/>
    <cellStyle name="40% - Accent3 8 3 3" xfId="20650"/>
    <cellStyle name="40% - Accent3 8 4" xfId="9251"/>
    <cellStyle name="40% - Accent3 8 4 2" xfId="22779"/>
    <cellStyle name="40% - Accent3 8 5" xfId="18801"/>
    <cellStyle name="40% - Accent3 8 6" xfId="34312"/>
    <cellStyle name="40% - Accent3 9" xfId="1433"/>
    <cellStyle name="40% - Accent3 9 2" xfId="2823"/>
    <cellStyle name="40% - Accent3 9 2 2" xfId="7808"/>
    <cellStyle name="40% - Accent3 9 2 2 2" xfId="11715"/>
    <cellStyle name="40% - Accent3 9 2 2 2 2" xfId="25243"/>
    <cellStyle name="40% - Accent3 9 2 2 3" xfId="21336"/>
    <cellStyle name="40% - Accent3 9 2 3" xfId="9769"/>
    <cellStyle name="40% - Accent3 9 2 3 2" xfId="23297"/>
    <cellStyle name="40% - Accent3 9 2 4" xfId="19332"/>
    <cellStyle name="40% - Accent3 9 3" xfId="7123"/>
    <cellStyle name="40% - Accent3 9 3 2" xfId="11030"/>
    <cellStyle name="40% - Accent3 9 3 2 2" xfId="24558"/>
    <cellStyle name="40% - Accent3 9 3 3" xfId="20651"/>
    <cellStyle name="40% - Accent3 9 4" xfId="9252"/>
    <cellStyle name="40% - Accent3 9 4 2" xfId="22780"/>
    <cellStyle name="40% - Accent3 9 5" xfId="18802"/>
    <cellStyle name="40% - Accent3 9 6" xfId="34313"/>
    <cellStyle name="40% - Accent4" xfId="852" builtinId="43" customBuiltin="1"/>
    <cellStyle name="40% - Accent4 10" xfId="1434"/>
    <cellStyle name="40% - Accent4 10 2" xfId="2824"/>
    <cellStyle name="40% - Accent4 10 2 2" xfId="7809"/>
    <cellStyle name="40% - Accent4 10 2 2 2" xfId="11716"/>
    <cellStyle name="40% - Accent4 10 2 2 2 2" xfId="25244"/>
    <cellStyle name="40% - Accent4 10 2 2 3" xfId="21337"/>
    <cellStyle name="40% - Accent4 10 2 3" xfId="9770"/>
    <cellStyle name="40% - Accent4 10 2 3 2" xfId="23298"/>
    <cellStyle name="40% - Accent4 10 2 4" xfId="19333"/>
    <cellStyle name="40% - Accent4 10 3" xfId="7124"/>
    <cellStyle name="40% - Accent4 10 3 2" xfId="11031"/>
    <cellStyle name="40% - Accent4 10 3 2 2" xfId="24559"/>
    <cellStyle name="40% - Accent4 10 3 3" xfId="20652"/>
    <cellStyle name="40% - Accent4 10 4" xfId="9253"/>
    <cellStyle name="40% - Accent4 10 4 2" xfId="22781"/>
    <cellStyle name="40% - Accent4 10 5" xfId="18803"/>
    <cellStyle name="40% - Accent4 10 6" xfId="34314"/>
    <cellStyle name="40% - Accent4 11" xfId="1435"/>
    <cellStyle name="40% - Accent4 11 2" xfId="2825"/>
    <cellStyle name="40% - Accent4 11 2 2" xfId="7810"/>
    <cellStyle name="40% - Accent4 11 2 2 2" xfId="11717"/>
    <cellStyle name="40% - Accent4 11 2 2 2 2" xfId="25245"/>
    <cellStyle name="40% - Accent4 11 2 2 3" xfId="21338"/>
    <cellStyle name="40% - Accent4 11 2 3" xfId="9771"/>
    <cellStyle name="40% - Accent4 11 2 3 2" xfId="23299"/>
    <cellStyle name="40% - Accent4 11 2 4" xfId="19334"/>
    <cellStyle name="40% - Accent4 11 3" xfId="7125"/>
    <cellStyle name="40% - Accent4 11 3 2" xfId="11032"/>
    <cellStyle name="40% - Accent4 11 3 2 2" xfId="24560"/>
    <cellStyle name="40% - Accent4 11 3 3" xfId="20653"/>
    <cellStyle name="40% - Accent4 11 4" xfId="9254"/>
    <cellStyle name="40% - Accent4 11 4 2" xfId="22782"/>
    <cellStyle name="40% - Accent4 11 5" xfId="18804"/>
    <cellStyle name="40% - Accent4 11 6" xfId="34315"/>
    <cellStyle name="40% - Accent4 12" xfId="1436"/>
    <cellStyle name="40% - Accent4 12 2" xfId="2826"/>
    <cellStyle name="40% - Accent4 12 2 2" xfId="7811"/>
    <cellStyle name="40% - Accent4 12 2 2 2" xfId="11718"/>
    <cellStyle name="40% - Accent4 12 2 2 2 2" xfId="25246"/>
    <cellStyle name="40% - Accent4 12 2 2 3" xfId="21339"/>
    <cellStyle name="40% - Accent4 12 2 3" xfId="9772"/>
    <cellStyle name="40% - Accent4 12 2 3 2" xfId="23300"/>
    <cellStyle name="40% - Accent4 12 2 4" xfId="19335"/>
    <cellStyle name="40% - Accent4 12 3" xfId="7126"/>
    <cellStyle name="40% - Accent4 12 3 2" xfId="11033"/>
    <cellStyle name="40% - Accent4 12 3 2 2" xfId="24561"/>
    <cellStyle name="40% - Accent4 12 3 3" xfId="20654"/>
    <cellStyle name="40% - Accent4 12 4" xfId="9255"/>
    <cellStyle name="40% - Accent4 12 4 2" xfId="22783"/>
    <cellStyle name="40% - Accent4 12 5" xfId="18805"/>
    <cellStyle name="40% - Accent4 13" xfId="1437"/>
    <cellStyle name="40% - Accent4 13 2" xfId="2827"/>
    <cellStyle name="40% - Accent4 13 2 2" xfId="7812"/>
    <cellStyle name="40% - Accent4 13 2 2 2" xfId="11719"/>
    <cellStyle name="40% - Accent4 13 2 2 2 2" xfId="25247"/>
    <cellStyle name="40% - Accent4 13 2 2 3" xfId="21340"/>
    <cellStyle name="40% - Accent4 13 2 3" xfId="9773"/>
    <cellStyle name="40% - Accent4 13 2 3 2" xfId="23301"/>
    <cellStyle name="40% - Accent4 13 2 4" xfId="19336"/>
    <cellStyle name="40% - Accent4 13 3" xfId="7127"/>
    <cellStyle name="40% - Accent4 13 3 2" xfId="11034"/>
    <cellStyle name="40% - Accent4 13 3 2 2" xfId="24562"/>
    <cellStyle name="40% - Accent4 13 3 3" xfId="20655"/>
    <cellStyle name="40% - Accent4 13 4" xfId="9256"/>
    <cellStyle name="40% - Accent4 13 4 2" xfId="22784"/>
    <cellStyle name="40% - Accent4 13 5" xfId="18806"/>
    <cellStyle name="40% - Accent4 14" xfId="1438"/>
    <cellStyle name="40% - Accent4 14 2" xfId="2828"/>
    <cellStyle name="40% - Accent4 14 2 2" xfId="7813"/>
    <cellStyle name="40% - Accent4 14 2 2 2" xfId="11720"/>
    <cellStyle name="40% - Accent4 14 2 2 2 2" xfId="25248"/>
    <cellStyle name="40% - Accent4 14 2 2 3" xfId="21341"/>
    <cellStyle name="40% - Accent4 14 2 3" xfId="9774"/>
    <cellStyle name="40% - Accent4 14 2 3 2" xfId="23302"/>
    <cellStyle name="40% - Accent4 14 2 4" xfId="19337"/>
    <cellStyle name="40% - Accent4 14 3" xfId="7128"/>
    <cellStyle name="40% - Accent4 14 3 2" xfId="11035"/>
    <cellStyle name="40% - Accent4 14 3 2 2" xfId="24563"/>
    <cellStyle name="40% - Accent4 14 3 3" xfId="20656"/>
    <cellStyle name="40% - Accent4 14 4" xfId="9257"/>
    <cellStyle name="40% - Accent4 14 4 2" xfId="22785"/>
    <cellStyle name="40% - Accent4 14 5" xfId="18807"/>
    <cellStyle name="40% - Accent4 15" xfId="1814"/>
    <cellStyle name="40% - Accent4 16" xfId="4051"/>
    <cellStyle name="40% - Accent4 16 2" xfId="8308"/>
    <cellStyle name="40% - Accent4 16 2 2" xfId="12215"/>
    <cellStyle name="40% - Accent4 16 2 2 2" xfId="25743"/>
    <cellStyle name="40% - Accent4 16 2 3" xfId="21836"/>
    <cellStyle name="40% - Accent4 16 3" xfId="10077"/>
    <cellStyle name="40% - Accent4 16 3 2" xfId="23605"/>
    <cellStyle name="40% - Accent4 16 4" xfId="19667"/>
    <cellStyle name="40% - Accent4 17" xfId="4066"/>
    <cellStyle name="40% - Accent4 17 2" xfId="8323"/>
    <cellStyle name="40% - Accent4 17 2 2" xfId="12230"/>
    <cellStyle name="40% - Accent4 17 2 2 2" xfId="25758"/>
    <cellStyle name="40% - Accent4 17 2 3" xfId="21851"/>
    <cellStyle name="40% - Accent4 17 3" xfId="10092"/>
    <cellStyle name="40% - Accent4 17 3 2" xfId="23620"/>
    <cellStyle name="40% - Accent4 17 4" xfId="19682"/>
    <cellStyle name="40% - Accent4 18" xfId="6964"/>
    <cellStyle name="40% - Accent4 18 2" xfId="10871"/>
    <cellStyle name="40% - Accent4 18 2 2" xfId="24399"/>
    <cellStyle name="40% - Accent4 18 3" xfId="20492"/>
    <cellStyle name="40% - Accent4 19" xfId="9093"/>
    <cellStyle name="40% - Accent4 19 2" xfId="22621"/>
    <cellStyle name="40% - Accent4 2" xfId="108"/>
    <cellStyle name="40% - Accent4 2 10" xfId="13275"/>
    <cellStyle name="40% - Accent4 2 11" xfId="887"/>
    <cellStyle name="40% - Accent4 2 2" xfId="410"/>
    <cellStyle name="40% - Accent4 2 2 2" xfId="665"/>
    <cellStyle name="40% - Accent4 2 2 2 2" xfId="2830"/>
    <cellStyle name="40% - Accent4 2 2 2 2 2" xfId="7815"/>
    <cellStyle name="40% - Accent4 2 2 2 2 2 2" xfId="11722"/>
    <cellStyle name="40% - Accent4 2 2 2 2 2 2 2" xfId="25250"/>
    <cellStyle name="40% - Accent4 2 2 2 2 2 3" xfId="21343"/>
    <cellStyle name="40% - Accent4 2 2 2 2 3" xfId="9776"/>
    <cellStyle name="40% - Accent4 2 2 2 2 3 2" xfId="23304"/>
    <cellStyle name="40% - Accent4 2 2 2 2 4" xfId="19339"/>
    <cellStyle name="40% - Accent4 2 2 2 3" xfId="6882"/>
    <cellStyle name="40% - Accent4 2 2 2 3 2" xfId="10789"/>
    <cellStyle name="40% - Accent4 2 2 2 3 2 2" xfId="24317"/>
    <cellStyle name="40% - Accent4 2 2 2 3 3" xfId="20410"/>
    <cellStyle name="40% - Accent4 2 2 2 4" xfId="9015"/>
    <cellStyle name="40% - Accent4 2 2 2 4 2" xfId="22543"/>
    <cellStyle name="40% - Accent4 2 2 2 5" xfId="18577"/>
    <cellStyle name="40% - Accent4 2 2 2 6" xfId="12943"/>
    <cellStyle name="40% - Accent4 2 2 2 7" xfId="1150"/>
    <cellStyle name="40% - Accent4 2 2 3" xfId="1440"/>
    <cellStyle name="40% - Accent4 2 2 3 2" xfId="7130"/>
    <cellStyle name="40% - Accent4 2 2 3 2 2" xfId="11037"/>
    <cellStyle name="40% - Accent4 2 2 3 2 2 2" xfId="24565"/>
    <cellStyle name="40% - Accent4 2 2 3 2 3" xfId="20658"/>
    <cellStyle name="40% - Accent4 2 2 3 3" xfId="9259"/>
    <cellStyle name="40% - Accent4 2 2 3 3 2" xfId="22787"/>
    <cellStyle name="40% - Accent4 2 2 3 4" xfId="18809"/>
    <cellStyle name="40% - Accent4 2 2 4" xfId="6774"/>
    <cellStyle name="40% - Accent4 2 2 4 2" xfId="10681"/>
    <cellStyle name="40% - Accent4 2 2 4 2 2" xfId="24209"/>
    <cellStyle name="40% - Accent4 2 2 4 3" xfId="20302"/>
    <cellStyle name="40% - Accent4 2 2 5" xfId="8907"/>
    <cellStyle name="40% - Accent4 2 2 5 2" xfId="22435"/>
    <cellStyle name="40% - Accent4 2 2 6" xfId="18469"/>
    <cellStyle name="40% - Accent4 2 2 7" xfId="13108"/>
    <cellStyle name="40% - Accent4 2 2 8" xfId="999"/>
    <cellStyle name="40% - Accent4 2 3" xfId="290"/>
    <cellStyle name="40% - Accent4 2 3 2" xfId="2831"/>
    <cellStyle name="40% - Accent4 2 3 2 2" xfId="7816"/>
    <cellStyle name="40% - Accent4 2 3 2 2 2" xfId="11723"/>
    <cellStyle name="40% - Accent4 2 3 2 2 2 2" xfId="25251"/>
    <cellStyle name="40% - Accent4 2 3 2 2 3" xfId="21344"/>
    <cellStyle name="40% - Accent4 2 3 2 3" xfId="9777"/>
    <cellStyle name="40% - Accent4 2 3 2 3 2" xfId="23305"/>
    <cellStyle name="40% - Accent4 2 3 2 4" xfId="19340"/>
    <cellStyle name="40% - Accent4 2 3 3" xfId="1441"/>
    <cellStyle name="40% - Accent4 2 3 3 2" xfId="7131"/>
    <cellStyle name="40% - Accent4 2 3 3 2 2" xfId="11038"/>
    <cellStyle name="40% - Accent4 2 3 3 2 2 2" xfId="24566"/>
    <cellStyle name="40% - Accent4 2 3 3 2 3" xfId="20659"/>
    <cellStyle name="40% - Accent4 2 3 3 3" xfId="9260"/>
    <cellStyle name="40% - Accent4 2 3 3 3 2" xfId="22788"/>
    <cellStyle name="40% - Accent4 2 3 3 4" xfId="18810"/>
    <cellStyle name="40% - Accent4 2 3 4" xfId="6710"/>
    <cellStyle name="40% - Accent4 2 3 4 2" xfId="10617"/>
    <cellStyle name="40% - Accent4 2 3 4 2 2" xfId="24145"/>
    <cellStyle name="40% - Accent4 2 3 4 3" xfId="20238"/>
    <cellStyle name="40% - Accent4 2 3 5" xfId="8845"/>
    <cellStyle name="40% - Accent4 2 3 5 2" xfId="22373"/>
    <cellStyle name="40% - Accent4 2 3 6" xfId="18407"/>
    <cellStyle name="40% - Accent4 2 3 7" xfId="13217"/>
    <cellStyle name="40% - Accent4 2 3 8" xfId="935"/>
    <cellStyle name="40% - Accent4 2 4" xfId="532"/>
    <cellStyle name="40% - Accent4 2 4 2" xfId="1442"/>
    <cellStyle name="40% - Accent4 2 4 3" xfId="6823"/>
    <cellStyle name="40% - Accent4 2 4 3 2" xfId="10730"/>
    <cellStyle name="40% - Accent4 2 4 3 2 2" xfId="24258"/>
    <cellStyle name="40% - Accent4 2 4 3 3" xfId="20351"/>
    <cellStyle name="40% - Accent4 2 4 4" xfId="8956"/>
    <cellStyle name="40% - Accent4 2 4 4 2" xfId="22484"/>
    <cellStyle name="40% - Accent4 2 4 5" xfId="18518"/>
    <cellStyle name="40% - Accent4 2 4 6" xfId="13042"/>
    <cellStyle name="40% - Accent4 2 4 7" xfId="1053"/>
    <cellStyle name="40% - Accent4 2 5" xfId="2829"/>
    <cellStyle name="40% - Accent4 2 5 2" xfId="7814"/>
    <cellStyle name="40% - Accent4 2 5 2 2" xfId="11721"/>
    <cellStyle name="40% - Accent4 2 5 2 2 2" xfId="25249"/>
    <cellStyle name="40% - Accent4 2 5 2 3" xfId="21342"/>
    <cellStyle name="40% - Accent4 2 5 3" xfId="9775"/>
    <cellStyle name="40% - Accent4 2 5 3 2" xfId="23303"/>
    <cellStyle name="40% - Accent4 2 5 4" xfId="19338"/>
    <cellStyle name="40% - Accent4 2 5 5" xfId="34316"/>
    <cellStyle name="40% - Accent4 2 6" xfId="1439"/>
    <cellStyle name="40% - Accent4 2 6 2" xfId="7129"/>
    <cellStyle name="40% - Accent4 2 6 2 2" xfId="11036"/>
    <cellStyle name="40% - Accent4 2 6 2 2 2" xfId="24564"/>
    <cellStyle name="40% - Accent4 2 6 2 3" xfId="20657"/>
    <cellStyle name="40% - Accent4 2 6 3" xfId="9258"/>
    <cellStyle name="40% - Accent4 2 6 3 2" xfId="22786"/>
    <cellStyle name="40% - Accent4 2 6 4" xfId="18808"/>
    <cellStyle name="40% - Accent4 2 7" xfId="6663"/>
    <cellStyle name="40% - Accent4 2 7 2" xfId="10570"/>
    <cellStyle name="40% - Accent4 2 7 2 2" xfId="24098"/>
    <cellStyle name="40% - Accent4 2 7 3" xfId="20191"/>
    <cellStyle name="40% - Accent4 2 8" xfId="8802"/>
    <cellStyle name="40% - Accent4 2 8 2" xfId="22330"/>
    <cellStyle name="40% - Accent4 2 9" xfId="18364"/>
    <cellStyle name="40% - Accent4 20" xfId="18347"/>
    <cellStyle name="40% - Accent4 3" xfId="151"/>
    <cellStyle name="40% - Accent4 3 10" xfId="13260"/>
    <cellStyle name="40% - Accent4 3 11" xfId="905"/>
    <cellStyle name="40% - Accent4 3 2" xfId="425"/>
    <cellStyle name="40% - Accent4 3 2 2" xfId="680"/>
    <cellStyle name="40% - Accent4 3 2 2 2" xfId="2833"/>
    <cellStyle name="40% - Accent4 3 2 2 2 2" xfId="7818"/>
    <cellStyle name="40% - Accent4 3 2 2 2 2 2" xfId="11725"/>
    <cellStyle name="40% - Accent4 3 2 2 2 2 2 2" xfId="25253"/>
    <cellStyle name="40% - Accent4 3 2 2 2 2 3" xfId="21346"/>
    <cellStyle name="40% - Accent4 3 2 2 2 3" xfId="9779"/>
    <cellStyle name="40% - Accent4 3 2 2 2 3 2" xfId="23307"/>
    <cellStyle name="40% - Accent4 3 2 2 2 4" xfId="19342"/>
    <cellStyle name="40% - Accent4 3 2 2 3" xfId="6897"/>
    <cellStyle name="40% - Accent4 3 2 2 3 2" xfId="10804"/>
    <cellStyle name="40% - Accent4 3 2 2 3 2 2" xfId="24332"/>
    <cellStyle name="40% - Accent4 3 2 2 3 3" xfId="20425"/>
    <cellStyle name="40% - Accent4 3 2 2 4" xfId="9030"/>
    <cellStyle name="40% - Accent4 3 2 2 4 2" xfId="22558"/>
    <cellStyle name="40% - Accent4 3 2 2 5" xfId="18592"/>
    <cellStyle name="40% - Accent4 3 2 2 6" xfId="12927"/>
    <cellStyle name="40% - Accent4 3 2 2 7" xfId="1165"/>
    <cellStyle name="40% - Accent4 3 2 3" xfId="1444"/>
    <cellStyle name="40% - Accent4 3 2 3 2" xfId="7133"/>
    <cellStyle name="40% - Accent4 3 2 3 2 2" xfId="11040"/>
    <cellStyle name="40% - Accent4 3 2 3 2 2 2" xfId="24568"/>
    <cellStyle name="40% - Accent4 3 2 3 2 3" xfId="20661"/>
    <cellStyle name="40% - Accent4 3 2 3 3" xfId="9262"/>
    <cellStyle name="40% - Accent4 3 2 3 3 2" xfId="22790"/>
    <cellStyle name="40% - Accent4 3 2 3 4" xfId="18812"/>
    <cellStyle name="40% - Accent4 3 2 3 5" xfId="34320"/>
    <cellStyle name="40% - Accent4 3 2 4" xfId="6789"/>
    <cellStyle name="40% - Accent4 3 2 4 2" xfId="10696"/>
    <cellStyle name="40% - Accent4 3 2 4 2 2" xfId="24224"/>
    <cellStyle name="40% - Accent4 3 2 4 3" xfId="20317"/>
    <cellStyle name="40% - Accent4 3 2 5" xfId="8922"/>
    <cellStyle name="40% - Accent4 3 2 5 2" xfId="22450"/>
    <cellStyle name="40% - Accent4 3 2 6" xfId="18484"/>
    <cellStyle name="40% - Accent4 3 2 7" xfId="13088"/>
    <cellStyle name="40% - Accent4 3 2 8" xfId="1014"/>
    <cellStyle name="40% - Accent4 3 3" xfId="305"/>
    <cellStyle name="40% - Accent4 3 3 2" xfId="2834"/>
    <cellStyle name="40% - Accent4 3 3 2 2" xfId="7819"/>
    <cellStyle name="40% - Accent4 3 3 2 2 2" xfId="11726"/>
    <cellStyle name="40% - Accent4 3 3 2 2 2 2" xfId="25254"/>
    <cellStyle name="40% - Accent4 3 3 2 2 3" xfId="21347"/>
    <cellStyle name="40% - Accent4 3 3 2 3" xfId="9780"/>
    <cellStyle name="40% - Accent4 3 3 2 3 2" xfId="23308"/>
    <cellStyle name="40% - Accent4 3 3 2 4" xfId="19343"/>
    <cellStyle name="40% - Accent4 3 3 2 5" xfId="34321"/>
    <cellStyle name="40% - Accent4 3 3 3" xfId="1445"/>
    <cellStyle name="40% - Accent4 3 3 3 2" xfId="7134"/>
    <cellStyle name="40% - Accent4 3 3 3 2 2" xfId="11041"/>
    <cellStyle name="40% - Accent4 3 3 3 2 2 2" xfId="24569"/>
    <cellStyle name="40% - Accent4 3 3 3 2 3" xfId="20662"/>
    <cellStyle name="40% - Accent4 3 3 3 3" xfId="9263"/>
    <cellStyle name="40% - Accent4 3 3 3 3 2" xfId="22791"/>
    <cellStyle name="40% - Accent4 3 3 3 4" xfId="18813"/>
    <cellStyle name="40% - Accent4 3 3 4" xfId="6725"/>
    <cellStyle name="40% - Accent4 3 3 4 2" xfId="10632"/>
    <cellStyle name="40% - Accent4 3 3 4 2 2" xfId="24160"/>
    <cellStyle name="40% - Accent4 3 3 4 3" xfId="20253"/>
    <cellStyle name="40% - Accent4 3 3 5" xfId="8860"/>
    <cellStyle name="40% - Accent4 3 3 5 2" xfId="22388"/>
    <cellStyle name="40% - Accent4 3 3 6" xfId="18422"/>
    <cellStyle name="40% - Accent4 3 3 7" xfId="13195"/>
    <cellStyle name="40% - Accent4 3 3 8" xfId="950"/>
    <cellStyle name="40% - Accent4 3 4" xfId="550"/>
    <cellStyle name="40% - Accent4 3 4 2" xfId="1446"/>
    <cellStyle name="40% - Accent4 3 4 3" xfId="6838"/>
    <cellStyle name="40% - Accent4 3 4 3 2" xfId="10745"/>
    <cellStyle name="40% - Accent4 3 4 3 2 2" xfId="24273"/>
    <cellStyle name="40% - Accent4 3 4 3 3" xfId="20366"/>
    <cellStyle name="40% - Accent4 3 4 4" xfId="8971"/>
    <cellStyle name="40% - Accent4 3 4 4 2" xfId="22499"/>
    <cellStyle name="40% - Accent4 3 4 5" xfId="18533"/>
    <cellStyle name="40% - Accent4 3 4 6" xfId="13025"/>
    <cellStyle name="40% - Accent4 3 4 7" xfId="1068"/>
    <cellStyle name="40% - Accent4 3 5" xfId="2832"/>
    <cellStyle name="40% - Accent4 3 5 2" xfId="7817"/>
    <cellStyle name="40% - Accent4 3 5 2 2" xfId="11724"/>
    <cellStyle name="40% - Accent4 3 5 2 2 2" xfId="25252"/>
    <cellStyle name="40% - Accent4 3 5 2 3" xfId="21345"/>
    <cellStyle name="40% - Accent4 3 5 3" xfId="9778"/>
    <cellStyle name="40% - Accent4 3 5 3 2" xfId="23306"/>
    <cellStyle name="40% - Accent4 3 5 4" xfId="19341"/>
    <cellStyle name="40% - Accent4 3 5 5" xfId="34319"/>
    <cellStyle name="40% - Accent4 3 6" xfId="1443"/>
    <cellStyle name="40% - Accent4 3 6 2" xfId="7132"/>
    <cellStyle name="40% - Accent4 3 6 2 2" xfId="11039"/>
    <cellStyle name="40% - Accent4 3 6 2 2 2" xfId="24567"/>
    <cellStyle name="40% - Accent4 3 6 2 3" xfId="20660"/>
    <cellStyle name="40% - Accent4 3 6 3" xfId="9261"/>
    <cellStyle name="40% - Accent4 3 6 3 2" xfId="22789"/>
    <cellStyle name="40% - Accent4 3 6 4" xfId="18811"/>
    <cellStyle name="40% - Accent4 3 7" xfId="6678"/>
    <cellStyle name="40% - Accent4 3 7 2" xfId="10585"/>
    <cellStyle name="40% - Accent4 3 7 2 2" xfId="24113"/>
    <cellStyle name="40% - Accent4 3 7 3" xfId="20206"/>
    <cellStyle name="40% - Accent4 3 8" xfId="8817"/>
    <cellStyle name="40% - Accent4 3 8 2" xfId="22345"/>
    <cellStyle name="40% - Accent4 3 9" xfId="18379"/>
    <cellStyle name="40% - Accent4 4" xfId="35"/>
    <cellStyle name="40% - Accent4 4 2" xfId="1448"/>
    <cellStyle name="40% - Accent4 4 2 2" xfId="34322"/>
    <cellStyle name="40% - Accent4 4 3" xfId="1449"/>
    <cellStyle name="40% - Accent4 4 4" xfId="2835"/>
    <cellStyle name="40% - Accent4 4 4 2" xfId="7820"/>
    <cellStyle name="40% - Accent4 4 4 2 2" xfId="11727"/>
    <cellStyle name="40% - Accent4 4 4 2 2 2" xfId="25255"/>
    <cellStyle name="40% - Accent4 4 4 2 3" xfId="21348"/>
    <cellStyle name="40% - Accent4 4 4 3" xfId="9781"/>
    <cellStyle name="40% - Accent4 4 4 3 2" xfId="23309"/>
    <cellStyle name="40% - Accent4 4 4 4" xfId="19344"/>
    <cellStyle name="40% - Accent4 4 5" xfId="1447"/>
    <cellStyle name="40% - Accent4 4 5 2" xfId="7135"/>
    <cellStyle name="40% - Accent4 4 5 2 2" xfId="11042"/>
    <cellStyle name="40% - Accent4 4 5 2 2 2" xfId="24570"/>
    <cellStyle name="40% - Accent4 4 5 2 3" xfId="20663"/>
    <cellStyle name="40% - Accent4 4 5 3" xfId="9264"/>
    <cellStyle name="40% - Accent4 4 5 3 2" xfId="22792"/>
    <cellStyle name="40% - Accent4 4 5 4" xfId="18814"/>
    <cellStyle name="40% - Accent4 5" xfId="364"/>
    <cellStyle name="40% - Accent4 5 2" xfId="613"/>
    <cellStyle name="40% - Accent4 5 2 2" xfId="2836"/>
    <cellStyle name="40% - Accent4 5 2 2 2" xfId="7821"/>
    <cellStyle name="40% - Accent4 5 2 2 2 2" xfId="11728"/>
    <cellStyle name="40% - Accent4 5 2 2 2 2 2" xfId="25256"/>
    <cellStyle name="40% - Accent4 5 2 2 2 3" xfId="21349"/>
    <cellStyle name="40% - Accent4 5 2 2 3" xfId="9782"/>
    <cellStyle name="40% - Accent4 5 2 2 3 2" xfId="23310"/>
    <cellStyle name="40% - Accent4 5 2 2 4" xfId="19345"/>
    <cellStyle name="40% - Accent4 5 2 3" xfId="6865"/>
    <cellStyle name="40% - Accent4 5 2 3 2" xfId="10772"/>
    <cellStyle name="40% - Accent4 5 2 3 2 2" xfId="24300"/>
    <cellStyle name="40% - Accent4 5 2 3 3" xfId="20393"/>
    <cellStyle name="40% - Accent4 5 2 4" xfId="8998"/>
    <cellStyle name="40% - Accent4 5 2 4 2" xfId="22526"/>
    <cellStyle name="40% - Accent4 5 2 5" xfId="18560"/>
    <cellStyle name="40% - Accent4 5 2 6" xfId="12974"/>
    <cellStyle name="40% - Accent4 5 2 7" xfId="1119"/>
    <cellStyle name="40% - Accent4 5 3" xfId="1450"/>
    <cellStyle name="40% - Accent4 5 3 2" xfId="7136"/>
    <cellStyle name="40% - Accent4 5 3 2 2" xfId="11043"/>
    <cellStyle name="40% - Accent4 5 3 2 2 2" xfId="24571"/>
    <cellStyle name="40% - Accent4 5 3 2 3" xfId="20664"/>
    <cellStyle name="40% - Accent4 5 3 3" xfId="9265"/>
    <cellStyle name="40% - Accent4 5 3 3 2" xfId="22793"/>
    <cellStyle name="40% - Accent4 5 3 4" xfId="18815"/>
    <cellStyle name="40% - Accent4 5 3 5" xfId="34323"/>
    <cellStyle name="40% - Accent4 5 4" xfId="6757"/>
    <cellStyle name="40% - Accent4 5 4 2" xfId="10664"/>
    <cellStyle name="40% - Accent4 5 4 2 2" xfId="24192"/>
    <cellStyle name="40% - Accent4 5 4 3" xfId="20285"/>
    <cellStyle name="40% - Accent4 5 5" xfId="8890"/>
    <cellStyle name="40% - Accent4 5 5 2" xfId="22418"/>
    <cellStyle name="40% - Accent4 5 6" xfId="18452"/>
    <cellStyle name="40% - Accent4 5 7" xfId="13130"/>
    <cellStyle name="40% - Accent4 5 8" xfId="982"/>
    <cellStyle name="40% - Accent4 6" xfId="1451"/>
    <cellStyle name="40% - Accent4 6 2" xfId="2837"/>
    <cellStyle name="40% - Accent4 6 2 2" xfId="7822"/>
    <cellStyle name="40% - Accent4 6 2 2 2" xfId="11729"/>
    <cellStyle name="40% - Accent4 6 2 2 2 2" xfId="25257"/>
    <cellStyle name="40% - Accent4 6 2 2 3" xfId="21350"/>
    <cellStyle name="40% - Accent4 6 2 3" xfId="9783"/>
    <cellStyle name="40% - Accent4 6 2 3 2" xfId="23311"/>
    <cellStyle name="40% - Accent4 6 2 4" xfId="19346"/>
    <cellStyle name="40% - Accent4 6 3" xfId="7137"/>
    <cellStyle name="40% - Accent4 6 3 2" xfId="11044"/>
    <cellStyle name="40% - Accent4 6 3 2 2" xfId="24572"/>
    <cellStyle name="40% - Accent4 6 3 3" xfId="20665"/>
    <cellStyle name="40% - Accent4 6 4" xfId="9266"/>
    <cellStyle name="40% - Accent4 6 4 2" xfId="22794"/>
    <cellStyle name="40% - Accent4 6 5" xfId="18816"/>
    <cellStyle name="40% - Accent4 6 6" xfId="34324"/>
    <cellStyle name="40% - Accent4 7" xfId="1452"/>
    <cellStyle name="40% - Accent4 7 2" xfId="2838"/>
    <cellStyle name="40% - Accent4 7 2 2" xfId="7823"/>
    <cellStyle name="40% - Accent4 7 2 2 2" xfId="11730"/>
    <cellStyle name="40% - Accent4 7 2 2 2 2" xfId="25258"/>
    <cellStyle name="40% - Accent4 7 2 2 3" xfId="21351"/>
    <cellStyle name="40% - Accent4 7 2 3" xfId="9784"/>
    <cellStyle name="40% - Accent4 7 2 3 2" xfId="23312"/>
    <cellStyle name="40% - Accent4 7 2 4" xfId="19347"/>
    <cellStyle name="40% - Accent4 7 3" xfId="7138"/>
    <cellStyle name="40% - Accent4 7 3 2" xfId="11045"/>
    <cellStyle name="40% - Accent4 7 3 2 2" xfId="24573"/>
    <cellStyle name="40% - Accent4 7 3 3" xfId="20666"/>
    <cellStyle name="40% - Accent4 7 4" xfId="9267"/>
    <cellStyle name="40% - Accent4 7 4 2" xfId="22795"/>
    <cellStyle name="40% - Accent4 7 5" xfId="18817"/>
    <cellStyle name="40% - Accent4 7 6" xfId="34325"/>
    <cellStyle name="40% - Accent4 8" xfId="1453"/>
    <cellStyle name="40% - Accent4 8 2" xfId="2839"/>
    <cellStyle name="40% - Accent4 8 2 2" xfId="7824"/>
    <cellStyle name="40% - Accent4 8 2 2 2" xfId="11731"/>
    <cellStyle name="40% - Accent4 8 2 2 2 2" xfId="25259"/>
    <cellStyle name="40% - Accent4 8 2 2 3" xfId="21352"/>
    <cellStyle name="40% - Accent4 8 2 3" xfId="9785"/>
    <cellStyle name="40% - Accent4 8 2 3 2" xfId="23313"/>
    <cellStyle name="40% - Accent4 8 2 4" xfId="19348"/>
    <cellStyle name="40% - Accent4 8 3" xfId="7139"/>
    <cellStyle name="40% - Accent4 8 3 2" xfId="11046"/>
    <cellStyle name="40% - Accent4 8 3 2 2" xfId="24574"/>
    <cellStyle name="40% - Accent4 8 3 3" xfId="20667"/>
    <cellStyle name="40% - Accent4 8 4" xfId="9268"/>
    <cellStyle name="40% - Accent4 8 4 2" xfId="22796"/>
    <cellStyle name="40% - Accent4 8 5" xfId="18818"/>
    <cellStyle name="40% - Accent4 8 6" xfId="34326"/>
    <cellStyle name="40% - Accent4 9" xfId="1454"/>
    <cellStyle name="40% - Accent4 9 2" xfId="2840"/>
    <cellStyle name="40% - Accent4 9 2 2" xfId="7825"/>
    <cellStyle name="40% - Accent4 9 2 2 2" xfId="11732"/>
    <cellStyle name="40% - Accent4 9 2 2 2 2" xfId="25260"/>
    <cellStyle name="40% - Accent4 9 2 2 3" xfId="21353"/>
    <cellStyle name="40% - Accent4 9 2 3" xfId="9786"/>
    <cellStyle name="40% - Accent4 9 2 3 2" xfId="23314"/>
    <cellStyle name="40% - Accent4 9 2 4" xfId="19349"/>
    <cellStyle name="40% - Accent4 9 3" xfId="7140"/>
    <cellStyle name="40% - Accent4 9 3 2" xfId="11047"/>
    <cellStyle name="40% - Accent4 9 3 2 2" xfId="24575"/>
    <cellStyle name="40% - Accent4 9 3 3" xfId="20668"/>
    <cellStyle name="40% - Accent4 9 4" xfId="9269"/>
    <cellStyle name="40% - Accent4 9 4 2" xfId="22797"/>
    <cellStyle name="40% - Accent4 9 5" xfId="18819"/>
    <cellStyle name="40% - Accent4 9 6" xfId="34327"/>
    <cellStyle name="40% - Accent5" xfId="856" builtinId="47" customBuiltin="1"/>
    <cellStyle name="40% - Accent5 10" xfId="1455"/>
    <cellStyle name="40% - Accent5 10 2" xfId="2841"/>
    <cellStyle name="40% - Accent5 10 2 2" xfId="7826"/>
    <cellStyle name="40% - Accent5 10 2 2 2" xfId="11733"/>
    <cellStyle name="40% - Accent5 10 2 2 2 2" xfId="25261"/>
    <cellStyle name="40% - Accent5 10 2 2 3" xfId="21354"/>
    <cellStyle name="40% - Accent5 10 2 3" xfId="9787"/>
    <cellStyle name="40% - Accent5 10 2 3 2" xfId="23315"/>
    <cellStyle name="40% - Accent5 10 2 4" xfId="19350"/>
    <cellStyle name="40% - Accent5 10 3" xfId="7141"/>
    <cellStyle name="40% - Accent5 10 3 2" xfId="11048"/>
    <cellStyle name="40% - Accent5 10 3 2 2" xfId="24576"/>
    <cellStyle name="40% - Accent5 10 3 3" xfId="20669"/>
    <cellStyle name="40% - Accent5 10 4" xfId="9270"/>
    <cellStyle name="40% - Accent5 10 4 2" xfId="22798"/>
    <cellStyle name="40% - Accent5 10 5" xfId="18820"/>
    <cellStyle name="40% - Accent5 10 6" xfId="34328"/>
    <cellStyle name="40% - Accent5 11" xfId="1456"/>
    <cellStyle name="40% - Accent5 11 2" xfId="2842"/>
    <cellStyle name="40% - Accent5 11 2 2" xfId="7827"/>
    <cellStyle name="40% - Accent5 11 2 2 2" xfId="11734"/>
    <cellStyle name="40% - Accent5 11 2 2 2 2" xfId="25262"/>
    <cellStyle name="40% - Accent5 11 2 2 3" xfId="21355"/>
    <cellStyle name="40% - Accent5 11 2 3" xfId="9788"/>
    <cellStyle name="40% - Accent5 11 2 3 2" xfId="23316"/>
    <cellStyle name="40% - Accent5 11 2 4" xfId="19351"/>
    <cellStyle name="40% - Accent5 11 3" xfId="7142"/>
    <cellStyle name="40% - Accent5 11 3 2" xfId="11049"/>
    <cellStyle name="40% - Accent5 11 3 2 2" xfId="24577"/>
    <cellStyle name="40% - Accent5 11 3 3" xfId="20670"/>
    <cellStyle name="40% - Accent5 11 4" xfId="9271"/>
    <cellStyle name="40% - Accent5 11 4 2" xfId="22799"/>
    <cellStyle name="40% - Accent5 11 5" xfId="18821"/>
    <cellStyle name="40% - Accent5 11 6" xfId="34329"/>
    <cellStyle name="40% - Accent5 12" xfId="1457"/>
    <cellStyle name="40% - Accent5 12 2" xfId="2843"/>
    <cellStyle name="40% - Accent5 12 2 2" xfId="7828"/>
    <cellStyle name="40% - Accent5 12 2 2 2" xfId="11735"/>
    <cellStyle name="40% - Accent5 12 2 2 2 2" xfId="25263"/>
    <cellStyle name="40% - Accent5 12 2 2 3" xfId="21356"/>
    <cellStyle name="40% - Accent5 12 2 3" xfId="9789"/>
    <cellStyle name="40% - Accent5 12 2 3 2" xfId="23317"/>
    <cellStyle name="40% - Accent5 12 2 4" xfId="19352"/>
    <cellStyle name="40% - Accent5 12 3" xfId="7143"/>
    <cellStyle name="40% - Accent5 12 3 2" xfId="11050"/>
    <cellStyle name="40% - Accent5 12 3 2 2" xfId="24578"/>
    <cellStyle name="40% - Accent5 12 3 3" xfId="20671"/>
    <cellStyle name="40% - Accent5 12 4" xfId="9272"/>
    <cellStyle name="40% - Accent5 12 4 2" xfId="22800"/>
    <cellStyle name="40% - Accent5 12 5" xfId="18822"/>
    <cellStyle name="40% - Accent5 13" xfId="1458"/>
    <cellStyle name="40% - Accent5 13 2" xfId="2844"/>
    <cellStyle name="40% - Accent5 13 2 2" xfId="7829"/>
    <cellStyle name="40% - Accent5 13 2 2 2" xfId="11736"/>
    <cellStyle name="40% - Accent5 13 2 2 2 2" xfId="25264"/>
    <cellStyle name="40% - Accent5 13 2 2 3" xfId="21357"/>
    <cellStyle name="40% - Accent5 13 2 3" xfId="9790"/>
    <cellStyle name="40% - Accent5 13 2 3 2" xfId="23318"/>
    <cellStyle name="40% - Accent5 13 2 4" xfId="19353"/>
    <cellStyle name="40% - Accent5 13 3" xfId="7144"/>
    <cellStyle name="40% - Accent5 13 3 2" xfId="11051"/>
    <cellStyle name="40% - Accent5 13 3 2 2" xfId="24579"/>
    <cellStyle name="40% - Accent5 13 3 3" xfId="20672"/>
    <cellStyle name="40% - Accent5 13 4" xfId="9273"/>
    <cellStyle name="40% - Accent5 13 4 2" xfId="22801"/>
    <cellStyle name="40% - Accent5 13 5" xfId="18823"/>
    <cellStyle name="40% - Accent5 14" xfId="1459"/>
    <cellStyle name="40% - Accent5 14 2" xfId="2845"/>
    <cellStyle name="40% - Accent5 14 2 2" xfId="7830"/>
    <cellStyle name="40% - Accent5 14 2 2 2" xfId="11737"/>
    <cellStyle name="40% - Accent5 14 2 2 2 2" xfId="25265"/>
    <cellStyle name="40% - Accent5 14 2 2 3" xfId="21358"/>
    <cellStyle name="40% - Accent5 14 2 3" xfId="9791"/>
    <cellStyle name="40% - Accent5 14 2 3 2" xfId="23319"/>
    <cellStyle name="40% - Accent5 14 2 4" xfId="19354"/>
    <cellStyle name="40% - Accent5 14 3" xfId="7145"/>
    <cellStyle name="40% - Accent5 14 3 2" xfId="11052"/>
    <cellStyle name="40% - Accent5 14 3 2 2" xfId="24580"/>
    <cellStyle name="40% - Accent5 14 3 3" xfId="20673"/>
    <cellStyle name="40% - Accent5 14 4" xfId="9274"/>
    <cellStyle name="40% - Accent5 14 4 2" xfId="22802"/>
    <cellStyle name="40% - Accent5 14 5" xfId="18824"/>
    <cellStyle name="40% - Accent5 15" xfId="1818"/>
    <cellStyle name="40% - Accent5 16" xfId="4053"/>
    <cellStyle name="40% - Accent5 16 2" xfId="8310"/>
    <cellStyle name="40% - Accent5 16 2 2" xfId="12217"/>
    <cellStyle name="40% - Accent5 16 2 2 2" xfId="25745"/>
    <cellStyle name="40% - Accent5 16 2 3" xfId="21838"/>
    <cellStyle name="40% - Accent5 16 3" xfId="10079"/>
    <cellStyle name="40% - Accent5 16 3 2" xfId="23607"/>
    <cellStyle name="40% - Accent5 16 4" xfId="19669"/>
    <cellStyle name="40% - Accent5 17" xfId="4068"/>
    <cellStyle name="40% - Accent5 17 2" xfId="8325"/>
    <cellStyle name="40% - Accent5 17 2 2" xfId="12232"/>
    <cellStyle name="40% - Accent5 17 2 2 2" xfId="25760"/>
    <cellStyle name="40% - Accent5 17 2 3" xfId="21853"/>
    <cellStyle name="40% - Accent5 17 3" xfId="10094"/>
    <cellStyle name="40% - Accent5 17 3 2" xfId="23622"/>
    <cellStyle name="40% - Accent5 17 4" xfId="19684"/>
    <cellStyle name="40% - Accent5 18" xfId="6966"/>
    <cellStyle name="40% - Accent5 18 2" xfId="10873"/>
    <cellStyle name="40% - Accent5 18 2 2" xfId="24401"/>
    <cellStyle name="40% - Accent5 18 3" xfId="20494"/>
    <cellStyle name="40% - Accent5 19" xfId="9095"/>
    <cellStyle name="40% - Accent5 19 2" xfId="22623"/>
    <cellStyle name="40% - Accent5 2" xfId="112"/>
    <cellStyle name="40% - Accent5 2 10" xfId="13273"/>
    <cellStyle name="40% - Accent5 2 11" xfId="889"/>
    <cellStyle name="40% - Accent5 2 2" xfId="412"/>
    <cellStyle name="40% - Accent5 2 2 2" xfId="667"/>
    <cellStyle name="40% - Accent5 2 2 2 2" xfId="2847"/>
    <cellStyle name="40% - Accent5 2 2 2 2 2" xfId="7832"/>
    <cellStyle name="40% - Accent5 2 2 2 2 2 2" xfId="11739"/>
    <cellStyle name="40% - Accent5 2 2 2 2 2 2 2" xfId="25267"/>
    <cellStyle name="40% - Accent5 2 2 2 2 2 3" xfId="21360"/>
    <cellStyle name="40% - Accent5 2 2 2 2 3" xfId="9793"/>
    <cellStyle name="40% - Accent5 2 2 2 2 3 2" xfId="23321"/>
    <cellStyle name="40% - Accent5 2 2 2 2 4" xfId="19356"/>
    <cellStyle name="40% - Accent5 2 2 2 3" xfId="6884"/>
    <cellStyle name="40% - Accent5 2 2 2 3 2" xfId="10791"/>
    <cellStyle name="40% - Accent5 2 2 2 3 2 2" xfId="24319"/>
    <cellStyle name="40% - Accent5 2 2 2 3 3" xfId="20412"/>
    <cellStyle name="40% - Accent5 2 2 2 4" xfId="9017"/>
    <cellStyle name="40% - Accent5 2 2 2 4 2" xfId="22545"/>
    <cellStyle name="40% - Accent5 2 2 2 5" xfId="18579"/>
    <cellStyle name="40% - Accent5 2 2 2 6" xfId="12941"/>
    <cellStyle name="40% - Accent5 2 2 2 7" xfId="1152"/>
    <cellStyle name="40% - Accent5 2 2 3" xfId="1461"/>
    <cellStyle name="40% - Accent5 2 2 3 2" xfId="7147"/>
    <cellStyle name="40% - Accent5 2 2 3 2 2" xfId="11054"/>
    <cellStyle name="40% - Accent5 2 2 3 2 2 2" xfId="24582"/>
    <cellStyle name="40% - Accent5 2 2 3 2 3" xfId="20675"/>
    <cellStyle name="40% - Accent5 2 2 3 3" xfId="9276"/>
    <cellStyle name="40% - Accent5 2 2 3 3 2" xfId="22804"/>
    <cellStyle name="40% - Accent5 2 2 3 4" xfId="18826"/>
    <cellStyle name="40% - Accent5 2 2 4" xfId="6776"/>
    <cellStyle name="40% - Accent5 2 2 4 2" xfId="10683"/>
    <cellStyle name="40% - Accent5 2 2 4 2 2" xfId="24211"/>
    <cellStyle name="40% - Accent5 2 2 4 3" xfId="20304"/>
    <cellStyle name="40% - Accent5 2 2 5" xfId="8909"/>
    <cellStyle name="40% - Accent5 2 2 5 2" xfId="22437"/>
    <cellStyle name="40% - Accent5 2 2 6" xfId="18471"/>
    <cellStyle name="40% - Accent5 2 2 7" xfId="13105"/>
    <cellStyle name="40% - Accent5 2 2 8" xfId="1001"/>
    <cellStyle name="40% - Accent5 2 3" xfId="292"/>
    <cellStyle name="40% - Accent5 2 3 2" xfId="2848"/>
    <cellStyle name="40% - Accent5 2 3 2 2" xfId="7833"/>
    <cellStyle name="40% - Accent5 2 3 2 2 2" xfId="11740"/>
    <cellStyle name="40% - Accent5 2 3 2 2 2 2" xfId="25268"/>
    <cellStyle name="40% - Accent5 2 3 2 2 3" xfId="21361"/>
    <cellStyle name="40% - Accent5 2 3 2 3" xfId="9794"/>
    <cellStyle name="40% - Accent5 2 3 2 3 2" xfId="23322"/>
    <cellStyle name="40% - Accent5 2 3 2 4" xfId="19357"/>
    <cellStyle name="40% - Accent5 2 3 3" xfId="1462"/>
    <cellStyle name="40% - Accent5 2 3 3 2" xfId="7148"/>
    <cellStyle name="40% - Accent5 2 3 3 2 2" xfId="11055"/>
    <cellStyle name="40% - Accent5 2 3 3 2 2 2" xfId="24583"/>
    <cellStyle name="40% - Accent5 2 3 3 2 3" xfId="20676"/>
    <cellStyle name="40% - Accent5 2 3 3 3" xfId="9277"/>
    <cellStyle name="40% - Accent5 2 3 3 3 2" xfId="22805"/>
    <cellStyle name="40% - Accent5 2 3 3 4" xfId="18827"/>
    <cellStyle name="40% - Accent5 2 3 4" xfId="6712"/>
    <cellStyle name="40% - Accent5 2 3 4 2" xfId="10619"/>
    <cellStyle name="40% - Accent5 2 3 4 2 2" xfId="24147"/>
    <cellStyle name="40% - Accent5 2 3 4 3" xfId="20240"/>
    <cellStyle name="40% - Accent5 2 3 5" xfId="8847"/>
    <cellStyle name="40% - Accent5 2 3 5 2" xfId="22375"/>
    <cellStyle name="40% - Accent5 2 3 6" xfId="18409"/>
    <cellStyle name="40% - Accent5 2 3 7" xfId="13215"/>
    <cellStyle name="40% - Accent5 2 3 8" xfId="937"/>
    <cellStyle name="40% - Accent5 2 4" xfId="534"/>
    <cellStyle name="40% - Accent5 2 4 2" xfId="1463"/>
    <cellStyle name="40% - Accent5 2 4 3" xfId="6825"/>
    <cellStyle name="40% - Accent5 2 4 3 2" xfId="10732"/>
    <cellStyle name="40% - Accent5 2 4 3 2 2" xfId="24260"/>
    <cellStyle name="40% - Accent5 2 4 3 3" xfId="20353"/>
    <cellStyle name="40% - Accent5 2 4 4" xfId="8958"/>
    <cellStyle name="40% - Accent5 2 4 4 2" xfId="22486"/>
    <cellStyle name="40% - Accent5 2 4 5" xfId="18520"/>
    <cellStyle name="40% - Accent5 2 4 6" xfId="13039"/>
    <cellStyle name="40% - Accent5 2 4 7" xfId="1055"/>
    <cellStyle name="40% - Accent5 2 5" xfId="2846"/>
    <cellStyle name="40% - Accent5 2 5 2" xfId="7831"/>
    <cellStyle name="40% - Accent5 2 5 2 2" xfId="11738"/>
    <cellStyle name="40% - Accent5 2 5 2 2 2" xfId="25266"/>
    <cellStyle name="40% - Accent5 2 5 2 3" xfId="21359"/>
    <cellStyle name="40% - Accent5 2 5 3" xfId="9792"/>
    <cellStyle name="40% - Accent5 2 5 3 2" xfId="23320"/>
    <cellStyle name="40% - Accent5 2 5 4" xfId="19355"/>
    <cellStyle name="40% - Accent5 2 5 5" xfId="34330"/>
    <cellStyle name="40% - Accent5 2 6" xfId="1460"/>
    <cellStyle name="40% - Accent5 2 6 2" xfId="7146"/>
    <cellStyle name="40% - Accent5 2 6 2 2" xfId="11053"/>
    <cellStyle name="40% - Accent5 2 6 2 2 2" xfId="24581"/>
    <cellStyle name="40% - Accent5 2 6 2 3" xfId="20674"/>
    <cellStyle name="40% - Accent5 2 6 3" xfId="9275"/>
    <cellStyle name="40% - Accent5 2 6 3 2" xfId="22803"/>
    <cellStyle name="40% - Accent5 2 6 4" xfId="18825"/>
    <cellStyle name="40% - Accent5 2 7" xfId="6665"/>
    <cellStyle name="40% - Accent5 2 7 2" xfId="10572"/>
    <cellStyle name="40% - Accent5 2 7 2 2" xfId="24100"/>
    <cellStyle name="40% - Accent5 2 7 3" xfId="20193"/>
    <cellStyle name="40% - Accent5 2 8" xfId="8804"/>
    <cellStyle name="40% - Accent5 2 8 2" xfId="22332"/>
    <cellStyle name="40% - Accent5 2 9" xfId="18366"/>
    <cellStyle name="40% - Accent5 20" xfId="18349"/>
    <cellStyle name="40% - Accent5 3" xfId="155"/>
    <cellStyle name="40% - Accent5 3 10" xfId="13258"/>
    <cellStyle name="40% - Accent5 3 11" xfId="907"/>
    <cellStyle name="40% - Accent5 3 2" xfId="427"/>
    <cellStyle name="40% - Accent5 3 2 2" xfId="682"/>
    <cellStyle name="40% - Accent5 3 2 2 2" xfId="2850"/>
    <cellStyle name="40% - Accent5 3 2 2 2 2" xfId="7835"/>
    <cellStyle name="40% - Accent5 3 2 2 2 2 2" xfId="11742"/>
    <cellStyle name="40% - Accent5 3 2 2 2 2 2 2" xfId="25270"/>
    <cellStyle name="40% - Accent5 3 2 2 2 2 3" xfId="21363"/>
    <cellStyle name="40% - Accent5 3 2 2 2 3" xfId="9796"/>
    <cellStyle name="40% - Accent5 3 2 2 2 3 2" xfId="23324"/>
    <cellStyle name="40% - Accent5 3 2 2 2 4" xfId="19359"/>
    <cellStyle name="40% - Accent5 3 2 2 3" xfId="6899"/>
    <cellStyle name="40% - Accent5 3 2 2 3 2" xfId="10806"/>
    <cellStyle name="40% - Accent5 3 2 2 3 2 2" xfId="24334"/>
    <cellStyle name="40% - Accent5 3 2 2 3 3" xfId="20427"/>
    <cellStyle name="40% - Accent5 3 2 2 4" xfId="9032"/>
    <cellStyle name="40% - Accent5 3 2 2 4 2" xfId="22560"/>
    <cellStyle name="40% - Accent5 3 2 2 5" xfId="18594"/>
    <cellStyle name="40% - Accent5 3 2 2 6" xfId="12925"/>
    <cellStyle name="40% - Accent5 3 2 2 7" xfId="1167"/>
    <cellStyle name="40% - Accent5 3 2 3" xfId="1465"/>
    <cellStyle name="40% - Accent5 3 2 3 2" xfId="7150"/>
    <cellStyle name="40% - Accent5 3 2 3 2 2" xfId="11057"/>
    <cellStyle name="40% - Accent5 3 2 3 2 2 2" xfId="24585"/>
    <cellStyle name="40% - Accent5 3 2 3 2 3" xfId="20678"/>
    <cellStyle name="40% - Accent5 3 2 3 3" xfId="9279"/>
    <cellStyle name="40% - Accent5 3 2 3 3 2" xfId="22807"/>
    <cellStyle name="40% - Accent5 3 2 3 4" xfId="18829"/>
    <cellStyle name="40% - Accent5 3 2 3 5" xfId="34332"/>
    <cellStyle name="40% - Accent5 3 2 4" xfId="6791"/>
    <cellStyle name="40% - Accent5 3 2 4 2" xfId="10698"/>
    <cellStyle name="40% - Accent5 3 2 4 2 2" xfId="24226"/>
    <cellStyle name="40% - Accent5 3 2 4 3" xfId="20319"/>
    <cellStyle name="40% - Accent5 3 2 5" xfId="8924"/>
    <cellStyle name="40% - Accent5 3 2 5 2" xfId="22452"/>
    <cellStyle name="40% - Accent5 3 2 6" xfId="18486"/>
    <cellStyle name="40% - Accent5 3 2 7" xfId="13085"/>
    <cellStyle name="40% - Accent5 3 2 8" xfId="1016"/>
    <cellStyle name="40% - Accent5 3 3" xfId="307"/>
    <cellStyle name="40% - Accent5 3 3 2" xfId="2851"/>
    <cellStyle name="40% - Accent5 3 3 2 2" xfId="7836"/>
    <cellStyle name="40% - Accent5 3 3 2 2 2" xfId="11743"/>
    <cellStyle name="40% - Accent5 3 3 2 2 2 2" xfId="25271"/>
    <cellStyle name="40% - Accent5 3 3 2 2 3" xfId="21364"/>
    <cellStyle name="40% - Accent5 3 3 2 3" xfId="9797"/>
    <cellStyle name="40% - Accent5 3 3 2 3 2" xfId="23325"/>
    <cellStyle name="40% - Accent5 3 3 2 4" xfId="19360"/>
    <cellStyle name="40% - Accent5 3 3 2 5" xfId="34333"/>
    <cellStyle name="40% - Accent5 3 3 3" xfId="1466"/>
    <cellStyle name="40% - Accent5 3 3 3 2" xfId="7151"/>
    <cellStyle name="40% - Accent5 3 3 3 2 2" xfId="11058"/>
    <cellStyle name="40% - Accent5 3 3 3 2 2 2" xfId="24586"/>
    <cellStyle name="40% - Accent5 3 3 3 2 3" xfId="20679"/>
    <cellStyle name="40% - Accent5 3 3 3 3" xfId="9280"/>
    <cellStyle name="40% - Accent5 3 3 3 3 2" xfId="22808"/>
    <cellStyle name="40% - Accent5 3 3 3 4" xfId="18830"/>
    <cellStyle name="40% - Accent5 3 3 4" xfId="6727"/>
    <cellStyle name="40% - Accent5 3 3 4 2" xfId="10634"/>
    <cellStyle name="40% - Accent5 3 3 4 2 2" xfId="24162"/>
    <cellStyle name="40% - Accent5 3 3 4 3" xfId="20255"/>
    <cellStyle name="40% - Accent5 3 3 5" xfId="8862"/>
    <cellStyle name="40% - Accent5 3 3 5 2" xfId="22390"/>
    <cellStyle name="40% - Accent5 3 3 6" xfId="18424"/>
    <cellStyle name="40% - Accent5 3 3 7" xfId="13191"/>
    <cellStyle name="40% - Accent5 3 3 8" xfId="952"/>
    <cellStyle name="40% - Accent5 3 4" xfId="552"/>
    <cellStyle name="40% - Accent5 3 4 2" xfId="1467"/>
    <cellStyle name="40% - Accent5 3 4 3" xfId="6840"/>
    <cellStyle name="40% - Accent5 3 4 3 2" xfId="10747"/>
    <cellStyle name="40% - Accent5 3 4 3 2 2" xfId="24275"/>
    <cellStyle name="40% - Accent5 3 4 3 3" xfId="20368"/>
    <cellStyle name="40% - Accent5 3 4 4" xfId="8973"/>
    <cellStyle name="40% - Accent5 3 4 4 2" xfId="22501"/>
    <cellStyle name="40% - Accent5 3 4 5" xfId="18535"/>
    <cellStyle name="40% - Accent5 3 4 6" xfId="13022"/>
    <cellStyle name="40% - Accent5 3 4 7" xfId="1070"/>
    <cellStyle name="40% - Accent5 3 5" xfId="2849"/>
    <cellStyle name="40% - Accent5 3 5 2" xfId="7834"/>
    <cellStyle name="40% - Accent5 3 5 2 2" xfId="11741"/>
    <cellStyle name="40% - Accent5 3 5 2 2 2" xfId="25269"/>
    <cellStyle name="40% - Accent5 3 5 2 3" xfId="21362"/>
    <cellStyle name="40% - Accent5 3 5 3" xfId="9795"/>
    <cellStyle name="40% - Accent5 3 5 3 2" xfId="23323"/>
    <cellStyle name="40% - Accent5 3 5 4" xfId="19358"/>
    <cellStyle name="40% - Accent5 3 5 5" xfId="34331"/>
    <cellStyle name="40% - Accent5 3 6" xfId="1464"/>
    <cellStyle name="40% - Accent5 3 6 2" xfId="7149"/>
    <cellStyle name="40% - Accent5 3 6 2 2" xfId="11056"/>
    <cellStyle name="40% - Accent5 3 6 2 2 2" xfId="24584"/>
    <cellStyle name="40% - Accent5 3 6 2 3" xfId="20677"/>
    <cellStyle name="40% - Accent5 3 6 3" xfId="9278"/>
    <cellStyle name="40% - Accent5 3 6 3 2" xfId="22806"/>
    <cellStyle name="40% - Accent5 3 6 4" xfId="18828"/>
    <cellStyle name="40% - Accent5 3 7" xfId="6680"/>
    <cellStyle name="40% - Accent5 3 7 2" xfId="10587"/>
    <cellStyle name="40% - Accent5 3 7 2 2" xfId="24115"/>
    <cellStyle name="40% - Accent5 3 7 3" xfId="20208"/>
    <cellStyle name="40% - Accent5 3 8" xfId="8819"/>
    <cellStyle name="40% - Accent5 3 8 2" xfId="22347"/>
    <cellStyle name="40% - Accent5 3 9" xfId="18381"/>
    <cellStyle name="40% - Accent5 4" xfId="39"/>
    <cellStyle name="40% - Accent5 4 2" xfId="1469"/>
    <cellStyle name="40% - Accent5 4 2 2" xfId="34334"/>
    <cellStyle name="40% - Accent5 4 3" xfId="1470"/>
    <cellStyle name="40% - Accent5 4 4" xfId="2852"/>
    <cellStyle name="40% - Accent5 4 4 2" xfId="7837"/>
    <cellStyle name="40% - Accent5 4 4 2 2" xfId="11744"/>
    <cellStyle name="40% - Accent5 4 4 2 2 2" xfId="25272"/>
    <cellStyle name="40% - Accent5 4 4 2 3" xfId="21365"/>
    <cellStyle name="40% - Accent5 4 4 3" xfId="9798"/>
    <cellStyle name="40% - Accent5 4 4 3 2" xfId="23326"/>
    <cellStyle name="40% - Accent5 4 4 4" xfId="19361"/>
    <cellStyle name="40% - Accent5 4 5" xfId="1468"/>
    <cellStyle name="40% - Accent5 4 5 2" xfId="7152"/>
    <cellStyle name="40% - Accent5 4 5 2 2" xfId="11059"/>
    <cellStyle name="40% - Accent5 4 5 2 2 2" xfId="24587"/>
    <cellStyle name="40% - Accent5 4 5 2 3" xfId="20680"/>
    <cellStyle name="40% - Accent5 4 5 3" xfId="9281"/>
    <cellStyle name="40% - Accent5 4 5 3 2" xfId="22809"/>
    <cellStyle name="40% - Accent5 4 5 4" xfId="18831"/>
    <cellStyle name="40% - Accent5 5" xfId="366"/>
    <cellStyle name="40% - Accent5 5 2" xfId="615"/>
    <cellStyle name="40% - Accent5 5 2 2" xfId="2853"/>
    <cellStyle name="40% - Accent5 5 2 2 2" xfId="7838"/>
    <cellStyle name="40% - Accent5 5 2 2 2 2" xfId="11745"/>
    <cellStyle name="40% - Accent5 5 2 2 2 2 2" xfId="25273"/>
    <cellStyle name="40% - Accent5 5 2 2 2 3" xfId="21366"/>
    <cellStyle name="40% - Accent5 5 2 2 3" xfId="9799"/>
    <cellStyle name="40% - Accent5 5 2 2 3 2" xfId="23327"/>
    <cellStyle name="40% - Accent5 5 2 2 4" xfId="19362"/>
    <cellStyle name="40% - Accent5 5 2 3" xfId="6867"/>
    <cellStyle name="40% - Accent5 5 2 3 2" xfId="10774"/>
    <cellStyle name="40% - Accent5 5 2 3 2 2" xfId="24302"/>
    <cellStyle name="40% - Accent5 5 2 3 3" xfId="20395"/>
    <cellStyle name="40% - Accent5 5 2 4" xfId="9000"/>
    <cellStyle name="40% - Accent5 5 2 4 2" xfId="22528"/>
    <cellStyle name="40% - Accent5 5 2 5" xfId="18562"/>
    <cellStyle name="40% - Accent5 5 2 6" xfId="12970"/>
    <cellStyle name="40% - Accent5 5 2 7" xfId="1121"/>
    <cellStyle name="40% - Accent5 5 3" xfId="1471"/>
    <cellStyle name="40% - Accent5 5 3 2" xfId="7153"/>
    <cellStyle name="40% - Accent5 5 3 2 2" xfId="11060"/>
    <cellStyle name="40% - Accent5 5 3 2 2 2" xfId="24588"/>
    <cellStyle name="40% - Accent5 5 3 2 3" xfId="20681"/>
    <cellStyle name="40% - Accent5 5 3 3" xfId="9282"/>
    <cellStyle name="40% - Accent5 5 3 3 2" xfId="22810"/>
    <cellStyle name="40% - Accent5 5 3 4" xfId="18832"/>
    <cellStyle name="40% - Accent5 5 3 5" xfId="34335"/>
    <cellStyle name="40% - Accent5 5 4" xfId="6759"/>
    <cellStyle name="40% - Accent5 5 4 2" xfId="10666"/>
    <cellStyle name="40% - Accent5 5 4 2 2" xfId="24194"/>
    <cellStyle name="40% - Accent5 5 4 3" xfId="20287"/>
    <cellStyle name="40% - Accent5 5 5" xfId="8892"/>
    <cellStyle name="40% - Accent5 5 5 2" xfId="22420"/>
    <cellStyle name="40% - Accent5 5 6" xfId="18454"/>
    <cellStyle name="40% - Accent5 5 7" xfId="13126"/>
    <cellStyle name="40% - Accent5 5 8" xfId="984"/>
    <cellStyle name="40% - Accent5 6" xfId="1472"/>
    <cellStyle name="40% - Accent5 6 2" xfId="2854"/>
    <cellStyle name="40% - Accent5 6 2 2" xfId="7839"/>
    <cellStyle name="40% - Accent5 6 2 2 2" xfId="11746"/>
    <cellStyle name="40% - Accent5 6 2 2 2 2" xfId="25274"/>
    <cellStyle name="40% - Accent5 6 2 2 3" xfId="21367"/>
    <cellStyle name="40% - Accent5 6 2 3" xfId="9800"/>
    <cellStyle name="40% - Accent5 6 2 3 2" xfId="23328"/>
    <cellStyle name="40% - Accent5 6 2 4" xfId="19363"/>
    <cellStyle name="40% - Accent5 6 3" xfId="7154"/>
    <cellStyle name="40% - Accent5 6 3 2" xfId="11061"/>
    <cellStyle name="40% - Accent5 6 3 2 2" xfId="24589"/>
    <cellStyle name="40% - Accent5 6 3 3" xfId="20682"/>
    <cellStyle name="40% - Accent5 6 4" xfId="9283"/>
    <cellStyle name="40% - Accent5 6 4 2" xfId="22811"/>
    <cellStyle name="40% - Accent5 6 5" xfId="18833"/>
    <cellStyle name="40% - Accent5 6 6" xfId="34336"/>
    <cellStyle name="40% - Accent5 7" xfId="1473"/>
    <cellStyle name="40% - Accent5 7 2" xfId="2855"/>
    <cellStyle name="40% - Accent5 7 2 2" xfId="7840"/>
    <cellStyle name="40% - Accent5 7 2 2 2" xfId="11747"/>
    <cellStyle name="40% - Accent5 7 2 2 2 2" xfId="25275"/>
    <cellStyle name="40% - Accent5 7 2 2 3" xfId="21368"/>
    <cellStyle name="40% - Accent5 7 2 3" xfId="9801"/>
    <cellStyle name="40% - Accent5 7 2 3 2" xfId="23329"/>
    <cellStyle name="40% - Accent5 7 2 4" xfId="19364"/>
    <cellStyle name="40% - Accent5 7 3" xfId="7155"/>
    <cellStyle name="40% - Accent5 7 3 2" xfId="11062"/>
    <cellStyle name="40% - Accent5 7 3 2 2" xfId="24590"/>
    <cellStyle name="40% - Accent5 7 3 3" xfId="20683"/>
    <cellStyle name="40% - Accent5 7 4" xfId="9284"/>
    <cellStyle name="40% - Accent5 7 4 2" xfId="22812"/>
    <cellStyle name="40% - Accent5 7 5" xfId="18834"/>
    <cellStyle name="40% - Accent5 7 6" xfId="34337"/>
    <cellStyle name="40% - Accent5 8" xfId="1474"/>
    <cellStyle name="40% - Accent5 8 2" xfId="2856"/>
    <cellStyle name="40% - Accent5 8 2 2" xfId="7841"/>
    <cellStyle name="40% - Accent5 8 2 2 2" xfId="11748"/>
    <cellStyle name="40% - Accent5 8 2 2 2 2" xfId="25276"/>
    <cellStyle name="40% - Accent5 8 2 2 3" xfId="21369"/>
    <cellStyle name="40% - Accent5 8 2 3" xfId="9802"/>
    <cellStyle name="40% - Accent5 8 2 3 2" xfId="23330"/>
    <cellStyle name="40% - Accent5 8 2 4" xfId="19365"/>
    <cellStyle name="40% - Accent5 8 3" xfId="7156"/>
    <cellStyle name="40% - Accent5 8 3 2" xfId="11063"/>
    <cellStyle name="40% - Accent5 8 3 2 2" xfId="24591"/>
    <cellStyle name="40% - Accent5 8 3 3" xfId="20684"/>
    <cellStyle name="40% - Accent5 8 4" xfId="9285"/>
    <cellStyle name="40% - Accent5 8 4 2" xfId="22813"/>
    <cellStyle name="40% - Accent5 8 5" xfId="18835"/>
    <cellStyle name="40% - Accent5 8 6" xfId="34338"/>
    <cellStyle name="40% - Accent5 9" xfId="1475"/>
    <cellStyle name="40% - Accent5 9 2" xfId="2857"/>
    <cellStyle name="40% - Accent5 9 2 2" xfId="7842"/>
    <cellStyle name="40% - Accent5 9 2 2 2" xfId="11749"/>
    <cellStyle name="40% - Accent5 9 2 2 2 2" xfId="25277"/>
    <cellStyle name="40% - Accent5 9 2 2 3" xfId="21370"/>
    <cellStyle name="40% - Accent5 9 2 3" xfId="9803"/>
    <cellStyle name="40% - Accent5 9 2 3 2" xfId="23331"/>
    <cellStyle name="40% - Accent5 9 2 4" xfId="19366"/>
    <cellStyle name="40% - Accent5 9 3" xfId="7157"/>
    <cellStyle name="40% - Accent5 9 3 2" xfId="11064"/>
    <cellStyle name="40% - Accent5 9 3 2 2" xfId="24592"/>
    <cellStyle name="40% - Accent5 9 3 3" xfId="20685"/>
    <cellStyle name="40% - Accent5 9 4" xfId="9286"/>
    <cellStyle name="40% - Accent5 9 4 2" xfId="22814"/>
    <cellStyle name="40% - Accent5 9 5" xfId="18836"/>
    <cellStyle name="40% - Accent5 9 6" xfId="34339"/>
    <cellStyle name="40% - Accent6" xfId="860" builtinId="51" customBuiltin="1"/>
    <cellStyle name="40% - Accent6 10" xfId="1476"/>
    <cellStyle name="40% - Accent6 10 2" xfId="2858"/>
    <cellStyle name="40% - Accent6 10 2 2" xfId="7843"/>
    <cellStyle name="40% - Accent6 10 2 2 2" xfId="11750"/>
    <cellStyle name="40% - Accent6 10 2 2 2 2" xfId="25278"/>
    <cellStyle name="40% - Accent6 10 2 2 3" xfId="21371"/>
    <cellStyle name="40% - Accent6 10 2 3" xfId="9804"/>
    <cellStyle name="40% - Accent6 10 2 3 2" xfId="23332"/>
    <cellStyle name="40% - Accent6 10 2 4" xfId="19367"/>
    <cellStyle name="40% - Accent6 10 3" xfId="7158"/>
    <cellStyle name="40% - Accent6 10 3 2" xfId="11065"/>
    <cellStyle name="40% - Accent6 10 3 2 2" xfId="24593"/>
    <cellStyle name="40% - Accent6 10 3 3" xfId="20686"/>
    <cellStyle name="40% - Accent6 10 4" xfId="9287"/>
    <cellStyle name="40% - Accent6 10 4 2" xfId="22815"/>
    <cellStyle name="40% - Accent6 10 5" xfId="18837"/>
    <cellStyle name="40% - Accent6 10 6" xfId="34340"/>
    <cellStyle name="40% - Accent6 11" xfId="1477"/>
    <cellStyle name="40% - Accent6 11 2" xfId="2859"/>
    <cellStyle name="40% - Accent6 11 2 2" xfId="7844"/>
    <cellStyle name="40% - Accent6 11 2 2 2" xfId="11751"/>
    <cellStyle name="40% - Accent6 11 2 2 2 2" xfId="25279"/>
    <cellStyle name="40% - Accent6 11 2 2 3" xfId="21372"/>
    <cellStyle name="40% - Accent6 11 2 3" xfId="9805"/>
    <cellStyle name="40% - Accent6 11 2 3 2" xfId="23333"/>
    <cellStyle name="40% - Accent6 11 2 4" xfId="19368"/>
    <cellStyle name="40% - Accent6 11 3" xfId="7159"/>
    <cellStyle name="40% - Accent6 11 3 2" xfId="11066"/>
    <cellStyle name="40% - Accent6 11 3 2 2" xfId="24594"/>
    <cellStyle name="40% - Accent6 11 3 3" xfId="20687"/>
    <cellStyle name="40% - Accent6 11 4" xfId="9288"/>
    <cellStyle name="40% - Accent6 11 4 2" xfId="22816"/>
    <cellStyle name="40% - Accent6 11 5" xfId="18838"/>
    <cellStyle name="40% - Accent6 11 6" xfId="34341"/>
    <cellStyle name="40% - Accent6 12" xfId="1478"/>
    <cellStyle name="40% - Accent6 12 2" xfId="2860"/>
    <cellStyle name="40% - Accent6 12 2 2" xfId="7845"/>
    <cellStyle name="40% - Accent6 12 2 2 2" xfId="11752"/>
    <cellStyle name="40% - Accent6 12 2 2 2 2" xfId="25280"/>
    <cellStyle name="40% - Accent6 12 2 2 3" xfId="21373"/>
    <cellStyle name="40% - Accent6 12 2 3" xfId="9806"/>
    <cellStyle name="40% - Accent6 12 2 3 2" xfId="23334"/>
    <cellStyle name="40% - Accent6 12 2 4" xfId="19369"/>
    <cellStyle name="40% - Accent6 12 3" xfId="7160"/>
    <cellStyle name="40% - Accent6 12 3 2" xfId="11067"/>
    <cellStyle name="40% - Accent6 12 3 2 2" xfId="24595"/>
    <cellStyle name="40% - Accent6 12 3 3" xfId="20688"/>
    <cellStyle name="40% - Accent6 12 4" xfId="9289"/>
    <cellStyle name="40% - Accent6 12 4 2" xfId="22817"/>
    <cellStyle name="40% - Accent6 12 5" xfId="18839"/>
    <cellStyle name="40% - Accent6 13" xfId="1479"/>
    <cellStyle name="40% - Accent6 13 2" xfId="2861"/>
    <cellStyle name="40% - Accent6 13 2 2" xfId="7846"/>
    <cellStyle name="40% - Accent6 13 2 2 2" xfId="11753"/>
    <cellStyle name="40% - Accent6 13 2 2 2 2" xfId="25281"/>
    <cellStyle name="40% - Accent6 13 2 2 3" xfId="21374"/>
    <cellStyle name="40% - Accent6 13 2 3" xfId="9807"/>
    <cellStyle name="40% - Accent6 13 2 3 2" xfId="23335"/>
    <cellStyle name="40% - Accent6 13 2 4" xfId="19370"/>
    <cellStyle name="40% - Accent6 13 3" xfId="7161"/>
    <cellStyle name="40% - Accent6 13 3 2" xfId="11068"/>
    <cellStyle name="40% - Accent6 13 3 2 2" xfId="24596"/>
    <cellStyle name="40% - Accent6 13 3 3" xfId="20689"/>
    <cellStyle name="40% - Accent6 13 4" xfId="9290"/>
    <cellStyle name="40% - Accent6 13 4 2" xfId="22818"/>
    <cellStyle name="40% - Accent6 13 5" xfId="18840"/>
    <cellStyle name="40% - Accent6 14" xfId="1480"/>
    <cellStyle name="40% - Accent6 14 2" xfId="2862"/>
    <cellStyle name="40% - Accent6 14 2 2" xfId="7847"/>
    <cellStyle name="40% - Accent6 14 2 2 2" xfId="11754"/>
    <cellStyle name="40% - Accent6 14 2 2 2 2" xfId="25282"/>
    <cellStyle name="40% - Accent6 14 2 2 3" xfId="21375"/>
    <cellStyle name="40% - Accent6 14 2 3" xfId="9808"/>
    <cellStyle name="40% - Accent6 14 2 3 2" xfId="23336"/>
    <cellStyle name="40% - Accent6 14 2 4" xfId="19371"/>
    <cellStyle name="40% - Accent6 14 3" xfId="7162"/>
    <cellStyle name="40% - Accent6 14 3 2" xfId="11069"/>
    <cellStyle name="40% - Accent6 14 3 2 2" xfId="24597"/>
    <cellStyle name="40% - Accent6 14 3 3" xfId="20690"/>
    <cellStyle name="40% - Accent6 14 4" xfId="9291"/>
    <cellStyle name="40% - Accent6 14 4 2" xfId="22819"/>
    <cellStyle name="40% - Accent6 14 5" xfId="18841"/>
    <cellStyle name="40% - Accent6 15" xfId="1822"/>
    <cellStyle name="40% - Accent6 16" xfId="4055"/>
    <cellStyle name="40% - Accent6 16 2" xfId="8312"/>
    <cellStyle name="40% - Accent6 16 2 2" xfId="12219"/>
    <cellStyle name="40% - Accent6 16 2 2 2" xfId="25747"/>
    <cellStyle name="40% - Accent6 16 2 3" xfId="21840"/>
    <cellStyle name="40% - Accent6 16 3" xfId="10081"/>
    <cellStyle name="40% - Accent6 16 3 2" xfId="23609"/>
    <cellStyle name="40% - Accent6 16 4" xfId="19671"/>
    <cellStyle name="40% - Accent6 17" xfId="4070"/>
    <cellStyle name="40% - Accent6 17 2" xfId="8327"/>
    <cellStyle name="40% - Accent6 17 2 2" xfId="12234"/>
    <cellStyle name="40% - Accent6 17 2 2 2" xfId="25762"/>
    <cellStyle name="40% - Accent6 17 2 3" xfId="21855"/>
    <cellStyle name="40% - Accent6 17 3" xfId="10096"/>
    <cellStyle name="40% - Accent6 17 3 2" xfId="23624"/>
    <cellStyle name="40% - Accent6 17 4" xfId="19686"/>
    <cellStyle name="40% - Accent6 18" xfId="6968"/>
    <cellStyle name="40% - Accent6 18 2" xfId="10875"/>
    <cellStyle name="40% - Accent6 18 2 2" xfId="24403"/>
    <cellStyle name="40% - Accent6 18 3" xfId="20496"/>
    <cellStyle name="40% - Accent6 19" xfId="9097"/>
    <cellStyle name="40% - Accent6 19 2" xfId="22625"/>
    <cellStyle name="40% - Accent6 2" xfId="116"/>
    <cellStyle name="40% - Accent6 2 10" xfId="13271"/>
    <cellStyle name="40% - Accent6 2 11" xfId="892"/>
    <cellStyle name="40% - Accent6 2 2" xfId="414"/>
    <cellStyle name="40% - Accent6 2 2 2" xfId="669"/>
    <cellStyle name="40% - Accent6 2 2 2 2" xfId="2864"/>
    <cellStyle name="40% - Accent6 2 2 2 2 2" xfId="7849"/>
    <cellStyle name="40% - Accent6 2 2 2 2 2 2" xfId="11756"/>
    <cellStyle name="40% - Accent6 2 2 2 2 2 2 2" xfId="25284"/>
    <cellStyle name="40% - Accent6 2 2 2 2 2 3" xfId="21377"/>
    <cellStyle name="40% - Accent6 2 2 2 2 3" xfId="9810"/>
    <cellStyle name="40% - Accent6 2 2 2 2 3 2" xfId="23338"/>
    <cellStyle name="40% - Accent6 2 2 2 2 4" xfId="19373"/>
    <cellStyle name="40% - Accent6 2 2 2 3" xfId="6886"/>
    <cellStyle name="40% - Accent6 2 2 2 3 2" xfId="10793"/>
    <cellStyle name="40% - Accent6 2 2 2 3 2 2" xfId="24321"/>
    <cellStyle name="40% - Accent6 2 2 2 3 3" xfId="20414"/>
    <cellStyle name="40% - Accent6 2 2 2 4" xfId="9019"/>
    <cellStyle name="40% - Accent6 2 2 2 4 2" xfId="22547"/>
    <cellStyle name="40% - Accent6 2 2 2 5" xfId="18581"/>
    <cellStyle name="40% - Accent6 2 2 2 6" xfId="12938"/>
    <cellStyle name="40% - Accent6 2 2 2 7" xfId="1154"/>
    <cellStyle name="40% - Accent6 2 2 3" xfId="1482"/>
    <cellStyle name="40% - Accent6 2 2 3 2" xfId="7164"/>
    <cellStyle name="40% - Accent6 2 2 3 2 2" xfId="11071"/>
    <cellStyle name="40% - Accent6 2 2 3 2 2 2" xfId="24599"/>
    <cellStyle name="40% - Accent6 2 2 3 2 3" xfId="20692"/>
    <cellStyle name="40% - Accent6 2 2 3 3" xfId="9293"/>
    <cellStyle name="40% - Accent6 2 2 3 3 2" xfId="22821"/>
    <cellStyle name="40% - Accent6 2 2 3 4" xfId="18843"/>
    <cellStyle name="40% - Accent6 2 2 4" xfId="6778"/>
    <cellStyle name="40% - Accent6 2 2 4 2" xfId="10685"/>
    <cellStyle name="40% - Accent6 2 2 4 2 2" xfId="24213"/>
    <cellStyle name="40% - Accent6 2 2 4 3" xfId="20306"/>
    <cellStyle name="40% - Accent6 2 2 5" xfId="8911"/>
    <cellStyle name="40% - Accent6 2 2 5 2" xfId="22439"/>
    <cellStyle name="40% - Accent6 2 2 6" xfId="18473"/>
    <cellStyle name="40% - Accent6 2 2 7" xfId="13103"/>
    <cellStyle name="40% - Accent6 2 2 8" xfId="1003"/>
    <cellStyle name="40% - Accent6 2 3" xfId="294"/>
    <cellStyle name="40% - Accent6 2 3 2" xfId="2865"/>
    <cellStyle name="40% - Accent6 2 3 2 2" xfId="7850"/>
    <cellStyle name="40% - Accent6 2 3 2 2 2" xfId="11757"/>
    <cellStyle name="40% - Accent6 2 3 2 2 2 2" xfId="25285"/>
    <cellStyle name="40% - Accent6 2 3 2 2 3" xfId="21378"/>
    <cellStyle name="40% - Accent6 2 3 2 3" xfId="9811"/>
    <cellStyle name="40% - Accent6 2 3 2 3 2" xfId="23339"/>
    <cellStyle name="40% - Accent6 2 3 2 4" xfId="19374"/>
    <cellStyle name="40% - Accent6 2 3 3" xfId="1483"/>
    <cellStyle name="40% - Accent6 2 3 3 2" xfId="7165"/>
    <cellStyle name="40% - Accent6 2 3 3 2 2" xfId="11072"/>
    <cellStyle name="40% - Accent6 2 3 3 2 2 2" xfId="24600"/>
    <cellStyle name="40% - Accent6 2 3 3 2 3" xfId="20693"/>
    <cellStyle name="40% - Accent6 2 3 3 3" xfId="9294"/>
    <cellStyle name="40% - Accent6 2 3 3 3 2" xfId="22822"/>
    <cellStyle name="40% - Accent6 2 3 3 4" xfId="18844"/>
    <cellStyle name="40% - Accent6 2 3 4" xfId="6714"/>
    <cellStyle name="40% - Accent6 2 3 4 2" xfId="10621"/>
    <cellStyle name="40% - Accent6 2 3 4 2 2" xfId="24149"/>
    <cellStyle name="40% - Accent6 2 3 4 3" xfId="20242"/>
    <cellStyle name="40% - Accent6 2 3 5" xfId="8849"/>
    <cellStyle name="40% - Accent6 2 3 5 2" xfId="22377"/>
    <cellStyle name="40% - Accent6 2 3 6" xfId="18411"/>
    <cellStyle name="40% - Accent6 2 3 7" xfId="13212"/>
    <cellStyle name="40% - Accent6 2 3 8" xfId="939"/>
    <cellStyle name="40% - Accent6 2 4" xfId="536"/>
    <cellStyle name="40% - Accent6 2 4 2" xfId="1484"/>
    <cellStyle name="40% - Accent6 2 4 3" xfId="6827"/>
    <cellStyle name="40% - Accent6 2 4 3 2" xfId="10734"/>
    <cellStyle name="40% - Accent6 2 4 3 2 2" xfId="24262"/>
    <cellStyle name="40% - Accent6 2 4 3 3" xfId="20355"/>
    <cellStyle name="40% - Accent6 2 4 4" xfId="8960"/>
    <cellStyle name="40% - Accent6 2 4 4 2" xfId="22488"/>
    <cellStyle name="40% - Accent6 2 4 5" xfId="18522"/>
    <cellStyle name="40% - Accent6 2 4 6" xfId="13037"/>
    <cellStyle name="40% - Accent6 2 4 7" xfId="1057"/>
    <cellStyle name="40% - Accent6 2 5" xfId="2863"/>
    <cellStyle name="40% - Accent6 2 5 2" xfId="7848"/>
    <cellStyle name="40% - Accent6 2 5 2 2" xfId="11755"/>
    <cellStyle name="40% - Accent6 2 5 2 2 2" xfId="25283"/>
    <cellStyle name="40% - Accent6 2 5 2 3" xfId="21376"/>
    <cellStyle name="40% - Accent6 2 5 3" xfId="9809"/>
    <cellStyle name="40% - Accent6 2 5 3 2" xfId="23337"/>
    <cellStyle name="40% - Accent6 2 5 4" xfId="19372"/>
    <cellStyle name="40% - Accent6 2 5 5" xfId="34342"/>
    <cellStyle name="40% - Accent6 2 6" xfId="1481"/>
    <cellStyle name="40% - Accent6 2 6 2" xfId="7163"/>
    <cellStyle name="40% - Accent6 2 6 2 2" xfId="11070"/>
    <cellStyle name="40% - Accent6 2 6 2 2 2" xfId="24598"/>
    <cellStyle name="40% - Accent6 2 6 2 3" xfId="20691"/>
    <cellStyle name="40% - Accent6 2 6 3" xfId="9292"/>
    <cellStyle name="40% - Accent6 2 6 3 2" xfId="22820"/>
    <cellStyle name="40% - Accent6 2 6 4" xfId="18842"/>
    <cellStyle name="40% - Accent6 2 7" xfId="6667"/>
    <cellStyle name="40% - Accent6 2 7 2" xfId="10574"/>
    <cellStyle name="40% - Accent6 2 7 2 2" xfId="24102"/>
    <cellStyle name="40% - Accent6 2 7 3" xfId="20195"/>
    <cellStyle name="40% - Accent6 2 8" xfId="8806"/>
    <cellStyle name="40% - Accent6 2 8 2" xfId="22334"/>
    <cellStyle name="40% - Accent6 2 9" xfId="18368"/>
    <cellStyle name="40% - Accent6 20" xfId="18351"/>
    <cellStyle name="40% - Accent6 3" xfId="159"/>
    <cellStyle name="40% - Accent6 3 10" xfId="13256"/>
    <cellStyle name="40% - Accent6 3 11" xfId="909"/>
    <cellStyle name="40% - Accent6 3 2" xfId="429"/>
    <cellStyle name="40% - Accent6 3 2 2" xfId="684"/>
    <cellStyle name="40% - Accent6 3 2 2 2" xfId="2867"/>
    <cellStyle name="40% - Accent6 3 2 2 2 2" xfId="7852"/>
    <cellStyle name="40% - Accent6 3 2 2 2 2 2" xfId="11759"/>
    <cellStyle name="40% - Accent6 3 2 2 2 2 2 2" xfId="25287"/>
    <cellStyle name="40% - Accent6 3 2 2 2 2 3" xfId="21380"/>
    <cellStyle name="40% - Accent6 3 2 2 2 3" xfId="9813"/>
    <cellStyle name="40% - Accent6 3 2 2 2 3 2" xfId="23341"/>
    <cellStyle name="40% - Accent6 3 2 2 2 4" xfId="19376"/>
    <cellStyle name="40% - Accent6 3 2 2 3" xfId="6901"/>
    <cellStyle name="40% - Accent6 3 2 2 3 2" xfId="10808"/>
    <cellStyle name="40% - Accent6 3 2 2 3 2 2" xfId="24336"/>
    <cellStyle name="40% - Accent6 3 2 2 3 3" xfId="20429"/>
    <cellStyle name="40% - Accent6 3 2 2 4" xfId="9034"/>
    <cellStyle name="40% - Accent6 3 2 2 4 2" xfId="22562"/>
    <cellStyle name="40% - Accent6 3 2 2 5" xfId="18596"/>
    <cellStyle name="40% - Accent6 3 2 2 6" xfId="12922"/>
    <cellStyle name="40% - Accent6 3 2 2 7" xfId="1169"/>
    <cellStyle name="40% - Accent6 3 2 3" xfId="1486"/>
    <cellStyle name="40% - Accent6 3 2 3 2" xfId="7167"/>
    <cellStyle name="40% - Accent6 3 2 3 2 2" xfId="11074"/>
    <cellStyle name="40% - Accent6 3 2 3 2 2 2" xfId="24602"/>
    <cellStyle name="40% - Accent6 3 2 3 2 3" xfId="20695"/>
    <cellStyle name="40% - Accent6 3 2 3 3" xfId="9296"/>
    <cellStyle name="40% - Accent6 3 2 3 3 2" xfId="22824"/>
    <cellStyle name="40% - Accent6 3 2 3 4" xfId="18846"/>
    <cellStyle name="40% - Accent6 3 2 3 5" xfId="34345"/>
    <cellStyle name="40% - Accent6 3 2 4" xfId="6793"/>
    <cellStyle name="40% - Accent6 3 2 4 2" xfId="10700"/>
    <cellStyle name="40% - Accent6 3 2 4 2 2" xfId="24228"/>
    <cellStyle name="40% - Accent6 3 2 4 3" xfId="20321"/>
    <cellStyle name="40% - Accent6 3 2 5" xfId="8926"/>
    <cellStyle name="40% - Accent6 3 2 5 2" xfId="22454"/>
    <cellStyle name="40% - Accent6 3 2 6" xfId="18488"/>
    <cellStyle name="40% - Accent6 3 2 7" xfId="13081"/>
    <cellStyle name="40% - Accent6 3 2 8" xfId="1018"/>
    <cellStyle name="40% - Accent6 3 3" xfId="309"/>
    <cellStyle name="40% - Accent6 3 3 2" xfId="2868"/>
    <cellStyle name="40% - Accent6 3 3 2 2" xfId="7853"/>
    <cellStyle name="40% - Accent6 3 3 2 2 2" xfId="11760"/>
    <cellStyle name="40% - Accent6 3 3 2 2 2 2" xfId="25288"/>
    <cellStyle name="40% - Accent6 3 3 2 2 3" xfId="21381"/>
    <cellStyle name="40% - Accent6 3 3 2 3" xfId="9814"/>
    <cellStyle name="40% - Accent6 3 3 2 3 2" xfId="23342"/>
    <cellStyle name="40% - Accent6 3 3 2 4" xfId="19377"/>
    <cellStyle name="40% - Accent6 3 3 2 5" xfId="34346"/>
    <cellStyle name="40% - Accent6 3 3 3" xfId="1487"/>
    <cellStyle name="40% - Accent6 3 3 3 2" xfId="7168"/>
    <cellStyle name="40% - Accent6 3 3 3 2 2" xfId="11075"/>
    <cellStyle name="40% - Accent6 3 3 3 2 2 2" xfId="24603"/>
    <cellStyle name="40% - Accent6 3 3 3 2 3" xfId="20696"/>
    <cellStyle name="40% - Accent6 3 3 3 3" xfId="9297"/>
    <cellStyle name="40% - Accent6 3 3 3 3 2" xfId="22825"/>
    <cellStyle name="40% - Accent6 3 3 3 4" xfId="18847"/>
    <cellStyle name="40% - Accent6 3 3 4" xfId="6729"/>
    <cellStyle name="40% - Accent6 3 3 4 2" xfId="10636"/>
    <cellStyle name="40% - Accent6 3 3 4 2 2" xfId="24164"/>
    <cellStyle name="40% - Accent6 3 3 4 3" xfId="20257"/>
    <cellStyle name="40% - Accent6 3 3 5" xfId="8864"/>
    <cellStyle name="40% - Accent6 3 3 5 2" xfId="22392"/>
    <cellStyle name="40% - Accent6 3 3 6" xfId="18426"/>
    <cellStyle name="40% - Accent6 3 3 7" xfId="13187"/>
    <cellStyle name="40% - Accent6 3 3 8" xfId="954"/>
    <cellStyle name="40% - Accent6 3 4" xfId="554"/>
    <cellStyle name="40% - Accent6 3 4 2" xfId="1488"/>
    <cellStyle name="40% - Accent6 3 4 3" xfId="6842"/>
    <cellStyle name="40% - Accent6 3 4 3 2" xfId="10749"/>
    <cellStyle name="40% - Accent6 3 4 3 2 2" xfId="24277"/>
    <cellStyle name="40% - Accent6 3 4 3 3" xfId="20370"/>
    <cellStyle name="40% - Accent6 3 4 4" xfId="8975"/>
    <cellStyle name="40% - Accent6 3 4 4 2" xfId="22503"/>
    <cellStyle name="40% - Accent6 3 4 5" xfId="18537"/>
    <cellStyle name="40% - Accent6 3 4 6" xfId="13019"/>
    <cellStyle name="40% - Accent6 3 4 7" xfId="1072"/>
    <cellStyle name="40% - Accent6 3 5" xfId="2866"/>
    <cellStyle name="40% - Accent6 3 5 2" xfId="7851"/>
    <cellStyle name="40% - Accent6 3 5 2 2" xfId="11758"/>
    <cellStyle name="40% - Accent6 3 5 2 2 2" xfId="25286"/>
    <cellStyle name="40% - Accent6 3 5 2 3" xfId="21379"/>
    <cellStyle name="40% - Accent6 3 5 3" xfId="9812"/>
    <cellStyle name="40% - Accent6 3 5 3 2" xfId="23340"/>
    <cellStyle name="40% - Accent6 3 5 4" xfId="19375"/>
    <cellStyle name="40% - Accent6 3 5 5" xfId="34344"/>
    <cellStyle name="40% - Accent6 3 6" xfId="1485"/>
    <cellStyle name="40% - Accent6 3 6 2" xfId="7166"/>
    <cellStyle name="40% - Accent6 3 6 2 2" xfId="11073"/>
    <cellStyle name="40% - Accent6 3 6 2 2 2" xfId="24601"/>
    <cellStyle name="40% - Accent6 3 6 2 3" xfId="20694"/>
    <cellStyle name="40% - Accent6 3 6 3" xfId="9295"/>
    <cellStyle name="40% - Accent6 3 6 3 2" xfId="22823"/>
    <cellStyle name="40% - Accent6 3 6 4" xfId="18845"/>
    <cellStyle name="40% - Accent6 3 7" xfId="6682"/>
    <cellStyle name="40% - Accent6 3 7 2" xfId="10589"/>
    <cellStyle name="40% - Accent6 3 7 2 2" xfId="24117"/>
    <cellStyle name="40% - Accent6 3 7 3" xfId="20210"/>
    <cellStyle name="40% - Accent6 3 8" xfId="8821"/>
    <cellStyle name="40% - Accent6 3 8 2" xfId="22349"/>
    <cellStyle name="40% - Accent6 3 9" xfId="18383"/>
    <cellStyle name="40% - Accent6 4" xfId="43"/>
    <cellStyle name="40% - Accent6 4 2" xfId="1490"/>
    <cellStyle name="40% - Accent6 4 2 2" xfId="34347"/>
    <cellStyle name="40% - Accent6 4 3" xfId="1491"/>
    <cellStyle name="40% - Accent6 4 4" xfId="2869"/>
    <cellStyle name="40% - Accent6 4 4 2" xfId="7854"/>
    <cellStyle name="40% - Accent6 4 4 2 2" xfId="11761"/>
    <cellStyle name="40% - Accent6 4 4 2 2 2" xfId="25289"/>
    <cellStyle name="40% - Accent6 4 4 2 3" xfId="21382"/>
    <cellStyle name="40% - Accent6 4 4 3" xfId="9815"/>
    <cellStyle name="40% - Accent6 4 4 3 2" xfId="23343"/>
    <cellStyle name="40% - Accent6 4 4 4" xfId="19378"/>
    <cellStyle name="40% - Accent6 4 5" xfId="1489"/>
    <cellStyle name="40% - Accent6 4 5 2" xfId="7169"/>
    <cellStyle name="40% - Accent6 4 5 2 2" xfId="11076"/>
    <cellStyle name="40% - Accent6 4 5 2 2 2" xfId="24604"/>
    <cellStyle name="40% - Accent6 4 5 2 3" xfId="20697"/>
    <cellStyle name="40% - Accent6 4 5 3" xfId="9298"/>
    <cellStyle name="40% - Accent6 4 5 3 2" xfId="22826"/>
    <cellStyle name="40% - Accent6 4 5 4" xfId="18848"/>
    <cellStyle name="40% - Accent6 5" xfId="368"/>
    <cellStyle name="40% - Accent6 5 2" xfId="617"/>
    <cellStyle name="40% - Accent6 5 2 2" xfId="2870"/>
    <cellStyle name="40% - Accent6 5 2 2 2" xfId="7855"/>
    <cellStyle name="40% - Accent6 5 2 2 2 2" xfId="11762"/>
    <cellStyle name="40% - Accent6 5 2 2 2 2 2" xfId="25290"/>
    <cellStyle name="40% - Accent6 5 2 2 2 3" xfId="21383"/>
    <cellStyle name="40% - Accent6 5 2 2 3" xfId="9816"/>
    <cellStyle name="40% - Accent6 5 2 2 3 2" xfId="23344"/>
    <cellStyle name="40% - Accent6 5 2 2 4" xfId="19379"/>
    <cellStyle name="40% - Accent6 5 2 3" xfId="6869"/>
    <cellStyle name="40% - Accent6 5 2 3 2" xfId="10776"/>
    <cellStyle name="40% - Accent6 5 2 3 2 2" xfId="24304"/>
    <cellStyle name="40% - Accent6 5 2 3 3" xfId="20397"/>
    <cellStyle name="40% - Accent6 5 2 4" xfId="9002"/>
    <cellStyle name="40% - Accent6 5 2 4 2" xfId="22530"/>
    <cellStyle name="40% - Accent6 5 2 5" xfId="18564"/>
    <cellStyle name="40% - Accent6 5 2 6" xfId="12966"/>
    <cellStyle name="40% - Accent6 5 2 7" xfId="1123"/>
    <cellStyle name="40% - Accent6 5 3" xfId="1492"/>
    <cellStyle name="40% - Accent6 5 3 2" xfId="7170"/>
    <cellStyle name="40% - Accent6 5 3 2 2" xfId="11077"/>
    <cellStyle name="40% - Accent6 5 3 2 2 2" xfId="24605"/>
    <cellStyle name="40% - Accent6 5 3 2 3" xfId="20698"/>
    <cellStyle name="40% - Accent6 5 3 3" xfId="9299"/>
    <cellStyle name="40% - Accent6 5 3 3 2" xfId="22827"/>
    <cellStyle name="40% - Accent6 5 3 4" xfId="18849"/>
    <cellStyle name="40% - Accent6 5 3 5" xfId="34348"/>
    <cellStyle name="40% - Accent6 5 4" xfId="6761"/>
    <cellStyle name="40% - Accent6 5 4 2" xfId="10668"/>
    <cellStyle name="40% - Accent6 5 4 2 2" xfId="24196"/>
    <cellStyle name="40% - Accent6 5 4 3" xfId="20289"/>
    <cellStyle name="40% - Accent6 5 5" xfId="8894"/>
    <cellStyle name="40% - Accent6 5 5 2" xfId="22422"/>
    <cellStyle name="40% - Accent6 5 6" xfId="18456"/>
    <cellStyle name="40% - Accent6 5 7" xfId="13122"/>
    <cellStyle name="40% - Accent6 5 8" xfId="986"/>
    <cellStyle name="40% - Accent6 6" xfId="1493"/>
    <cellStyle name="40% - Accent6 6 2" xfId="2871"/>
    <cellStyle name="40% - Accent6 6 2 2" xfId="7856"/>
    <cellStyle name="40% - Accent6 6 2 2 2" xfId="11763"/>
    <cellStyle name="40% - Accent6 6 2 2 2 2" xfId="25291"/>
    <cellStyle name="40% - Accent6 6 2 2 3" xfId="21384"/>
    <cellStyle name="40% - Accent6 6 2 3" xfId="9817"/>
    <cellStyle name="40% - Accent6 6 2 3 2" xfId="23345"/>
    <cellStyle name="40% - Accent6 6 2 4" xfId="19380"/>
    <cellStyle name="40% - Accent6 6 3" xfId="7171"/>
    <cellStyle name="40% - Accent6 6 3 2" xfId="11078"/>
    <cellStyle name="40% - Accent6 6 3 2 2" xfId="24606"/>
    <cellStyle name="40% - Accent6 6 3 3" xfId="20699"/>
    <cellStyle name="40% - Accent6 6 4" xfId="9300"/>
    <cellStyle name="40% - Accent6 6 4 2" xfId="22828"/>
    <cellStyle name="40% - Accent6 6 5" xfId="18850"/>
    <cellStyle name="40% - Accent6 6 6" xfId="34349"/>
    <cellStyle name="40% - Accent6 7" xfId="1494"/>
    <cellStyle name="40% - Accent6 7 2" xfId="2872"/>
    <cellStyle name="40% - Accent6 7 2 2" xfId="7857"/>
    <cellStyle name="40% - Accent6 7 2 2 2" xfId="11764"/>
    <cellStyle name="40% - Accent6 7 2 2 2 2" xfId="25292"/>
    <cellStyle name="40% - Accent6 7 2 2 3" xfId="21385"/>
    <cellStyle name="40% - Accent6 7 2 3" xfId="9818"/>
    <cellStyle name="40% - Accent6 7 2 3 2" xfId="23346"/>
    <cellStyle name="40% - Accent6 7 2 4" xfId="19381"/>
    <cellStyle name="40% - Accent6 7 3" xfId="7172"/>
    <cellStyle name="40% - Accent6 7 3 2" xfId="11079"/>
    <cellStyle name="40% - Accent6 7 3 2 2" xfId="24607"/>
    <cellStyle name="40% - Accent6 7 3 3" xfId="20700"/>
    <cellStyle name="40% - Accent6 7 4" xfId="9301"/>
    <cellStyle name="40% - Accent6 7 4 2" xfId="22829"/>
    <cellStyle name="40% - Accent6 7 5" xfId="18851"/>
    <cellStyle name="40% - Accent6 7 6" xfId="34350"/>
    <cellStyle name="40% - Accent6 8" xfId="1495"/>
    <cellStyle name="40% - Accent6 8 2" xfId="2873"/>
    <cellStyle name="40% - Accent6 8 2 2" xfId="7858"/>
    <cellStyle name="40% - Accent6 8 2 2 2" xfId="11765"/>
    <cellStyle name="40% - Accent6 8 2 2 2 2" xfId="25293"/>
    <cellStyle name="40% - Accent6 8 2 2 3" xfId="21386"/>
    <cellStyle name="40% - Accent6 8 2 3" xfId="9819"/>
    <cellStyle name="40% - Accent6 8 2 3 2" xfId="23347"/>
    <cellStyle name="40% - Accent6 8 2 4" xfId="19382"/>
    <cellStyle name="40% - Accent6 8 3" xfId="7173"/>
    <cellStyle name="40% - Accent6 8 3 2" xfId="11080"/>
    <cellStyle name="40% - Accent6 8 3 2 2" xfId="24608"/>
    <cellStyle name="40% - Accent6 8 3 3" xfId="20701"/>
    <cellStyle name="40% - Accent6 8 4" xfId="9302"/>
    <cellStyle name="40% - Accent6 8 4 2" xfId="22830"/>
    <cellStyle name="40% - Accent6 8 5" xfId="18852"/>
    <cellStyle name="40% - Accent6 8 6" xfId="34351"/>
    <cellStyle name="40% - Accent6 9" xfId="1496"/>
    <cellStyle name="40% - Accent6 9 2" xfId="2874"/>
    <cellStyle name="40% - Accent6 9 2 2" xfId="7859"/>
    <cellStyle name="40% - Accent6 9 2 2 2" xfId="11766"/>
    <cellStyle name="40% - Accent6 9 2 2 2 2" xfId="25294"/>
    <cellStyle name="40% - Accent6 9 2 2 3" xfId="21387"/>
    <cellStyle name="40% - Accent6 9 2 3" xfId="9820"/>
    <cellStyle name="40% - Accent6 9 2 3 2" xfId="23348"/>
    <cellStyle name="40% - Accent6 9 2 4" xfId="19383"/>
    <cellStyle name="40% - Accent6 9 3" xfId="7174"/>
    <cellStyle name="40% - Accent6 9 3 2" xfId="11081"/>
    <cellStyle name="40% - Accent6 9 3 2 2" xfId="24609"/>
    <cellStyle name="40% - Accent6 9 3 3" xfId="20702"/>
    <cellStyle name="40% - Accent6 9 4" xfId="9303"/>
    <cellStyle name="40% - Accent6 9 4 2" xfId="22831"/>
    <cellStyle name="40% - Accent6 9 5" xfId="18853"/>
    <cellStyle name="40% - Accent6 9 6" xfId="34352"/>
    <cellStyle name="60% - Accent1" xfId="841" builtinId="32" customBuiltin="1"/>
    <cellStyle name="60% - Accent1 2" xfId="97"/>
    <cellStyle name="60% - Accent1 2 2" xfId="1498"/>
    <cellStyle name="60% - Accent1 2 3" xfId="1499"/>
    <cellStyle name="60% - Accent1 2 4" xfId="2875"/>
    <cellStyle name="60% - Accent1 2 5" xfId="1497"/>
    <cellStyle name="60% - Accent1 3" xfId="140"/>
    <cellStyle name="60% - Accent1 3 2" xfId="1500"/>
    <cellStyle name="60% - Accent1 3 2 2" xfId="34354"/>
    <cellStyle name="60% - Accent1 3 3" xfId="2876"/>
    <cellStyle name="60% - Accent1 3 3 2" xfId="34353"/>
    <cellStyle name="60% - Accent1 4" xfId="24"/>
    <cellStyle name="60% - Accent1 5" xfId="1803"/>
    <cellStyle name="60% - Accent2" xfId="845" builtinId="36" customBuiltin="1"/>
    <cellStyle name="60% - Accent2 2" xfId="101"/>
    <cellStyle name="60% - Accent2 2 2" xfId="1502"/>
    <cellStyle name="60% - Accent2 2 3" xfId="1503"/>
    <cellStyle name="60% - Accent2 2 4" xfId="2877"/>
    <cellStyle name="60% - Accent2 2 5" xfId="1501"/>
    <cellStyle name="60% - Accent2 3" xfId="144"/>
    <cellStyle name="60% - Accent2 3 2" xfId="1504"/>
    <cellStyle name="60% - Accent2 3 2 2" xfId="34357"/>
    <cellStyle name="60% - Accent2 3 3" xfId="2878"/>
    <cellStyle name="60% - Accent2 3 3 2" xfId="34356"/>
    <cellStyle name="60% - Accent2 4" xfId="28"/>
    <cellStyle name="60% - Accent2 5" xfId="1807"/>
    <cellStyle name="60% - Accent3" xfId="849" builtinId="40" customBuiltin="1"/>
    <cellStyle name="60% - Accent3 2" xfId="105"/>
    <cellStyle name="60% - Accent3 2 2" xfId="1506"/>
    <cellStyle name="60% - Accent3 2 3" xfId="1507"/>
    <cellStyle name="60% - Accent3 2 4" xfId="2879"/>
    <cellStyle name="60% - Accent3 2 5" xfId="1505"/>
    <cellStyle name="60% - Accent3 3" xfId="148"/>
    <cellStyle name="60% - Accent3 3 2" xfId="1508"/>
    <cellStyle name="60% - Accent3 3 2 2" xfId="34359"/>
    <cellStyle name="60% - Accent3 3 3" xfId="2880"/>
    <cellStyle name="60% - Accent3 3 3 2" xfId="34358"/>
    <cellStyle name="60% - Accent3 4" xfId="32"/>
    <cellStyle name="60% - Accent3 5" xfId="1811"/>
    <cellStyle name="60% - Accent4" xfId="853" builtinId="44" customBuiltin="1"/>
    <cellStyle name="60% - Accent4 2" xfId="109"/>
    <cellStyle name="60% - Accent4 2 2" xfId="1510"/>
    <cellStyle name="60% - Accent4 2 3" xfId="1511"/>
    <cellStyle name="60% - Accent4 2 4" xfId="2881"/>
    <cellStyle name="60% - Accent4 2 5" xfId="1509"/>
    <cellStyle name="60% - Accent4 3" xfId="152"/>
    <cellStyle name="60% - Accent4 3 2" xfId="1512"/>
    <cellStyle name="60% - Accent4 3 2 2" xfId="34361"/>
    <cellStyle name="60% - Accent4 3 3" xfId="2882"/>
    <cellStyle name="60% - Accent4 3 3 2" xfId="34360"/>
    <cellStyle name="60% - Accent4 4" xfId="36"/>
    <cellStyle name="60% - Accent4 5" xfId="1815"/>
    <cellStyle name="60% - Accent5" xfId="857" builtinId="48" customBuiltin="1"/>
    <cellStyle name="60% - Accent5 2" xfId="113"/>
    <cellStyle name="60% - Accent5 2 2" xfId="1514"/>
    <cellStyle name="60% - Accent5 2 3" xfId="1515"/>
    <cellStyle name="60% - Accent5 2 4" xfId="2883"/>
    <cellStyle name="60% - Accent5 2 5" xfId="1513"/>
    <cellStyle name="60% - Accent5 3" xfId="156"/>
    <cellStyle name="60% - Accent5 3 2" xfId="1516"/>
    <cellStyle name="60% - Accent5 3 2 2" xfId="34363"/>
    <cellStyle name="60% - Accent5 3 3" xfId="2884"/>
    <cellStyle name="60% - Accent5 3 3 2" xfId="34362"/>
    <cellStyle name="60% - Accent5 4" xfId="40"/>
    <cellStyle name="60% - Accent5 5" xfId="1819"/>
    <cellStyle name="60% - Accent6" xfId="861" builtinId="52" customBuiltin="1"/>
    <cellStyle name="60% - Accent6 2" xfId="117"/>
    <cellStyle name="60% - Accent6 2 2" xfId="1518"/>
    <cellStyle name="60% - Accent6 2 3" xfId="1519"/>
    <cellStyle name="60% - Accent6 2 4" xfId="2885"/>
    <cellStyle name="60% - Accent6 2 5" xfId="1517"/>
    <cellStyle name="60% - Accent6 3" xfId="160"/>
    <cellStyle name="60% - Accent6 3 2" xfId="1520"/>
    <cellStyle name="60% - Accent6 3 2 2" xfId="34365"/>
    <cellStyle name="60% - Accent6 3 3" xfId="2886"/>
    <cellStyle name="60% - Accent6 3 3 2" xfId="34364"/>
    <cellStyle name="60% - Accent6 4" xfId="44"/>
    <cellStyle name="60% - Accent6 5" xfId="1823"/>
    <cellStyle name="Accent1" xfId="838" builtinId="29" customBuiltin="1"/>
    <cellStyle name="Accent1 2" xfId="94"/>
    <cellStyle name="Accent1 2 2" xfId="1522"/>
    <cellStyle name="Accent1 2 3" xfId="1523"/>
    <cellStyle name="Accent1 2 4" xfId="2887"/>
    <cellStyle name="Accent1 2 5" xfId="1521"/>
    <cellStyle name="Accent1 3" xfId="137"/>
    <cellStyle name="Accent1 3 2" xfId="1524"/>
    <cellStyle name="Accent1 3 2 2" xfId="34367"/>
    <cellStyle name="Accent1 3 3" xfId="2888"/>
    <cellStyle name="Accent1 3 3 2" xfId="34366"/>
    <cellStyle name="Accent1 4" xfId="21"/>
    <cellStyle name="Accent1 5" xfId="1800"/>
    <cellStyle name="Accent2" xfId="842" builtinId="33" customBuiltin="1"/>
    <cellStyle name="Accent2 2" xfId="98"/>
    <cellStyle name="Accent2 2 2" xfId="1526"/>
    <cellStyle name="Accent2 2 3" xfId="1527"/>
    <cellStyle name="Accent2 2 4" xfId="2889"/>
    <cellStyle name="Accent2 2 5" xfId="1525"/>
    <cellStyle name="Accent2 3" xfId="141"/>
    <cellStyle name="Accent2 3 2" xfId="1528"/>
    <cellStyle name="Accent2 3 2 2" xfId="34369"/>
    <cellStyle name="Accent2 3 3" xfId="2890"/>
    <cellStyle name="Accent2 3 3 2" xfId="34368"/>
    <cellStyle name="Accent2 4" xfId="25"/>
    <cellStyle name="Accent2 5" xfId="1804"/>
    <cellStyle name="Accent3" xfId="846" builtinId="37" customBuiltin="1"/>
    <cellStyle name="Accent3 2" xfId="102"/>
    <cellStyle name="Accent3 2 2" xfId="1530"/>
    <cellStyle name="Accent3 2 3" xfId="1531"/>
    <cellStyle name="Accent3 2 4" xfId="2891"/>
    <cellStyle name="Accent3 2 5" xfId="1529"/>
    <cellStyle name="Accent3 3" xfId="145"/>
    <cellStyle name="Accent3 3 2" xfId="1532"/>
    <cellStyle name="Accent3 3 2 2" xfId="34371"/>
    <cellStyle name="Accent3 3 3" xfId="2892"/>
    <cellStyle name="Accent3 3 3 2" xfId="34370"/>
    <cellStyle name="Accent3 4" xfId="29"/>
    <cellStyle name="Accent3 5" xfId="1808"/>
    <cellStyle name="Accent4" xfId="850" builtinId="41" customBuiltin="1"/>
    <cellStyle name="Accent4 2" xfId="106"/>
    <cellStyle name="Accent4 2 2" xfId="1534"/>
    <cellStyle name="Accent4 2 3" xfId="1535"/>
    <cellStyle name="Accent4 2 4" xfId="2893"/>
    <cellStyle name="Accent4 2 5" xfId="1533"/>
    <cellStyle name="Accent4 3" xfId="149"/>
    <cellStyle name="Accent4 3 2" xfId="1536"/>
    <cellStyle name="Accent4 3 2 2" xfId="34373"/>
    <cellStyle name="Accent4 3 3" xfId="2894"/>
    <cellStyle name="Accent4 3 3 2" xfId="34372"/>
    <cellStyle name="Accent4 4" xfId="33"/>
    <cellStyle name="Accent4 5" xfId="1812"/>
    <cellStyle name="Accent5" xfId="854" builtinId="45" customBuiltin="1"/>
    <cellStyle name="Accent5 2" xfId="110"/>
    <cellStyle name="Accent5 2 2" xfId="1538"/>
    <cellStyle name="Accent5 2 3" xfId="1539"/>
    <cellStyle name="Accent5 2 4" xfId="2895"/>
    <cellStyle name="Accent5 2 5" xfId="1537"/>
    <cellStyle name="Accent5 3" xfId="153"/>
    <cellStyle name="Accent5 3 2" xfId="1540"/>
    <cellStyle name="Accent5 3 2 2" xfId="34375"/>
    <cellStyle name="Accent5 3 3" xfId="2896"/>
    <cellStyle name="Accent5 3 3 2" xfId="34374"/>
    <cellStyle name="Accent5 4" xfId="37"/>
    <cellStyle name="Accent5 5" xfId="1816"/>
    <cellStyle name="Accent6" xfId="858" builtinId="49" customBuiltin="1"/>
    <cellStyle name="Accent6 2" xfId="114"/>
    <cellStyle name="Accent6 2 2" xfId="1542"/>
    <cellStyle name="Accent6 2 3" xfId="1543"/>
    <cellStyle name="Accent6 2 4" xfId="2897"/>
    <cellStyle name="Accent6 2 5" xfId="1541"/>
    <cellStyle name="Accent6 3" xfId="157"/>
    <cellStyle name="Accent6 3 2" xfId="1544"/>
    <cellStyle name="Accent6 3 2 2" xfId="34377"/>
    <cellStyle name="Accent6 3 3" xfId="2898"/>
    <cellStyle name="Accent6 3 3 2" xfId="34376"/>
    <cellStyle name="Accent6 4" xfId="41"/>
    <cellStyle name="Accent6 5" xfId="1820"/>
    <cellStyle name="AFE" xfId="1545"/>
    <cellStyle name="Bad" xfId="828" builtinId="27" customBuiltin="1"/>
    <cellStyle name="Bad 2" xfId="83"/>
    <cellStyle name="Bad 2 2" xfId="1547"/>
    <cellStyle name="Bad 2 3" xfId="1548"/>
    <cellStyle name="Bad 2 4" xfId="2899"/>
    <cellStyle name="Bad 2 5" xfId="1546"/>
    <cellStyle name="Bad 3" xfId="126"/>
    <cellStyle name="Bad 3 2" xfId="1549"/>
    <cellStyle name="Bad 3 2 2" xfId="34379"/>
    <cellStyle name="Bad 3 3" xfId="2900"/>
    <cellStyle name="Bad 3 3 2" xfId="34378"/>
    <cellStyle name="Bad 4" xfId="10"/>
    <cellStyle name="Bad 5" xfId="1789"/>
    <cellStyle name="Calculation" xfId="832" builtinId="22" customBuiltin="1"/>
    <cellStyle name="Calculation 2" xfId="87"/>
    <cellStyle name="Calculation 2 10" xfId="2511"/>
    <cellStyle name="Calculation 2 10 2" xfId="3881"/>
    <cellStyle name="Calculation 2 10 2 2" xfId="6542"/>
    <cellStyle name="Calculation 2 11" xfId="2520"/>
    <cellStyle name="Calculation 2 11 2" xfId="3890"/>
    <cellStyle name="Calculation 2 11 2 2" xfId="6551"/>
    <cellStyle name="Calculation 2 12" xfId="2490"/>
    <cellStyle name="Calculation 2 12 2" xfId="3860"/>
    <cellStyle name="Calculation 2 12 2 2" xfId="6521"/>
    <cellStyle name="Calculation 2 13" xfId="2596"/>
    <cellStyle name="Calculation 2 13 2" xfId="3961"/>
    <cellStyle name="Calculation 2 13 2 2" xfId="6582"/>
    <cellStyle name="Calculation 2 13 3" xfId="5747"/>
    <cellStyle name="Calculation 2 14" xfId="2594"/>
    <cellStyle name="Calculation 2 14 2" xfId="3959"/>
    <cellStyle name="Calculation 2 14 2 2" xfId="6580"/>
    <cellStyle name="Calculation 2 14 3" xfId="5745"/>
    <cellStyle name="Calculation 2 15" xfId="2901"/>
    <cellStyle name="Calculation 2 16" xfId="2666"/>
    <cellStyle name="Calculation 2 16 2" xfId="5780"/>
    <cellStyle name="Calculation 2 17" xfId="3993"/>
    <cellStyle name="Calculation 2 17 2" xfId="6609"/>
    <cellStyle name="Calculation 2 18" xfId="4076"/>
    <cellStyle name="Calculation 2 18 2" xfId="6623"/>
    <cellStyle name="Calculation 2 19" xfId="4119"/>
    <cellStyle name="Calculation 2 19 2" xfId="6628"/>
    <cellStyle name="Calculation 2 2" xfId="1551"/>
    <cellStyle name="Calculation 2 20" xfId="4145"/>
    <cellStyle name="Calculation 2 21" xfId="1550"/>
    <cellStyle name="Calculation 2 3" xfId="1552"/>
    <cellStyle name="Calculation 2 3 2" xfId="2132"/>
    <cellStyle name="Calculation 2 3 2 2" xfId="3385"/>
    <cellStyle name="Calculation 2 3 2 2 2" xfId="6120"/>
    <cellStyle name="Calculation 2 3 2 3" xfId="5207"/>
    <cellStyle name="Calculation 2 3 3" xfId="2902"/>
    <cellStyle name="Calculation 2 3 3 2" xfId="5783"/>
    <cellStyle name="Calculation 2 4" xfId="2330"/>
    <cellStyle name="Calculation 2 4 2" xfId="3689"/>
    <cellStyle name="Calculation 2 4 2 2" xfId="6389"/>
    <cellStyle name="Calculation 2 4 3" xfId="5630"/>
    <cellStyle name="Calculation 2 5" xfId="2405"/>
    <cellStyle name="Calculation 2 5 2" xfId="3775"/>
    <cellStyle name="Calculation 2 5 2 2" xfId="6474"/>
    <cellStyle name="Calculation 2 6" xfId="2407"/>
    <cellStyle name="Calculation 2 6 2" xfId="3777"/>
    <cellStyle name="Calculation 2 6 2 2" xfId="6476"/>
    <cellStyle name="Calculation 2 7" xfId="2476"/>
    <cellStyle name="Calculation 2 7 2" xfId="3846"/>
    <cellStyle name="Calculation 2 7 2 2" xfId="6507"/>
    <cellStyle name="Calculation 2 8" xfId="2489"/>
    <cellStyle name="Calculation 2 8 2" xfId="3859"/>
    <cellStyle name="Calculation 2 8 2 2" xfId="6520"/>
    <cellStyle name="Calculation 2 9" xfId="2477"/>
    <cellStyle name="Calculation 2 9 2" xfId="3847"/>
    <cellStyle name="Calculation 2 9 2 2" xfId="6508"/>
    <cellStyle name="Calculation 3" xfId="130"/>
    <cellStyle name="Calculation 3 10" xfId="2492"/>
    <cellStyle name="Calculation 3 10 2" xfId="3862"/>
    <cellStyle name="Calculation 3 10 2 2" xfId="6523"/>
    <cellStyle name="Calculation 3 11" xfId="2478"/>
    <cellStyle name="Calculation 3 11 2" xfId="3848"/>
    <cellStyle name="Calculation 3 11 2 2" xfId="6509"/>
    <cellStyle name="Calculation 3 12" xfId="2595"/>
    <cellStyle name="Calculation 3 12 2" xfId="3960"/>
    <cellStyle name="Calculation 3 12 2 2" xfId="6581"/>
    <cellStyle name="Calculation 3 12 3" xfId="5746"/>
    <cellStyle name="Calculation 3 13" xfId="2665"/>
    <cellStyle name="Calculation 3 13 2" xfId="3982"/>
    <cellStyle name="Calculation 3 13 2 2" xfId="6603"/>
    <cellStyle name="Calculation 3 13 3" xfId="5779"/>
    <cellStyle name="Calculation 3 14" xfId="2903"/>
    <cellStyle name="Calculation 3 15" xfId="2592"/>
    <cellStyle name="Calculation 3 15 2" xfId="5743"/>
    <cellStyle name="Calculation 3 16" xfId="3992"/>
    <cellStyle name="Calculation 3 16 2" xfId="6608"/>
    <cellStyle name="Calculation 3 17" xfId="4120"/>
    <cellStyle name="Calculation 3 17 2" xfId="6629"/>
    <cellStyle name="Calculation 3 18" xfId="4075"/>
    <cellStyle name="Calculation 3 18 2" xfId="6622"/>
    <cellStyle name="Calculation 3 19" xfId="4144"/>
    <cellStyle name="Calculation 3 2" xfId="1553"/>
    <cellStyle name="Calculation 3 2 2" xfId="2131"/>
    <cellStyle name="Calculation 3 2 2 2" xfId="3384"/>
    <cellStyle name="Calculation 3 2 2 2 2" xfId="6119"/>
    <cellStyle name="Calculation 3 2 2 3" xfId="5206"/>
    <cellStyle name="Calculation 3 2 3" xfId="2904"/>
    <cellStyle name="Calculation 3 2 3 2" xfId="5784"/>
    <cellStyle name="Calculation 3 2 4" xfId="34381"/>
    <cellStyle name="Calculation 3 3" xfId="2342"/>
    <cellStyle name="Calculation 3 3 2" xfId="3702"/>
    <cellStyle name="Calculation 3 3 2 2" xfId="6400"/>
    <cellStyle name="Calculation 3 3 3" xfId="5645"/>
    <cellStyle name="Calculation 3 3 4" xfId="34380"/>
    <cellStyle name="Calculation 3 4" xfId="2406"/>
    <cellStyle name="Calculation 3 4 2" xfId="3776"/>
    <cellStyle name="Calculation 3 4 2 2" xfId="6475"/>
    <cellStyle name="Calculation 3 5" xfId="2470"/>
    <cellStyle name="Calculation 3 5 2" xfId="3840"/>
    <cellStyle name="Calculation 3 5 2 2" xfId="6501"/>
    <cellStyle name="Calculation 3 6" xfId="2404"/>
    <cellStyle name="Calculation 3 6 2" xfId="3774"/>
    <cellStyle name="Calculation 3 6 2 2" xfId="6473"/>
    <cellStyle name="Calculation 3 7" xfId="2488"/>
    <cellStyle name="Calculation 3 7 2" xfId="3858"/>
    <cellStyle name="Calculation 3 7 2 2" xfId="6519"/>
    <cellStyle name="Calculation 3 8" xfId="2491"/>
    <cellStyle name="Calculation 3 8 2" xfId="3861"/>
    <cellStyle name="Calculation 3 8 2 2" xfId="6522"/>
    <cellStyle name="Calculation 3 9" xfId="2487"/>
    <cellStyle name="Calculation 3 9 2" xfId="3857"/>
    <cellStyle name="Calculation 3 9 2 2" xfId="6518"/>
    <cellStyle name="Calculation 4" xfId="14"/>
    <cellStyle name="Calculation 5" xfId="1793"/>
    <cellStyle name="Check Cell" xfId="834" builtinId="23" customBuiltin="1"/>
    <cellStyle name="Check Cell 2" xfId="89"/>
    <cellStyle name="Check Cell 2 2" xfId="1555"/>
    <cellStyle name="Check Cell 2 3" xfId="1556"/>
    <cellStyle name="Check Cell 2 4" xfId="2905"/>
    <cellStyle name="Check Cell 2 5" xfId="1554"/>
    <cellStyle name="Check Cell 3" xfId="132"/>
    <cellStyle name="Check Cell 3 2" xfId="1557"/>
    <cellStyle name="Check Cell 3 2 2" xfId="34383"/>
    <cellStyle name="Check Cell 3 3" xfId="2906"/>
    <cellStyle name="Check Cell 3 3 2" xfId="34382"/>
    <cellStyle name="Check Cell 4" xfId="16"/>
    <cellStyle name="Check Cell 5" xfId="1795"/>
    <cellStyle name="Comma 10" xfId="1558"/>
    <cellStyle name="Comma 10 2" xfId="2907"/>
    <cellStyle name="Comma 10 2 2" xfId="7860"/>
    <cellStyle name="Comma 10 2 2 2" xfId="11767"/>
    <cellStyle name="Comma 10 2 2 2 2" xfId="25295"/>
    <cellStyle name="Comma 10 2 2 3" xfId="21388"/>
    <cellStyle name="Comma 10 2 3" xfId="9821"/>
    <cellStyle name="Comma 10 2 3 2" xfId="23349"/>
    <cellStyle name="Comma 10 2 4" xfId="19384"/>
    <cellStyle name="Comma 10 3" xfId="7175"/>
    <cellStyle name="Comma 10 3 2" xfId="11082"/>
    <cellStyle name="Comma 10 3 2 2" xfId="24610"/>
    <cellStyle name="Comma 10 3 3" xfId="20703"/>
    <cellStyle name="Comma 10 4" xfId="9304"/>
    <cellStyle name="Comma 10 4 2" xfId="22832"/>
    <cellStyle name="Comma 10 5" xfId="18854"/>
    <cellStyle name="Comma 11" xfId="1559"/>
    <cellStyle name="Comma 11 2" xfId="2908"/>
    <cellStyle name="Comma 11 2 2" xfId="7861"/>
    <cellStyle name="Comma 11 2 2 2" xfId="11768"/>
    <cellStyle name="Comma 11 2 2 2 2" xfId="25296"/>
    <cellStyle name="Comma 11 2 2 3" xfId="21389"/>
    <cellStyle name="Comma 11 2 3" xfId="9822"/>
    <cellStyle name="Comma 11 2 3 2" xfId="23350"/>
    <cellStyle name="Comma 11 2 4" xfId="19385"/>
    <cellStyle name="Comma 11 3" xfId="7176"/>
    <cellStyle name="Comma 11 3 2" xfId="11083"/>
    <cellStyle name="Comma 11 3 2 2" xfId="24611"/>
    <cellStyle name="Comma 11 3 3" xfId="20704"/>
    <cellStyle name="Comma 11 4" xfId="9305"/>
    <cellStyle name="Comma 11 4 2" xfId="22833"/>
    <cellStyle name="Comma 11 5" xfId="18855"/>
    <cellStyle name="Comma 12" xfId="1560"/>
    <cellStyle name="Comma 12 2" xfId="2909"/>
    <cellStyle name="Comma 12 2 2" xfId="7862"/>
    <cellStyle name="Comma 12 2 2 2" xfId="11769"/>
    <cellStyle name="Comma 12 2 2 2 2" xfId="25297"/>
    <cellStyle name="Comma 12 2 2 3" xfId="21390"/>
    <cellStyle name="Comma 12 2 3" xfId="9823"/>
    <cellStyle name="Comma 12 2 3 2" xfId="23351"/>
    <cellStyle name="Comma 12 2 4" xfId="19386"/>
    <cellStyle name="Comma 12 3" xfId="7177"/>
    <cellStyle name="Comma 12 3 2" xfId="11084"/>
    <cellStyle name="Comma 12 3 2 2" xfId="24612"/>
    <cellStyle name="Comma 12 3 3" xfId="20705"/>
    <cellStyle name="Comma 12 4" xfId="9306"/>
    <cellStyle name="Comma 12 4 2" xfId="22834"/>
    <cellStyle name="Comma 12 5" xfId="18856"/>
    <cellStyle name="Comma 13" xfId="1561"/>
    <cellStyle name="Comma 13 2" xfId="2910"/>
    <cellStyle name="Comma 13 2 2" xfId="7863"/>
    <cellStyle name="Comma 13 2 2 2" xfId="11770"/>
    <cellStyle name="Comma 13 2 2 2 2" xfId="25298"/>
    <cellStyle name="Comma 13 2 2 3" xfId="21391"/>
    <cellStyle name="Comma 13 2 3" xfId="9824"/>
    <cellStyle name="Comma 13 2 3 2" xfId="23352"/>
    <cellStyle name="Comma 13 2 4" xfId="19387"/>
    <cellStyle name="Comma 13 3" xfId="7178"/>
    <cellStyle name="Comma 13 3 2" xfId="11085"/>
    <cellStyle name="Comma 13 3 2 2" xfId="24613"/>
    <cellStyle name="Comma 13 3 3" xfId="20706"/>
    <cellStyle name="Comma 13 4" xfId="9307"/>
    <cellStyle name="Comma 13 4 2" xfId="22835"/>
    <cellStyle name="Comma 13 5" xfId="18857"/>
    <cellStyle name="Comma 14" xfId="2388"/>
    <cellStyle name="Comma 14 2" xfId="3758"/>
    <cellStyle name="Comma 14 2 2" xfId="8171"/>
    <cellStyle name="Comma 14 2 2 2" xfId="12078"/>
    <cellStyle name="Comma 14 2 2 2 2" xfId="25606"/>
    <cellStyle name="Comma 14 2 2 3" xfId="21699"/>
    <cellStyle name="Comma 14 2 3" xfId="9940"/>
    <cellStyle name="Comma 14 2 3 2" xfId="23468"/>
    <cellStyle name="Comma 14 2 4" xfId="19521"/>
    <cellStyle name="Comma 14 3" xfId="7529"/>
    <cellStyle name="Comma 14 3 2" xfId="11436"/>
    <cellStyle name="Comma 14 3 2 2" xfId="24964"/>
    <cellStyle name="Comma 14 3 3" xfId="21057"/>
    <cellStyle name="Comma 14 4" xfId="9490"/>
    <cellStyle name="Comma 14 4 2" xfId="23018"/>
    <cellStyle name="Comma 14 5" xfId="19045"/>
    <cellStyle name="Comma 15" xfId="2391"/>
    <cellStyle name="Comma 15 2" xfId="3761"/>
    <cellStyle name="Comma 15 2 2" xfId="8174"/>
    <cellStyle name="Comma 15 2 2 2" xfId="12081"/>
    <cellStyle name="Comma 15 2 2 2 2" xfId="25609"/>
    <cellStyle name="Comma 15 2 2 3" xfId="21702"/>
    <cellStyle name="Comma 15 2 3" xfId="9943"/>
    <cellStyle name="Comma 15 2 3 2" xfId="23471"/>
    <cellStyle name="Comma 15 2 4" xfId="19524"/>
    <cellStyle name="Comma 15 3" xfId="7532"/>
    <cellStyle name="Comma 15 3 2" xfId="11439"/>
    <cellStyle name="Comma 15 3 2 2" xfId="24967"/>
    <cellStyle name="Comma 15 3 3" xfId="21060"/>
    <cellStyle name="Comma 15 4" xfId="9493"/>
    <cellStyle name="Comma 15 4 2" xfId="23021"/>
    <cellStyle name="Comma 15 5" xfId="19048"/>
    <cellStyle name="Comma 16" xfId="2397"/>
    <cellStyle name="Comma 16 2" xfId="3767"/>
    <cellStyle name="Comma 16 2 2" xfId="8178"/>
    <cellStyle name="Comma 16 2 2 2" xfId="12085"/>
    <cellStyle name="Comma 16 2 2 2 2" xfId="25613"/>
    <cellStyle name="Comma 16 2 2 3" xfId="21706"/>
    <cellStyle name="Comma 16 2 3" xfId="9947"/>
    <cellStyle name="Comma 16 2 3 2" xfId="23475"/>
    <cellStyle name="Comma 16 2 4" xfId="19528"/>
    <cellStyle name="Comma 16 3" xfId="7536"/>
    <cellStyle name="Comma 16 3 2" xfId="11443"/>
    <cellStyle name="Comma 16 3 2 2" xfId="24971"/>
    <cellStyle name="Comma 16 3 3" xfId="21064"/>
    <cellStyle name="Comma 16 4" xfId="9497"/>
    <cellStyle name="Comma 16 4 2" xfId="23025"/>
    <cellStyle name="Comma 16 5" xfId="19052"/>
    <cellStyle name="Comma 17" xfId="2548"/>
    <cellStyle name="Comma 17 2" xfId="3918"/>
    <cellStyle name="Comma 17 2 2" xfId="8218"/>
    <cellStyle name="Comma 17 2 2 2" xfId="12125"/>
    <cellStyle name="Comma 17 2 2 2 2" xfId="25653"/>
    <cellStyle name="Comma 17 2 2 3" xfId="21746"/>
    <cellStyle name="Comma 17 2 3" xfId="9987"/>
    <cellStyle name="Comma 17 2 3 2" xfId="23515"/>
    <cellStyle name="Comma 17 2 4" xfId="19577"/>
    <cellStyle name="Comma 17 3" xfId="7576"/>
    <cellStyle name="Comma 17 3 2" xfId="11483"/>
    <cellStyle name="Comma 17 3 2 2" xfId="25011"/>
    <cellStyle name="Comma 17 3 3" xfId="21104"/>
    <cellStyle name="Comma 17 4" xfId="9537"/>
    <cellStyle name="Comma 17 4 2" xfId="23065"/>
    <cellStyle name="Comma 17 5" xfId="19099"/>
    <cellStyle name="Comma 18" xfId="2589"/>
    <cellStyle name="Comma 18 2" xfId="7616"/>
    <cellStyle name="Comma 18 2 2" xfId="11523"/>
    <cellStyle name="Comma 18 2 2 2" xfId="25051"/>
    <cellStyle name="Comma 18 2 3" xfId="21144"/>
    <cellStyle name="Comma 18 3" xfId="9577"/>
    <cellStyle name="Comma 18 3 2" xfId="23105"/>
    <cellStyle name="Comma 18 4" xfId="19139"/>
    <cellStyle name="Comma 19" xfId="3763"/>
    <cellStyle name="Comma 2" xfId="48"/>
    <cellStyle name="Comma 2 10" xfId="13285"/>
    <cellStyle name="Comma 2 11" xfId="873"/>
    <cellStyle name="Comma 2 2" xfId="372"/>
    <cellStyle name="Comma 2 2 2" xfId="627"/>
    <cellStyle name="Comma 2 2 2 2" xfId="2912"/>
    <cellStyle name="Comma 2 2 2 2 2" xfId="7865"/>
    <cellStyle name="Comma 2 2 2 2 2 2" xfId="11772"/>
    <cellStyle name="Comma 2 2 2 2 2 2 2" xfId="25300"/>
    <cellStyle name="Comma 2 2 2 2 2 3" xfId="21393"/>
    <cellStyle name="Comma 2 2 2 2 3" xfId="9826"/>
    <cellStyle name="Comma 2 2 2 2 3 2" xfId="23354"/>
    <cellStyle name="Comma 2 2 2 2 4" xfId="19389"/>
    <cellStyle name="Comma 2 2 2 3" xfId="6872"/>
    <cellStyle name="Comma 2 2 2 3 2" xfId="10779"/>
    <cellStyle name="Comma 2 2 2 3 2 2" xfId="24307"/>
    <cellStyle name="Comma 2 2 2 3 3" xfId="20400"/>
    <cellStyle name="Comma 2 2 2 4" xfId="9005"/>
    <cellStyle name="Comma 2 2 2 4 2" xfId="22533"/>
    <cellStyle name="Comma 2 2 2 5" xfId="18567"/>
    <cellStyle name="Comma 2 2 2 6" xfId="12960"/>
    <cellStyle name="Comma 2 2 2 7" xfId="1133"/>
    <cellStyle name="Comma 2 2 3" xfId="1563"/>
    <cellStyle name="Comma 2 2 3 2" xfId="7180"/>
    <cellStyle name="Comma 2 2 3 2 2" xfId="11087"/>
    <cellStyle name="Comma 2 2 3 2 2 2" xfId="24615"/>
    <cellStyle name="Comma 2 2 3 2 3" xfId="20708"/>
    <cellStyle name="Comma 2 2 3 3" xfId="9309"/>
    <cellStyle name="Comma 2 2 3 3 2" xfId="22837"/>
    <cellStyle name="Comma 2 2 3 4" xfId="18859"/>
    <cellStyle name="Comma 2 2 4" xfId="6764"/>
    <cellStyle name="Comma 2 2 4 2" xfId="10671"/>
    <cellStyle name="Comma 2 2 4 2 2" xfId="24199"/>
    <cellStyle name="Comma 2 2 4 3" xfId="20292"/>
    <cellStyle name="Comma 2 2 5" xfId="8897"/>
    <cellStyle name="Comma 2 2 5 2" xfId="22425"/>
    <cellStyle name="Comma 2 2 6" xfId="18459"/>
    <cellStyle name="Comma 2 2 7" xfId="13118"/>
    <cellStyle name="Comma 2 2 8" xfId="989"/>
    <cellStyle name="Comma 2 3" xfId="252"/>
    <cellStyle name="Comma 2 3 2" xfId="2913"/>
    <cellStyle name="Comma 2 3 2 2" xfId="7866"/>
    <cellStyle name="Comma 2 3 2 2 2" xfId="11773"/>
    <cellStyle name="Comma 2 3 2 2 2 2" xfId="25301"/>
    <cellStyle name="Comma 2 3 2 2 3" xfId="21394"/>
    <cellStyle name="Comma 2 3 2 3" xfId="9827"/>
    <cellStyle name="Comma 2 3 2 3 2" xfId="23355"/>
    <cellStyle name="Comma 2 3 2 4" xfId="19390"/>
    <cellStyle name="Comma 2 3 3" xfId="1564"/>
    <cellStyle name="Comma 2 3 3 2" xfId="7181"/>
    <cellStyle name="Comma 2 3 3 2 2" xfId="11088"/>
    <cellStyle name="Comma 2 3 3 2 2 2" xfId="24616"/>
    <cellStyle name="Comma 2 3 3 2 3" xfId="20709"/>
    <cellStyle name="Comma 2 3 3 3" xfId="9310"/>
    <cellStyle name="Comma 2 3 3 3 2" xfId="22838"/>
    <cellStyle name="Comma 2 3 3 4" xfId="18860"/>
    <cellStyle name="Comma 2 3 4" xfId="6700"/>
    <cellStyle name="Comma 2 3 4 2" xfId="10607"/>
    <cellStyle name="Comma 2 3 4 2 2" xfId="24135"/>
    <cellStyle name="Comma 2 3 4 3" xfId="20228"/>
    <cellStyle name="Comma 2 3 5" xfId="8835"/>
    <cellStyle name="Comma 2 3 5 2" xfId="22363"/>
    <cellStyle name="Comma 2 3 6" xfId="18397"/>
    <cellStyle name="Comma 2 3 7" xfId="13240"/>
    <cellStyle name="Comma 2 3 8" xfId="925"/>
    <cellStyle name="Comma 2 4" xfId="492"/>
    <cellStyle name="Comma 2 4 2" xfId="1565"/>
    <cellStyle name="Comma 2 4 3" xfId="6813"/>
    <cellStyle name="Comma 2 4 3 2" xfId="10720"/>
    <cellStyle name="Comma 2 4 3 2 2" xfId="24248"/>
    <cellStyle name="Comma 2 4 3 3" xfId="20341"/>
    <cellStyle name="Comma 2 4 4" xfId="8946"/>
    <cellStyle name="Comma 2 4 4 2" xfId="22474"/>
    <cellStyle name="Comma 2 4 5" xfId="18508"/>
    <cellStyle name="Comma 2 4 6" xfId="13054"/>
    <cellStyle name="Comma 2 4 7" xfId="1043"/>
    <cellStyle name="Comma 2 5" xfId="2911"/>
    <cellStyle name="Comma 2 5 2" xfId="7864"/>
    <cellStyle name="Comma 2 5 2 2" xfId="11771"/>
    <cellStyle name="Comma 2 5 2 2 2" xfId="25299"/>
    <cellStyle name="Comma 2 5 2 3" xfId="21392"/>
    <cellStyle name="Comma 2 5 3" xfId="9825"/>
    <cellStyle name="Comma 2 5 3 2" xfId="23353"/>
    <cellStyle name="Comma 2 5 4" xfId="19388"/>
    <cellStyle name="Comma 2 6" xfId="1562"/>
    <cellStyle name="Comma 2 6 2" xfId="7179"/>
    <cellStyle name="Comma 2 6 2 2" xfId="11086"/>
    <cellStyle name="Comma 2 6 2 2 2" xfId="24614"/>
    <cellStyle name="Comma 2 6 2 3" xfId="20707"/>
    <cellStyle name="Comma 2 6 3" xfId="9308"/>
    <cellStyle name="Comma 2 6 3 2" xfId="22836"/>
    <cellStyle name="Comma 2 6 4" xfId="18858"/>
    <cellStyle name="Comma 2 7" xfId="6653"/>
    <cellStyle name="Comma 2 7 2" xfId="10560"/>
    <cellStyle name="Comma 2 7 2 2" xfId="24088"/>
    <cellStyle name="Comma 2 7 3" xfId="20181"/>
    <cellStyle name="Comma 2 8" xfId="8792"/>
    <cellStyle name="Comma 2 8 2" xfId="22320"/>
    <cellStyle name="Comma 2 9" xfId="18354"/>
    <cellStyle name="Comma 20" xfId="3986"/>
    <cellStyle name="Comma 20 2" xfId="8258"/>
    <cellStyle name="Comma 20 2 2" xfId="12165"/>
    <cellStyle name="Comma 20 2 2 2" xfId="25693"/>
    <cellStyle name="Comma 20 2 3" xfId="21786"/>
    <cellStyle name="Comma 20 3" xfId="10027"/>
    <cellStyle name="Comma 20 3 2" xfId="23555"/>
    <cellStyle name="Comma 20 4" xfId="19617"/>
    <cellStyle name="Comma 21" xfId="4042"/>
    <cellStyle name="Comma 21 2" xfId="8299"/>
    <cellStyle name="Comma 21 2 2" xfId="12206"/>
    <cellStyle name="Comma 21 2 2 2" xfId="25734"/>
    <cellStyle name="Comma 21 2 3" xfId="21827"/>
    <cellStyle name="Comma 21 3" xfId="10068"/>
    <cellStyle name="Comma 21 3 2" xfId="23596"/>
    <cellStyle name="Comma 21 4" xfId="19658"/>
    <cellStyle name="Comma 22" xfId="4057"/>
    <cellStyle name="Comma 22 2" xfId="8314"/>
    <cellStyle name="Comma 22 2 2" xfId="12221"/>
    <cellStyle name="Comma 22 2 2 2" xfId="25749"/>
    <cellStyle name="Comma 22 2 3" xfId="21842"/>
    <cellStyle name="Comma 22 3" xfId="10083"/>
    <cellStyle name="Comma 22 3 2" xfId="23611"/>
    <cellStyle name="Comma 22 4" xfId="19673"/>
    <cellStyle name="Comma 23" xfId="4072"/>
    <cellStyle name="Comma 23 2" xfId="8329"/>
    <cellStyle name="Comma 23 2 2" xfId="12236"/>
    <cellStyle name="Comma 23 2 2 2" xfId="25764"/>
    <cellStyle name="Comma 23 2 3" xfId="21857"/>
    <cellStyle name="Comma 23 3" xfId="10098"/>
    <cellStyle name="Comma 23 3 2" xfId="23626"/>
    <cellStyle name="Comma 23 4" xfId="19688"/>
    <cellStyle name="Comma 24" xfId="4140"/>
    <cellStyle name="Comma 24 2" xfId="8369"/>
    <cellStyle name="Comma 24 2 2" xfId="12276"/>
    <cellStyle name="Comma 24 2 2 2" xfId="25804"/>
    <cellStyle name="Comma 24 2 3" xfId="21897"/>
    <cellStyle name="Comma 24 3" xfId="10138"/>
    <cellStyle name="Comma 24 3 2" xfId="23666"/>
    <cellStyle name="Comma 24 4" xfId="19729"/>
    <cellStyle name="Comma 25" xfId="4143"/>
    <cellStyle name="Comma 25 2" xfId="6649"/>
    <cellStyle name="Comma 25 2 2" xfId="8787"/>
    <cellStyle name="Comma 25 2 2 2" xfId="12694"/>
    <cellStyle name="Comma 25 2 2 2 2" xfId="26222"/>
    <cellStyle name="Comma 25 2 2 3" xfId="22315"/>
    <cellStyle name="Comma 25 2 3" xfId="10556"/>
    <cellStyle name="Comma 25 2 3 2" xfId="24084"/>
    <cellStyle name="Comma 25 2 4" xfId="20177"/>
    <cellStyle name="Comma 25 3" xfId="4656"/>
    <cellStyle name="Comma 25 4" xfId="8372"/>
    <cellStyle name="Comma 25 4 2" xfId="12279"/>
    <cellStyle name="Comma 25 4 2 2" xfId="25807"/>
    <cellStyle name="Comma 25 4 3" xfId="21900"/>
    <cellStyle name="Comma 25 5" xfId="10141"/>
    <cellStyle name="Comma 25 5 2" xfId="23669"/>
    <cellStyle name="Comma 25 6" xfId="19732"/>
    <cellStyle name="Comma 26" xfId="2393"/>
    <cellStyle name="Comma 27" xfId="18337"/>
    <cellStyle name="Comma 3" xfId="118"/>
    <cellStyle name="Comma 3 10" xfId="13270"/>
    <cellStyle name="Comma 3 11" xfId="893"/>
    <cellStyle name="Comma 3 2" xfId="415"/>
    <cellStyle name="Comma 3 2 2" xfId="670"/>
    <cellStyle name="Comma 3 2 2 2" xfId="2915"/>
    <cellStyle name="Comma 3 2 2 2 2" xfId="7868"/>
    <cellStyle name="Comma 3 2 2 2 2 2" xfId="11775"/>
    <cellStyle name="Comma 3 2 2 2 2 2 2" xfId="25303"/>
    <cellStyle name="Comma 3 2 2 2 2 3" xfId="21396"/>
    <cellStyle name="Comma 3 2 2 2 3" xfId="9829"/>
    <cellStyle name="Comma 3 2 2 2 3 2" xfId="23357"/>
    <cellStyle name="Comma 3 2 2 2 4" xfId="19392"/>
    <cellStyle name="Comma 3 2 2 3" xfId="6887"/>
    <cellStyle name="Comma 3 2 2 3 2" xfId="10794"/>
    <cellStyle name="Comma 3 2 2 3 2 2" xfId="24322"/>
    <cellStyle name="Comma 3 2 2 3 3" xfId="20415"/>
    <cellStyle name="Comma 3 2 2 4" xfId="9020"/>
    <cellStyle name="Comma 3 2 2 4 2" xfId="22548"/>
    <cellStyle name="Comma 3 2 2 5" xfId="18582"/>
    <cellStyle name="Comma 3 2 2 6" xfId="12937"/>
    <cellStyle name="Comma 3 2 2 7" xfId="1155"/>
    <cellStyle name="Comma 3 2 3" xfId="1567"/>
    <cellStyle name="Comma 3 2 3 2" xfId="7183"/>
    <cellStyle name="Comma 3 2 3 2 2" xfId="11090"/>
    <cellStyle name="Comma 3 2 3 2 2 2" xfId="24618"/>
    <cellStyle name="Comma 3 2 3 2 3" xfId="20711"/>
    <cellStyle name="Comma 3 2 3 3" xfId="9312"/>
    <cellStyle name="Comma 3 2 3 3 2" xfId="22840"/>
    <cellStyle name="Comma 3 2 3 4" xfId="18862"/>
    <cellStyle name="Comma 3 2 4" xfId="6779"/>
    <cellStyle name="Comma 3 2 4 2" xfId="10686"/>
    <cellStyle name="Comma 3 2 4 2 2" xfId="24214"/>
    <cellStyle name="Comma 3 2 4 3" xfId="20307"/>
    <cellStyle name="Comma 3 2 5" xfId="8912"/>
    <cellStyle name="Comma 3 2 5 2" xfId="22440"/>
    <cellStyle name="Comma 3 2 6" xfId="18474"/>
    <cellStyle name="Comma 3 2 7" xfId="13102"/>
    <cellStyle name="Comma 3 2 8" xfId="1004"/>
    <cellStyle name="Comma 3 3" xfId="295"/>
    <cellStyle name="Comma 3 3 2" xfId="2916"/>
    <cellStyle name="Comma 3 3 2 2" xfId="7869"/>
    <cellStyle name="Comma 3 3 2 2 2" xfId="11776"/>
    <cellStyle name="Comma 3 3 2 2 2 2" xfId="25304"/>
    <cellStyle name="Comma 3 3 2 2 3" xfId="21397"/>
    <cellStyle name="Comma 3 3 2 3" xfId="9830"/>
    <cellStyle name="Comma 3 3 2 3 2" xfId="23358"/>
    <cellStyle name="Comma 3 3 2 4" xfId="19393"/>
    <cellStyle name="Comma 3 3 3" xfId="1568"/>
    <cellStyle name="Comma 3 3 3 2" xfId="7184"/>
    <cellStyle name="Comma 3 3 3 2 2" xfId="11091"/>
    <cellStyle name="Comma 3 3 3 2 2 2" xfId="24619"/>
    <cellStyle name="Comma 3 3 3 2 3" xfId="20712"/>
    <cellStyle name="Comma 3 3 3 3" xfId="9313"/>
    <cellStyle name="Comma 3 3 3 3 2" xfId="22841"/>
    <cellStyle name="Comma 3 3 3 4" xfId="18863"/>
    <cellStyle name="Comma 3 3 4" xfId="6715"/>
    <cellStyle name="Comma 3 3 4 2" xfId="10622"/>
    <cellStyle name="Comma 3 3 4 2 2" xfId="24150"/>
    <cellStyle name="Comma 3 3 4 3" xfId="20243"/>
    <cellStyle name="Comma 3 3 5" xfId="8850"/>
    <cellStyle name="Comma 3 3 5 2" xfId="22378"/>
    <cellStyle name="Comma 3 3 6" xfId="18412"/>
    <cellStyle name="Comma 3 3 7" xfId="13211"/>
    <cellStyle name="Comma 3 3 8" xfId="940"/>
    <cellStyle name="Comma 3 4" xfId="537"/>
    <cellStyle name="Comma 3 4 2" xfId="1569"/>
    <cellStyle name="Comma 3 4 3" xfId="6828"/>
    <cellStyle name="Comma 3 4 3 2" xfId="10735"/>
    <cellStyle name="Comma 3 4 3 2 2" xfId="24263"/>
    <cellStyle name="Comma 3 4 3 3" xfId="20356"/>
    <cellStyle name="Comma 3 4 4" xfId="8961"/>
    <cellStyle name="Comma 3 4 4 2" xfId="22489"/>
    <cellStyle name="Comma 3 4 5" xfId="18523"/>
    <cellStyle name="Comma 3 4 6" xfId="13036"/>
    <cellStyle name="Comma 3 4 7" xfId="1058"/>
    <cellStyle name="Comma 3 5" xfId="2914"/>
    <cellStyle name="Comma 3 5 2" xfId="7867"/>
    <cellStyle name="Comma 3 5 2 2" xfId="11774"/>
    <cellStyle name="Comma 3 5 2 2 2" xfId="25302"/>
    <cellStyle name="Comma 3 5 2 3" xfId="21395"/>
    <cellStyle name="Comma 3 5 3" xfId="9828"/>
    <cellStyle name="Comma 3 5 3 2" xfId="23356"/>
    <cellStyle name="Comma 3 5 4" xfId="19391"/>
    <cellStyle name="Comma 3 6" xfId="1566"/>
    <cellStyle name="Comma 3 6 2" xfId="7182"/>
    <cellStyle name="Comma 3 6 2 2" xfId="11089"/>
    <cellStyle name="Comma 3 6 2 2 2" xfId="24617"/>
    <cellStyle name="Comma 3 6 2 3" xfId="20710"/>
    <cellStyle name="Comma 3 6 3" xfId="9311"/>
    <cellStyle name="Comma 3 6 3 2" xfId="22839"/>
    <cellStyle name="Comma 3 6 4" xfId="18861"/>
    <cellStyle name="Comma 3 7" xfId="6668"/>
    <cellStyle name="Comma 3 7 2" xfId="10575"/>
    <cellStyle name="Comma 3 7 2 2" xfId="24103"/>
    <cellStyle name="Comma 3 7 3" xfId="20196"/>
    <cellStyle name="Comma 3 8" xfId="8807"/>
    <cellStyle name="Comma 3 8 2" xfId="22335"/>
    <cellStyle name="Comma 3 9" xfId="18369"/>
    <cellStyle name="Comma 4" xfId="450"/>
    <cellStyle name="Comma 4 2" xfId="1571"/>
    <cellStyle name="Comma 4 2 2" xfId="34384"/>
    <cellStyle name="Comma 4 3" xfId="1572"/>
    <cellStyle name="Comma 4 4" xfId="2917"/>
    <cellStyle name="Comma 4 4 2" xfId="7870"/>
    <cellStyle name="Comma 4 4 2 2" xfId="11777"/>
    <cellStyle name="Comma 4 4 2 2 2" xfId="25305"/>
    <cellStyle name="Comma 4 4 2 3" xfId="21398"/>
    <cellStyle name="Comma 4 4 3" xfId="9831"/>
    <cellStyle name="Comma 4 4 3 2" xfId="23359"/>
    <cellStyle name="Comma 4 4 4" xfId="19394"/>
    <cellStyle name="Comma 4 5" xfId="1570"/>
    <cellStyle name="Comma 4 5 2" xfId="7185"/>
    <cellStyle name="Comma 4 5 2 2" xfId="11092"/>
    <cellStyle name="Comma 4 5 2 2 2" xfId="24620"/>
    <cellStyle name="Comma 4 5 2 3" xfId="20713"/>
    <cellStyle name="Comma 4 5 3" xfId="9314"/>
    <cellStyle name="Comma 4 5 3 2" xfId="22842"/>
    <cellStyle name="Comma 4 5 4" xfId="18864"/>
    <cellStyle name="Comma 5" xfId="325"/>
    <cellStyle name="Comma 5 2" xfId="2918"/>
    <cellStyle name="Comma 5 2 2" xfId="7871"/>
    <cellStyle name="Comma 5 2 2 2" xfId="11778"/>
    <cellStyle name="Comma 5 2 2 2 2" xfId="25306"/>
    <cellStyle name="Comma 5 2 2 3" xfId="21399"/>
    <cellStyle name="Comma 5 2 3" xfId="9832"/>
    <cellStyle name="Comma 5 2 3 2" xfId="23360"/>
    <cellStyle name="Comma 5 2 4" xfId="19395"/>
    <cellStyle name="Comma 5 3" xfId="1573"/>
    <cellStyle name="Comma 5 3 2" xfId="7186"/>
    <cellStyle name="Comma 5 3 2 2" xfId="11093"/>
    <cellStyle name="Comma 5 3 2 2 2" xfId="24621"/>
    <cellStyle name="Comma 5 3 2 3" xfId="20714"/>
    <cellStyle name="Comma 5 3 3" xfId="9315"/>
    <cellStyle name="Comma 5 3 3 2" xfId="22843"/>
    <cellStyle name="Comma 5 3 4" xfId="18865"/>
    <cellStyle name="Comma 6" xfId="1574"/>
    <cellStyle name="Comma 6 2" xfId="2919"/>
    <cellStyle name="Comma 6 2 2" xfId="7872"/>
    <cellStyle name="Comma 6 2 2 2" xfId="11779"/>
    <cellStyle name="Comma 6 2 2 2 2" xfId="25307"/>
    <cellStyle name="Comma 6 2 2 3" xfId="21400"/>
    <cellStyle name="Comma 6 2 3" xfId="9833"/>
    <cellStyle name="Comma 6 2 3 2" xfId="23361"/>
    <cellStyle name="Comma 6 2 4" xfId="19396"/>
    <cellStyle name="Comma 6 3" xfId="7187"/>
    <cellStyle name="Comma 6 3 2" xfId="11094"/>
    <cellStyle name="Comma 6 3 2 2" xfId="24622"/>
    <cellStyle name="Comma 6 3 3" xfId="20715"/>
    <cellStyle name="Comma 6 4" xfId="9316"/>
    <cellStyle name="Comma 6 4 2" xfId="22844"/>
    <cellStyle name="Comma 6 5" xfId="18866"/>
    <cellStyle name="Comma 7" xfId="1575"/>
    <cellStyle name="Comma 7 2" xfId="2920"/>
    <cellStyle name="Comma 7 2 2" xfId="7873"/>
    <cellStyle name="Comma 7 2 2 2" xfId="11780"/>
    <cellStyle name="Comma 7 2 2 2 2" xfId="25308"/>
    <cellStyle name="Comma 7 2 2 3" xfId="21401"/>
    <cellStyle name="Comma 7 2 3" xfId="9834"/>
    <cellStyle name="Comma 7 2 3 2" xfId="23362"/>
    <cellStyle name="Comma 7 2 4" xfId="19397"/>
    <cellStyle name="Comma 7 3" xfId="7188"/>
    <cellStyle name="Comma 7 3 2" xfId="11095"/>
    <cellStyle name="Comma 7 3 2 2" xfId="24623"/>
    <cellStyle name="Comma 7 3 3" xfId="20716"/>
    <cellStyle name="Comma 7 4" xfId="9317"/>
    <cellStyle name="Comma 7 4 2" xfId="22845"/>
    <cellStyle name="Comma 7 5" xfId="18867"/>
    <cellStyle name="Comma 8" xfId="1576"/>
    <cellStyle name="Comma 8 2" xfId="2921"/>
    <cellStyle name="Comma 8 2 2" xfId="7874"/>
    <cellStyle name="Comma 8 2 2 2" xfId="11781"/>
    <cellStyle name="Comma 8 2 2 2 2" xfId="25309"/>
    <cellStyle name="Comma 8 2 2 3" xfId="21402"/>
    <cellStyle name="Comma 8 2 3" xfId="9835"/>
    <cellStyle name="Comma 8 2 3 2" xfId="23363"/>
    <cellStyle name="Comma 8 2 4" xfId="19398"/>
    <cellStyle name="Comma 8 3" xfId="7189"/>
    <cellStyle name="Comma 8 3 2" xfId="11096"/>
    <cellStyle name="Comma 8 3 2 2" xfId="24624"/>
    <cellStyle name="Comma 8 3 3" xfId="20717"/>
    <cellStyle name="Comma 8 4" xfId="9318"/>
    <cellStyle name="Comma 8 4 2" xfId="22846"/>
    <cellStyle name="Comma 8 5" xfId="18868"/>
    <cellStyle name="Comma 9" xfId="1577"/>
    <cellStyle name="Comma 9 2" xfId="2922"/>
    <cellStyle name="Comma 9 2 2" xfId="7875"/>
    <cellStyle name="Comma 9 2 2 2" xfId="11782"/>
    <cellStyle name="Comma 9 2 2 2 2" xfId="25310"/>
    <cellStyle name="Comma 9 2 2 3" xfId="21403"/>
    <cellStyle name="Comma 9 2 3" xfId="9836"/>
    <cellStyle name="Comma 9 2 3 2" xfId="23364"/>
    <cellStyle name="Comma 9 2 4" xfId="19399"/>
    <cellStyle name="Comma 9 3" xfId="7190"/>
    <cellStyle name="Comma 9 3 2" xfId="11097"/>
    <cellStyle name="Comma 9 3 2 2" xfId="24625"/>
    <cellStyle name="Comma 9 3 3" xfId="20718"/>
    <cellStyle name="Comma 9 4" xfId="9319"/>
    <cellStyle name="Comma 9 4 2" xfId="22847"/>
    <cellStyle name="Comma 9 5" xfId="18869"/>
    <cellStyle name="Currency 2" xfId="47"/>
    <cellStyle name="Explanatory Text" xfId="836" builtinId="53" customBuiltin="1"/>
    <cellStyle name="Explanatory Text 2" xfId="92"/>
    <cellStyle name="Explanatory Text 2 2" xfId="1579"/>
    <cellStyle name="Explanatory Text 2 3" xfId="1580"/>
    <cellStyle name="Explanatory Text 2 4" xfId="2923"/>
    <cellStyle name="Explanatory Text 2 5" xfId="1578"/>
    <cellStyle name="Explanatory Text 3" xfId="135"/>
    <cellStyle name="Explanatory Text 3 2" xfId="1581"/>
    <cellStyle name="Explanatory Text 3 2 2" xfId="34386"/>
    <cellStyle name="Explanatory Text 3 3" xfId="2924"/>
    <cellStyle name="Explanatory Text 3 3 2" xfId="34385"/>
    <cellStyle name="Explanatory Text 4" xfId="19"/>
    <cellStyle name="Explanatory Text 5" xfId="1798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/>
    <cellStyle name="Good 2 2" xfId="1583"/>
    <cellStyle name="Good 2 3" xfId="1584"/>
    <cellStyle name="Good 2 4" xfId="2925"/>
    <cellStyle name="Good 2 5" xfId="1582"/>
    <cellStyle name="Good 3" xfId="125"/>
    <cellStyle name="Good 3 2" xfId="1585"/>
    <cellStyle name="Good 3 2 2" xfId="34388"/>
    <cellStyle name="Good 3 3" xfId="2926"/>
    <cellStyle name="Good 3 3 2" xfId="34387"/>
    <cellStyle name="Good 4" xfId="9"/>
    <cellStyle name="Good 5" xfId="1788"/>
    <cellStyle name="Heading 1" xfId="823" builtinId="16" customBuiltin="1"/>
    <cellStyle name="Heading 1 2" xfId="78"/>
    <cellStyle name="Heading 1 2 2" xfId="1587"/>
    <cellStyle name="Heading 1 2 3" xfId="1588"/>
    <cellStyle name="Heading 1 2 4" xfId="2927"/>
    <cellStyle name="Heading 1 2 5" xfId="1586"/>
    <cellStyle name="Heading 1 3" xfId="121"/>
    <cellStyle name="Heading 1 3 2" xfId="1589"/>
    <cellStyle name="Heading 1 3 2 2" xfId="34390"/>
    <cellStyle name="Heading 1 3 3" xfId="2928"/>
    <cellStyle name="Heading 1 3 3 2" xfId="34389"/>
    <cellStyle name="Heading 1 4" xfId="5"/>
    <cellStyle name="Heading 1 5" xfId="1784"/>
    <cellStyle name="Heading 2" xfId="824" builtinId="17" customBuiltin="1"/>
    <cellStyle name="Heading 2 2" xfId="79"/>
    <cellStyle name="Heading 2 2 2" xfId="1591"/>
    <cellStyle name="Heading 2 2 3" xfId="1592"/>
    <cellStyle name="Heading 2 2 4" xfId="2929"/>
    <cellStyle name="Heading 2 2 5" xfId="1590"/>
    <cellStyle name="Heading 2 3" xfId="122"/>
    <cellStyle name="Heading 2 3 2" xfId="1593"/>
    <cellStyle name="Heading 2 3 2 2" xfId="34392"/>
    <cellStyle name="Heading 2 3 3" xfId="2930"/>
    <cellStyle name="Heading 2 3 3 2" xfId="34391"/>
    <cellStyle name="Heading 2 4" xfId="6"/>
    <cellStyle name="Heading 2 5" xfId="1785"/>
    <cellStyle name="Heading 3" xfId="825" builtinId="18" customBuiltin="1"/>
    <cellStyle name="Heading 3 2" xfId="80"/>
    <cellStyle name="Heading 3 2 2" xfId="1595"/>
    <cellStyle name="Heading 3 2 3" xfId="1596"/>
    <cellStyle name="Heading 3 2 4" xfId="2931"/>
    <cellStyle name="Heading 3 2 5" xfId="1594"/>
    <cellStyle name="Heading 3 3" xfId="123"/>
    <cellStyle name="Heading 3 3 2" xfId="1597"/>
    <cellStyle name="Heading 3 3 2 2" xfId="34394"/>
    <cellStyle name="Heading 3 3 3" xfId="2932"/>
    <cellStyle name="Heading 3 3 3 2" xfId="34393"/>
    <cellStyle name="Heading 3 4" xfId="7"/>
    <cellStyle name="Heading 3 5" xfId="1786"/>
    <cellStyle name="Heading 4" xfId="826" builtinId="19" customBuiltin="1"/>
    <cellStyle name="Heading 4 2" xfId="81"/>
    <cellStyle name="Heading 4 2 2" xfId="1599"/>
    <cellStyle name="Heading 4 2 3" xfId="1600"/>
    <cellStyle name="Heading 4 2 4" xfId="2933"/>
    <cellStyle name="Heading 4 2 5" xfId="1598"/>
    <cellStyle name="Heading 4 3" xfId="124"/>
    <cellStyle name="Heading 4 3 2" xfId="1601"/>
    <cellStyle name="Heading 4 3 2 2" xfId="34396"/>
    <cellStyle name="Heading 4 3 3" xfId="2934"/>
    <cellStyle name="Heading 4 3 3 2" xfId="34395"/>
    <cellStyle name="Heading 4 4" xfId="8"/>
    <cellStyle name="Heading 4 5" xfId="1787"/>
    <cellStyle name="Hyperlink" xfId="1" builtinId="8"/>
    <cellStyle name="Hyperlink 10" xfId="340" hidden="1"/>
    <cellStyle name="Hyperlink 10" xfId="744" hidden="1"/>
    <cellStyle name="Hyperlink 10" xfId="1200" hidden="1"/>
    <cellStyle name="Hyperlink 10" xfId="1899" hidden="1"/>
    <cellStyle name="Hyperlink 10" xfId="4883" hidden="1"/>
    <cellStyle name="Hyperlink 10" xfId="6932" hidden="1"/>
    <cellStyle name="Hyperlink 10" xfId="7349" hidden="1"/>
    <cellStyle name="Hyperlink 10" xfId="8417" hidden="1"/>
    <cellStyle name="Hyperlink 10" xfId="9061" hidden="1"/>
    <cellStyle name="Hyperlink 10" xfId="9464" hidden="1"/>
    <cellStyle name="Hyperlink 10" xfId="10186" hidden="1"/>
    <cellStyle name="Hyperlink 10" xfId="10839" hidden="1"/>
    <cellStyle name="Hyperlink 10" xfId="11256" hidden="1"/>
    <cellStyle name="Hyperlink 10" xfId="12324" hidden="1"/>
    <cellStyle name="Hyperlink 10" xfId="5842" hidden="1"/>
    <cellStyle name="Hyperlink 10" xfId="4959" hidden="1"/>
    <cellStyle name="Hyperlink 10" xfId="12737" hidden="1"/>
    <cellStyle name="Hyperlink 10" xfId="13841" hidden="1"/>
    <cellStyle name="Hyperlink 10" xfId="14162" hidden="1"/>
    <cellStyle name="Hyperlink 10" xfId="14953" hidden="1"/>
    <cellStyle name="Hyperlink 10" xfId="15524" hidden="1"/>
    <cellStyle name="Hyperlink 10" xfId="15832" hidden="1"/>
    <cellStyle name="Hyperlink 10" xfId="16275" hidden="1"/>
    <cellStyle name="Hyperlink 10" xfId="16856" hidden="1"/>
    <cellStyle name="Hyperlink 10" xfId="17178" hidden="1"/>
    <cellStyle name="Hyperlink 10" xfId="17966" hidden="1"/>
    <cellStyle name="Hyperlink 10" xfId="18623" hidden="1"/>
    <cellStyle name="Hyperlink 10" xfId="19015" hidden="1"/>
    <cellStyle name="Hyperlink 10" xfId="19778" hidden="1"/>
    <cellStyle name="Hyperlink 10" xfId="20460" hidden="1"/>
    <cellStyle name="Hyperlink 10" xfId="20877" hidden="1"/>
    <cellStyle name="Hyperlink 10" xfId="21945" hidden="1"/>
    <cellStyle name="Hyperlink 10" xfId="22589" hidden="1"/>
    <cellStyle name="Hyperlink 10" xfId="22992" hidden="1"/>
    <cellStyle name="Hyperlink 10" xfId="23714" hidden="1"/>
    <cellStyle name="Hyperlink 10" xfId="24367" hidden="1"/>
    <cellStyle name="Hyperlink 10" xfId="24784" hidden="1"/>
    <cellStyle name="Hyperlink 10" xfId="25852" hidden="1"/>
    <cellStyle name="Hyperlink 10" xfId="20167" hidden="1"/>
    <cellStyle name="Hyperlink 10" xfId="20077" hidden="1"/>
    <cellStyle name="Hyperlink 10" xfId="26230" hidden="1"/>
    <cellStyle name="Hyperlink 10" xfId="26624" hidden="1"/>
    <cellStyle name="Hyperlink 10" xfId="26669" hidden="1"/>
    <cellStyle name="Hyperlink 10" xfId="27046" hidden="1"/>
    <cellStyle name="Hyperlink 10" xfId="27430" hidden="1"/>
    <cellStyle name="Hyperlink 10" xfId="27461" hidden="1"/>
    <cellStyle name="Hyperlink 10" xfId="27492" hidden="1"/>
    <cellStyle name="Hyperlink 10" xfId="27886" hidden="1"/>
    <cellStyle name="Hyperlink 10" xfId="27931" hidden="1"/>
    <cellStyle name="Hyperlink 10" xfId="28308" hidden="1"/>
    <cellStyle name="Hyperlink 10" xfId="13383" hidden="1"/>
    <cellStyle name="Hyperlink 10" xfId="12891" hidden="1"/>
    <cellStyle name="Hyperlink 10" xfId="12724" hidden="1"/>
    <cellStyle name="Hyperlink 10" xfId="4860" hidden="1"/>
    <cellStyle name="Hyperlink 10" xfId="1124" hidden="1"/>
    <cellStyle name="Hyperlink 10" xfId="2182" hidden="1"/>
    <cellStyle name="Hyperlink 10" xfId="5096" hidden="1"/>
    <cellStyle name="Hyperlink 10" xfId="15872" hidden="1"/>
    <cellStyle name="Hyperlink 10" xfId="1994" hidden="1"/>
    <cellStyle name="Hyperlink 10" xfId="17878" hidden="1"/>
    <cellStyle name="Hyperlink 10" xfId="13341" hidden="1"/>
    <cellStyle name="Hyperlink 10" xfId="3236" hidden="1"/>
    <cellStyle name="Hyperlink 10" xfId="5269" hidden="1"/>
    <cellStyle name="Hyperlink 10" xfId="3626" hidden="1"/>
    <cellStyle name="Hyperlink 10" xfId="4795" hidden="1"/>
    <cellStyle name="Hyperlink 10" xfId="5321" hidden="1"/>
    <cellStyle name="Hyperlink 10" xfId="17554" hidden="1"/>
    <cellStyle name="Hyperlink 10" xfId="17550" hidden="1"/>
    <cellStyle name="Hyperlink 10" xfId="5922" hidden="1"/>
    <cellStyle name="Hyperlink 10" xfId="5520" hidden="1"/>
    <cellStyle name="Hyperlink 10" xfId="17912" hidden="1"/>
    <cellStyle name="Hyperlink 10" xfId="15980" hidden="1"/>
    <cellStyle name="Hyperlink 10" xfId="16929" hidden="1"/>
    <cellStyle name="Hyperlink 10" xfId="14427" hidden="1"/>
    <cellStyle name="Hyperlink 10" xfId="15911" hidden="1"/>
    <cellStyle name="Hyperlink 10" xfId="29055" hidden="1"/>
    <cellStyle name="Hyperlink 10" xfId="29087" hidden="1"/>
    <cellStyle name="Hyperlink 10" xfId="29159" hidden="1"/>
    <cellStyle name="Hyperlink 10" xfId="29582" hidden="1"/>
    <cellStyle name="Hyperlink 10" xfId="29627" hidden="1"/>
    <cellStyle name="Hyperlink 10" xfId="30004" hidden="1"/>
    <cellStyle name="Hyperlink 10" xfId="30388" hidden="1"/>
    <cellStyle name="Hyperlink 10" xfId="30419" hidden="1"/>
    <cellStyle name="Hyperlink 10" xfId="30450" hidden="1"/>
    <cellStyle name="Hyperlink 10" xfId="30844" hidden="1"/>
    <cellStyle name="Hyperlink 10" xfId="30889" hidden="1"/>
    <cellStyle name="Hyperlink 10" xfId="31266" hidden="1"/>
    <cellStyle name="Hyperlink 10" xfId="29548" hidden="1"/>
    <cellStyle name="Hyperlink 10" xfId="29458" hidden="1"/>
    <cellStyle name="Hyperlink 10" xfId="31641" hidden="1"/>
    <cellStyle name="Hyperlink 10" xfId="32035" hidden="1"/>
    <cellStyle name="Hyperlink 10" xfId="32080" hidden="1"/>
    <cellStyle name="Hyperlink 10" xfId="32457" hidden="1"/>
    <cellStyle name="Hyperlink 10" xfId="32841" hidden="1"/>
    <cellStyle name="Hyperlink 10" xfId="32872" hidden="1"/>
    <cellStyle name="Hyperlink 10" xfId="32903" hidden="1"/>
    <cellStyle name="Hyperlink 10" xfId="33297" hidden="1"/>
    <cellStyle name="Hyperlink 10" xfId="33342" hidden="1"/>
    <cellStyle name="Hyperlink 10" xfId="33719" hidden="1"/>
    <cellStyle name="Hyperlink 10" xfId="34161" hidden="1"/>
    <cellStyle name="Hyperlink 10" xfId="34318" hidden="1"/>
    <cellStyle name="Hyperlink 10" xfId="34146" hidden="1"/>
    <cellStyle name="Hyperlink 10" xfId="34447"/>
    <cellStyle name="Hyperlink 100" xfId="2044" hidden="1"/>
    <cellStyle name="Hyperlink 100" xfId="5133" hidden="1"/>
    <cellStyle name="Hyperlink 100" xfId="8476" hidden="1"/>
    <cellStyle name="Hyperlink 100" xfId="10245" hidden="1"/>
    <cellStyle name="Hyperlink 100" xfId="12383" hidden="1"/>
    <cellStyle name="Hyperlink 100" xfId="12815" hidden="1"/>
    <cellStyle name="Hyperlink 100" xfId="15012" hidden="1"/>
    <cellStyle name="Hyperlink 100" xfId="16334" hidden="1"/>
    <cellStyle name="Hyperlink 100" xfId="18025" hidden="1"/>
    <cellStyle name="Hyperlink 100" xfId="19839" hidden="1"/>
    <cellStyle name="Hyperlink 100" xfId="22004" hidden="1"/>
    <cellStyle name="Hyperlink 100" xfId="23773" hidden="1"/>
    <cellStyle name="Hyperlink 100" xfId="25911" hidden="1"/>
    <cellStyle name="Hyperlink 100" xfId="26289" hidden="1"/>
    <cellStyle name="Hyperlink 100" xfId="27105" hidden="1"/>
    <cellStyle name="Hyperlink 100" xfId="27551" hidden="1"/>
    <cellStyle name="Hyperlink 100" xfId="28367" hidden="1"/>
    <cellStyle name="Hyperlink 100" xfId="4759" hidden="1"/>
    <cellStyle name="Hyperlink 100" xfId="16672" hidden="1"/>
    <cellStyle name="Hyperlink 100" xfId="4495" hidden="1"/>
    <cellStyle name="Hyperlink 100" xfId="14079" hidden="1"/>
    <cellStyle name="Hyperlink 100" xfId="17581" hidden="1"/>
    <cellStyle name="Hyperlink 100" xfId="16012" hidden="1"/>
    <cellStyle name="Hyperlink 100" xfId="4392" hidden="1"/>
    <cellStyle name="Hyperlink 100" xfId="28730" hidden="1"/>
    <cellStyle name="Hyperlink 100" xfId="29220" hidden="1"/>
    <cellStyle name="Hyperlink 100" xfId="30063" hidden="1"/>
    <cellStyle name="Hyperlink 100" xfId="30509" hidden="1"/>
    <cellStyle name="Hyperlink 100" xfId="31325" hidden="1"/>
    <cellStyle name="Hyperlink 100" xfId="31700" hidden="1"/>
    <cellStyle name="Hyperlink 100" xfId="32516" hidden="1"/>
    <cellStyle name="Hyperlink 100" xfId="32962" hidden="1"/>
    <cellStyle name="Hyperlink 100" xfId="33778"/>
    <cellStyle name="Hyperlink 101" xfId="1834" hidden="1"/>
    <cellStyle name="Hyperlink 101" xfId="5134" hidden="1"/>
    <cellStyle name="Hyperlink 101" xfId="8477" hidden="1"/>
    <cellStyle name="Hyperlink 101" xfId="10246" hidden="1"/>
    <cellStyle name="Hyperlink 101" xfId="12384" hidden="1"/>
    <cellStyle name="Hyperlink 101" xfId="12816" hidden="1"/>
    <cellStyle name="Hyperlink 101" xfId="15013" hidden="1"/>
    <cellStyle name="Hyperlink 101" xfId="16335" hidden="1"/>
    <cellStyle name="Hyperlink 101" xfId="18026" hidden="1"/>
    <cellStyle name="Hyperlink 101" xfId="19840" hidden="1"/>
    <cellStyle name="Hyperlink 101" xfId="22005" hidden="1"/>
    <cellStyle name="Hyperlink 101" xfId="23774" hidden="1"/>
    <cellStyle name="Hyperlink 101" xfId="25912" hidden="1"/>
    <cellStyle name="Hyperlink 101" xfId="26290" hidden="1"/>
    <cellStyle name="Hyperlink 101" xfId="27106" hidden="1"/>
    <cellStyle name="Hyperlink 101" xfId="27552" hidden="1"/>
    <cellStyle name="Hyperlink 101" xfId="28368" hidden="1"/>
    <cellStyle name="Hyperlink 101" xfId="4758" hidden="1"/>
    <cellStyle name="Hyperlink 101" xfId="13657" hidden="1"/>
    <cellStyle name="Hyperlink 101" xfId="15868" hidden="1"/>
    <cellStyle name="Hyperlink 101" xfId="16111" hidden="1"/>
    <cellStyle name="Hyperlink 101" xfId="14566" hidden="1"/>
    <cellStyle name="Hyperlink 101" xfId="17512" hidden="1"/>
    <cellStyle name="Hyperlink 101" xfId="5936" hidden="1"/>
    <cellStyle name="Hyperlink 101" xfId="28731" hidden="1"/>
    <cellStyle name="Hyperlink 101" xfId="29221" hidden="1"/>
    <cellStyle name="Hyperlink 101" xfId="30064" hidden="1"/>
    <cellStyle name="Hyperlink 101" xfId="30510" hidden="1"/>
    <cellStyle name="Hyperlink 101" xfId="31326" hidden="1"/>
    <cellStyle name="Hyperlink 101" xfId="31701" hidden="1"/>
    <cellStyle name="Hyperlink 101" xfId="32517" hidden="1"/>
    <cellStyle name="Hyperlink 101" xfId="32963" hidden="1"/>
    <cellStyle name="Hyperlink 101" xfId="33779"/>
    <cellStyle name="Hyperlink 102" xfId="2027" hidden="1"/>
    <cellStyle name="Hyperlink 102" xfId="5135" hidden="1"/>
    <cellStyle name="Hyperlink 102" xfId="8478" hidden="1"/>
    <cellStyle name="Hyperlink 102" xfId="10247" hidden="1"/>
    <cellStyle name="Hyperlink 102" xfId="12385" hidden="1"/>
    <cellStyle name="Hyperlink 102" xfId="12817" hidden="1"/>
    <cellStyle name="Hyperlink 102" xfId="15014" hidden="1"/>
    <cellStyle name="Hyperlink 102" xfId="16336" hidden="1"/>
    <cellStyle name="Hyperlink 102" xfId="18027" hidden="1"/>
    <cellStyle name="Hyperlink 102" xfId="19841" hidden="1"/>
    <cellStyle name="Hyperlink 102" xfId="22006" hidden="1"/>
    <cellStyle name="Hyperlink 102" xfId="23775" hidden="1"/>
    <cellStyle name="Hyperlink 102" xfId="25913" hidden="1"/>
    <cellStyle name="Hyperlink 102" xfId="26291" hidden="1"/>
    <cellStyle name="Hyperlink 102" xfId="27107" hidden="1"/>
    <cellStyle name="Hyperlink 102" xfId="27553" hidden="1"/>
    <cellStyle name="Hyperlink 102" xfId="28369" hidden="1"/>
    <cellStyle name="Hyperlink 102" xfId="4757" hidden="1"/>
    <cellStyle name="Hyperlink 102" xfId="15810" hidden="1"/>
    <cellStyle name="Hyperlink 102" xfId="17368" hidden="1"/>
    <cellStyle name="Hyperlink 102" xfId="17611" hidden="1"/>
    <cellStyle name="Hyperlink 102" xfId="4285" hidden="1"/>
    <cellStyle name="Hyperlink 102" xfId="14497" hidden="1"/>
    <cellStyle name="Hyperlink 102" xfId="6133" hidden="1"/>
    <cellStyle name="Hyperlink 102" xfId="28732" hidden="1"/>
    <cellStyle name="Hyperlink 102" xfId="29222" hidden="1"/>
    <cellStyle name="Hyperlink 102" xfId="30065" hidden="1"/>
    <cellStyle name="Hyperlink 102" xfId="30511" hidden="1"/>
    <cellStyle name="Hyperlink 102" xfId="31327" hidden="1"/>
    <cellStyle name="Hyperlink 102" xfId="31702" hidden="1"/>
    <cellStyle name="Hyperlink 102" xfId="32518" hidden="1"/>
    <cellStyle name="Hyperlink 102" xfId="32964" hidden="1"/>
    <cellStyle name="Hyperlink 102" xfId="33780"/>
    <cellStyle name="Hyperlink 103" xfId="1880" hidden="1"/>
    <cellStyle name="Hyperlink 103" xfId="5136" hidden="1"/>
    <cellStyle name="Hyperlink 103" xfId="8479" hidden="1"/>
    <cellStyle name="Hyperlink 103" xfId="10248" hidden="1"/>
    <cellStyle name="Hyperlink 103" xfId="12386" hidden="1"/>
    <cellStyle name="Hyperlink 103" xfId="12818" hidden="1"/>
    <cellStyle name="Hyperlink 103" xfId="15015" hidden="1"/>
    <cellStyle name="Hyperlink 103" xfId="16337" hidden="1"/>
    <cellStyle name="Hyperlink 103" xfId="18028" hidden="1"/>
    <cellStyle name="Hyperlink 103" xfId="19842" hidden="1"/>
    <cellStyle name="Hyperlink 103" xfId="22007" hidden="1"/>
    <cellStyle name="Hyperlink 103" xfId="23776" hidden="1"/>
    <cellStyle name="Hyperlink 103" xfId="25914" hidden="1"/>
    <cellStyle name="Hyperlink 103" xfId="26292" hidden="1"/>
    <cellStyle name="Hyperlink 103" xfId="27108" hidden="1"/>
    <cellStyle name="Hyperlink 103" xfId="27554" hidden="1"/>
    <cellStyle name="Hyperlink 103" xfId="28370" hidden="1"/>
    <cellStyle name="Hyperlink 103" xfId="4756" hidden="1"/>
    <cellStyle name="Hyperlink 103" xfId="17142" hidden="1"/>
    <cellStyle name="Hyperlink 103" xfId="14352" hidden="1"/>
    <cellStyle name="Hyperlink 103" xfId="14596" hidden="1"/>
    <cellStyle name="Hyperlink 103" xfId="5327" hidden="1"/>
    <cellStyle name="Hyperlink 103" xfId="4354" hidden="1"/>
    <cellStyle name="Hyperlink 103" xfId="15623" hidden="1"/>
    <cellStyle name="Hyperlink 103" xfId="28733" hidden="1"/>
    <cellStyle name="Hyperlink 103" xfId="29223" hidden="1"/>
    <cellStyle name="Hyperlink 103" xfId="30066" hidden="1"/>
    <cellStyle name="Hyperlink 103" xfId="30512" hidden="1"/>
    <cellStyle name="Hyperlink 103" xfId="31328" hidden="1"/>
    <cellStyle name="Hyperlink 103" xfId="31703" hidden="1"/>
    <cellStyle name="Hyperlink 103" xfId="32519" hidden="1"/>
    <cellStyle name="Hyperlink 103" xfId="32965" hidden="1"/>
    <cellStyle name="Hyperlink 103" xfId="33781"/>
    <cellStyle name="Hyperlink 104" xfId="1870" hidden="1"/>
    <cellStyle name="Hyperlink 104" xfId="5137" hidden="1"/>
    <cellStyle name="Hyperlink 104" xfId="8480" hidden="1"/>
    <cellStyle name="Hyperlink 104" xfId="10249" hidden="1"/>
    <cellStyle name="Hyperlink 104" xfId="12387" hidden="1"/>
    <cellStyle name="Hyperlink 104" xfId="12819" hidden="1"/>
    <cellStyle name="Hyperlink 104" xfId="15016" hidden="1"/>
    <cellStyle name="Hyperlink 104" xfId="16338" hidden="1"/>
    <cellStyle name="Hyperlink 104" xfId="18029" hidden="1"/>
    <cellStyle name="Hyperlink 104" xfId="19843" hidden="1"/>
    <cellStyle name="Hyperlink 104" xfId="22008" hidden="1"/>
    <cellStyle name="Hyperlink 104" xfId="23777" hidden="1"/>
    <cellStyle name="Hyperlink 104" xfId="25915" hidden="1"/>
    <cellStyle name="Hyperlink 104" xfId="26293" hidden="1"/>
    <cellStyle name="Hyperlink 104" xfId="27109" hidden="1"/>
    <cellStyle name="Hyperlink 104" xfId="27555" hidden="1"/>
    <cellStyle name="Hyperlink 104" xfId="28371" hidden="1"/>
    <cellStyle name="Hyperlink 104" xfId="4755" hidden="1"/>
    <cellStyle name="Hyperlink 104" xfId="14126" hidden="1"/>
    <cellStyle name="Hyperlink 104" xfId="16170" hidden="1"/>
    <cellStyle name="Hyperlink 104" xfId="4255" hidden="1"/>
    <cellStyle name="Hyperlink 104" xfId="5677" hidden="1"/>
    <cellStyle name="Hyperlink 104" xfId="5470" hidden="1"/>
    <cellStyle name="Hyperlink 104" xfId="16955" hidden="1"/>
    <cellStyle name="Hyperlink 104" xfId="28734" hidden="1"/>
    <cellStyle name="Hyperlink 104" xfId="29224" hidden="1"/>
    <cellStyle name="Hyperlink 104" xfId="30067" hidden="1"/>
    <cellStyle name="Hyperlink 104" xfId="30513" hidden="1"/>
    <cellStyle name="Hyperlink 104" xfId="31329" hidden="1"/>
    <cellStyle name="Hyperlink 104" xfId="31704" hidden="1"/>
    <cellStyle name="Hyperlink 104" xfId="32520" hidden="1"/>
    <cellStyle name="Hyperlink 104" xfId="32966" hidden="1"/>
    <cellStyle name="Hyperlink 104" xfId="33782"/>
    <cellStyle name="Hyperlink 105" xfId="1864" hidden="1"/>
    <cellStyle name="Hyperlink 105" xfId="5138" hidden="1"/>
    <cellStyle name="Hyperlink 105" xfId="8481" hidden="1"/>
    <cellStyle name="Hyperlink 105" xfId="10250" hidden="1"/>
    <cellStyle name="Hyperlink 105" xfId="12388" hidden="1"/>
    <cellStyle name="Hyperlink 105" xfId="12820" hidden="1"/>
    <cellStyle name="Hyperlink 105" xfId="15017" hidden="1"/>
    <cellStyle name="Hyperlink 105" xfId="16339" hidden="1"/>
    <cellStyle name="Hyperlink 105" xfId="18030" hidden="1"/>
    <cellStyle name="Hyperlink 105" xfId="19844" hidden="1"/>
    <cellStyle name="Hyperlink 105" xfId="22009" hidden="1"/>
    <cellStyle name="Hyperlink 105" xfId="23778" hidden="1"/>
    <cellStyle name="Hyperlink 105" xfId="25916" hidden="1"/>
    <cellStyle name="Hyperlink 105" xfId="26294" hidden="1"/>
    <cellStyle name="Hyperlink 105" xfId="27110" hidden="1"/>
    <cellStyle name="Hyperlink 105" xfId="27556" hidden="1"/>
    <cellStyle name="Hyperlink 105" xfId="28372" hidden="1"/>
    <cellStyle name="Hyperlink 105" xfId="4754" hidden="1"/>
    <cellStyle name="Hyperlink 105" xfId="5099" hidden="1"/>
    <cellStyle name="Hyperlink 105" xfId="17861" hidden="1"/>
    <cellStyle name="Hyperlink 105" xfId="5287" hidden="1"/>
    <cellStyle name="Hyperlink 105" xfId="15730" hidden="1"/>
    <cellStyle name="Hyperlink 105" xfId="15661" hidden="1"/>
    <cellStyle name="Hyperlink 105" xfId="13940" hidden="1"/>
    <cellStyle name="Hyperlink 105" xfId="28735" hidden="1"/>
    <cellStyle name="Hyperlink 105" xfId="29225" hidden="1"/>
    <cellStyle name="Hyperlink 105" xfId="30068" hidden="1"/>
    <cellStyle name="Hyperlink 105" xfId="30514" hidden="1"/>
    <cellStyle name="Hyperlink 105" xfId="31330" hidden="1"/>
    <cellStyle name="Hyperlink 105" xfId="31705" hidden="1"/>
    <cellStyle name="Hyperlink 105" xfId="32521" hidden="1"/>
    <cellStyle name="Hyperlink 105" xfId="32967" hidden="1"/>
    <cellStyle name="Hyperlink 105" xfId="33783"/>
    <cellStyle name="Hyperlink 106" xfId="1852" hidden="1"/>
    <cellStyle name="Hyperlink 106" xfId="5139" hidden="1"/>
    <cellStyle name="Hyperlink 106" xfId="8482" hidden="1"/>
    <cellStyle name="Hyperlink 106" xfId="10251" hidden="1"/>
    <cellStyle name="Hyperlink 106" xfId="12389" hidden="1"/>
    <cellStyle name="Hyperlink 106" xfId="12821" hidden="1"/>
    <cellStyle name="Hyperlink 106" xfId="15018" hidden="1"/>
    <cellStyle name="Hyperlink 106" xfId="16340" hidden="1"/>
    <cellStyle name="Hyperlink 106" xfId="18031" hidden="1"/>
    <cellStyle name="Hyperlink 106" xfId="19845" hidden="1"/>
    <cellStyle name="Hyperlink 106" xfId="22010" hidden="1"/>
    <cellStyle name="Hyperlink 106" xfId="23779" hidden="1"/>
    <cellStyle name="Hyperlink 106" xfId="25917" hidden="1"/>
    <cellStyle name="Hyperlink 106" xfId="26295" hidden="1"/>
    <cellStyle name="Hyperlink 106" xfId="27111" hidden="1"/>
    <cellStyle name="Hyperlink 106" xfId="27557" hidden="1"/>
    <cellStyle name="Hyperlink 106" xfId="28373" hidden="1"/>
    <cellStyle name="Hyperlink 106" xfId="4753" hidden="1"/>
    <cellStyle name="Hyperlink 106" xfId="16264" hidden="1"/>
    <cellStyle name="Hyperlink 106" xfId="14847" hidden="1"/>
    <cellStyle name="Hyperlink 106" xfId="15761" hidden="1"/>
    <cellStyle name="Hyperlink 106" xfId="17062" hidden="1"/>
    <cellStyle name="Hyperlink 106" xfId="16993" hidden="1"/>
    <cellStyle name="Hyperlink 106" xfId="5542" hidden="1"/>
    <cellStyle name="Hyperlink 106" xfId="28736" hidden="1"/>
    <cellStyle name="Hyperlink 106" xfId="29226" hidden="1"/>
    <cellStyle name="Hyperlink 106" xfId="30069" hidden="1"/>
    <cellStyle name="Hyperlink 106" xfId="30515" hidden="1"/>
    <cellStyle name="Hyperlink 106" xfId="31331" hidden="1"/>
    <cellStyle name="Hyperlink 106" xfId="31706" hidden="1"/>
    <cellStyle name="Hyperlink 106" xfId="32522" hidden="1"/>
    <cellStyle name="Hyperlink 106" xfId="32968" hidden="1"/>
    <cellStyle name="Hyperlink 106" xfId="33784"/>
    <cellStyle name="Hyperlink 107" xfId="1951" hidden="1"/>
    <cellStyle name="Hyperlink 107" xfId="5140" hidden="1"/>
    <cellStyle name="Hyperlink 107" xfId="8483" hidden="1"/>
    <cellStyle name="Hyperlink 107" xfId="10252" hidden="1"/>
    <cellStyle name="Hyperlink 107" xfId="12390" hidden="1"/>
    <cellStyle name="Hyperlink 107" xfId="12822" hidden="1"/>
    <cellStyle name="Hyperlink 107" xfId="15019" hidden="1"/>
    <cellStyle name="Hyperlink 107" xfId="16341" hidden="1"/>
    <cellStyle name="Hyperlink 107" xfId="18032" hidden="1"/>
    <cellStyle name="Hyperlink 107" xfId="19846" hidden="1"/>
    <cellStyle name="Hyperlink 107" xfId="22011" hidden="1"/>
    <cellStyle name="Hyperlink 107" xfId="23780" hidden="1"/>
    <cellStyle name="Hyperlink 107" xfId="25918" hidden="1"/>
    <cellStyle name="Hyperlink 107" xfId="26296" hidden="1"/>
    <cellStyle name="Hyperlink 107" xfId="27112" hidden="1"/>
    <cellStyle name="Hyperlink 107" xfId="27558" hidden="1"/>
    <cellStyle name="Hyperlink 107" xfId="28374" hidden="1"/>
    <cellStyle name="Hyperlink 107" xfId="4752" hidden="1"/>
    <cellStyle name="Hyperlink 107" xfId="17955" hidden="1"/>
    <cellStyle name="Hyperlink 107" xfId="2068" hidden="1"/>
    <cellStyle name="Hyperlink 107" xfId="17093" hidden="1"/>
    <cellStyle name="Hyperlink 107" xfId="14047" hidden="1"/>
    <cellStyle name="Hyperlink 107" xfId="13978" hidden="1"/>
    <cellStyle name="Hyperlink 107" xfId="15973" hidden="1"/>
    <cellStyle name="Hyperlink 107" xfId="28737" hidden="1"/>
    <cellStyle name="Hyperlink 107" xfId="29227" hidden="1"/>
    <cellStyle name="Hyperlink 107" xfId="30070" hidden="1"/>
    <cellStyle name="Hyperlink 107" xfId="30516" hidden="1"/>
    <cellStyle name="Hyperlink 107" xfId="31332" hidden="1"/>
    <cellStyle name="Hyperlink 107" xfId="31707" hidden="1"/>
    <cellStyle name="Hyperlink 107" xfId="32523" hidden="1"/>
    <cellStyle name="Hyperlink 107" xfId="32969" hidden="1"/>
    <cellStyle name="Hyperlink 107" xfId="33785"/>
    <cellStyle name="Hyperlink 108" xfId="2115" hidden="1"/>
    <cellStyle name="Hyperlink 108" xfId="5141" hidden="1"/>
    <cellStyle name="Hyperlink 108" xfId="8484" hidden="1"/>
    <cellStyle name="Hyperlink 108" xfId="10253" hidden="1"/>
    <cellStyle name="Hyperlink 108" xfId="12391" hidden="1"/>
    <cellStyle name="Hyperlink 108" xfId="12823" hidden="1"/>
    <cellStyle name="Hyperlink 108" xfId="15020" hidden="1"/>
    <cellStyle name="Hyperlink 108" xfId="16342" hidden="1"/>
    <cellStyle name="Hyperlink 108" xfId="18033" hidden="1"/>
    <cellStyle name="Hyperlink 108" xfId="19847" hidden="1"/>
    <cellStyle name="Hyperlink 108" xfId="22012" hidden="1"/>
    <cellStyle name="Hyperlink 108" xfId="23781" hidden="1"/>
    <cellStyle name="Hyperlink 108" xfId="25919" hidden="1"/>
    <cellStyle name="Hyperlink 108" xfId="26297" hidden="1"/>
    <cellStyle name="Hyperlink 108" xfId="27113" hidden="1"/>
    <cellStyle name="Hyperlink 108" xfId="27559" hidden="1"/>
    <cellStyle name="Hyperlink 108" xfId="28375" hidden="1"/>
    <cellStyle name="Hyperlink 108" xfId="4751" hidden="1"/>
    <cellStyle name="Hyperlink 108" xfId="14942" hidden="1"/>
    <cellStyle name="Hyperlink 108" xfId="4538" hidden="1"/>
    <cellStyle name="Hyperlink 108" xfId="14078" hidden="1"/>
    <cellStyle name="Hyperlink 108" xfId="16080" hidden="1"/>
    <cellStyle name="Hyperlink 108" xfId="16011" hidden="1"/>
    <cellStyle name="Hyperlink 108" xfId="17473" hidden="1"/>
    <cellStyle name="Hyperlink 108" xfId="28738" hidden="1"/>
    <cellStyle name="Hyperlink 108" xfId="29228" hidden="1"/>
    <cellStyle name="Hyperlink 108" xfId="30071" hidden="1"/>
    <cellStyle name="Hyperlink 108" xfId="30517" hidden="1"/>
    <cellStyle name="Hyperlink 108" xfId="31333" hidden="1"/>
    <cellStyle name="Hyperlink 108" xfId="31708" hidden="1"/>
    <cellStyle name="Hyperlink 108" xfId="32524" hidden="1"/>
    <cellStyle name="Hyperlink 108" xfId="32970" hidden="1"/>
    <cellStyle name="Hyperlink 108" xfId="33786"/>
    <cellStyle name="Hyperlink 109" xfId="2158" hidden="1"/>
    <cellStyle name="Hyperlink 109" xfId="5142" hidden="1"/>
    <cellStyle name="Hyperlink 109" xfId="8485" hidden="1"/>
    <cellStyle name="Hyperlink 109" xfId="10254" hidden="1"/>
    <cellStyle name="Hyperlink 109" xfId="12392" hidden="1"/>
    <cellStyle name="Hyperlink 109" xfId="12824" hidden="1"/>
    <cellStyle name="Hyperlink 109" xfId="15021" hidden="1"/>
    <cellStyle name="Hyperlink 109" xfId="16343" hidden="1"/>
    <cellStyle name="Hyperlink 109" xfId="18034" hidden="1"/>
    <cellStyle name="Hyperlink 109" xfId="19848" hidden="1"/>
    <cellStyle name="Hyperlink 109" xfId="22013" hidden="1"/>
    <cellStyle name="Hyperlink 109" xfId="23782" hidden="1"/>
    <cellStyle name="Hyperlink 109" xfId="25920" hidden="1"/>
    <cellStyle name="Hyperlink 109" xfId="26298" hidden="1"/>
    <cellStyle name="Hyperlink 109" xfId="27114" hidden="1"/>
    <cellStyle name="Hyperlink 109" xfId="27560" hidden="1"/>
    <cellStyle name="Hyperlink 109" xfId="28376" hidden="1"/>
    <cellStyle name="Hyperlink 109" xfId="4750" hidden="1"/>
    <cellStyle name="Hyperlink 109" xfId="1212" hidden="1"/>
    <cellStyle name="Hyperlink 109" xfId="15469" hidden="1"/>
    <cellStyle name="Hyperlink 109" xfId="16110" hidden="1"/>
    <cellStyle name="Hyperlink 109" xfId="17580" hidden="1"/>
    <cellStyle name="Hyperlink 109" xfId="17511" hidden="1"/>
    <cellStyle name="Hyperlink 109" xfId="14458" hidden="1"/>
    <cellStyle name="Hyperlink 109" xfId="28739" hidden="1"/>
    <cellStyle name="Hyperlink 109" xfId="29229" hidden="1"/>
    <cellStyle name="Hyperlink 109" xfId="30072" hidden="1"/>
    <cellStyle name="Hyperlink 109" xfId="30518" hidden="1"/>
    <cellStyle name="Hyperlink 109" xfId="31334" hidden="1"/>
    <cellStyle name="Hyperlink 109" xfId="31709" hidden="1"/>
    <cellStyle name="Hyperlink 109" xfId="32525" hidden="1"/>
    <cellStyle name="Hyperlink 109" xfId="32971" hidden="1"/>
    <cellStyle name="Hyperlink 109" xfId="33787"/>
    <cellStyle name="Hyperlink 11" xfId="342" hidden="1"/>
    <cellStyle name="Hyperlink 11" xfId="746" hidden="1"/>
    <cellStyle name="Hyperlink 11" xfId="1201" hidden="1"/>
    <cellStyle name="Hyperlink 11" xfId="1901" hidden="1"/>
    <cellStyle name="Hyperlink 11" xfId="4884" hidden="1"/>
    <cellStyle name="Hyperlink 11" xfId="6933" hidden="1"/>
    <cellStyle name="Hyperlink 11" xfId="7350" hidden="1"/>
    <cellStyle name="Hyperlink 11" xfId="8418" hidden="1"/>
    <cellStyle name="Hyperlink 11" xfId="9062" hidden="1"/>
    <cellStyle name="Hyperlink 11" xfId="9465" hidden="1"/>
    <cellStyle name="Hyperlink 11" xfId="10187" hidden="1"/>
    <cellStyle name="Hyperlink 11" xfId="10840" hidden="1"/>
    <cellStyle name="Hyperlink 11" xfId="11257" hidden="1"/>
    <cellStyle name="Hyperlink 11" xfId="12325" hidden="1"/>
    <cellStyle name="Hyperlink 11" xfId="5841" hidden="1"/>
    <cellStyle name="Hyperlink 11" xfId="4958" hidden="1"/>
    <cellStyle name="Hyperlink 11" xfId="12738" hidden="1"/>
    <cellStyle name="Hyperlink 11" xfId="13842" hidden="1"/>
    <cellStyle name="Hyperlink 11" xfId="14163" hidden="1"/>
    <cellStyle name="Hyperlink 11" xfId="14954" hidden="1"/>
    <cellStyle name="Hyperlink 11" xfId="15525" hidden="1"/>
    <cellStyle name="Hyperlink 11" xfId="15833" hidden="1"/>
    <cellStyle name="Hyperlink 11" xfId="16276" hidden="1"/>
    <cellStyle name="Hyperlink 11" xfId="16857" hidden="1"/>
    <cellStyle name="Hyperlink 11" xfId="17179" hidden="1"/>
    <cellStyle name="Hyperlink 11" xfId="17967" hidden="1"/>
    <cellStyle name="Hyperlink 11" xfId="18624" hidden="1"/>
    <cellStyle name="Hyperlink 11" xfId="19016" hidden="1"/>
    <cellStyle name="Hyperlink 11" xfId="19779" hidden="1"/>
    <cellStyle name="Hyperlink 11" xfId="20461" hidden="1"/>
    <cellStyle name="Hyperlink 11" xfId="20878" hidden="1"/>
    <cellStyle name="Hyperlink 11" xfId="21946" hidden="1"/>
    <cellStyle name="Hyperlink 11" xfId="22590" hidden="1"/>
    <cellStyle name="Hyperlink 11" xfId="22993" hidden="1"/>
    <cellStyle name="Hyperlink 11" xfId="23715" hidden="1"/>
    <cellStyle name="Hyperlink 11" xfId="24368" hidden="1"/>
    <cellStyle name="Hyperlink 11" xfId="24785" hidden="1"/>
    <cellStyle name="Hyperlink 11" xfId="25853" hidden="1"/>
    <cellStyle name="Hyperlink 11" xfId="19568" hidden="1"/>
    <cellStyle name="Hyperlink 11" xfId="19508" hidden="1"/>
    <cellStyle name="Hyperlink 11" xfId="26231" hidden="1"/>
    <cellStyle name="Hyperlink 11" xfId="26625" hidden="1"/>
    <cellStyle name="Hyperlink 11" xfId="26670" hidden="1"/>
    <cellStyle name="Hyperlink 11" xfId="27047" hidden="1"/>
    <cellStyle name="Hyperlink 11" xfId="27431" hidden="1"/>
    <cellStyle name="Hyperlink 11" xfId="27462" hidden="1"/>
    <cellStyle name="Hyperlink 11" xfId="27493" hidden="1"/>
    <cellStyle name="Hyperlink 11" xfId="27887" hidden="1"/>
    <cellStyle name="Hyperlink 11" xfId="27932" hidden="1"/>
    <cellStyle name="Hyperlink 11" xfId="28309" hidden="1"/>
    <cellStyle name="Hyperlink 11" xfId="13380" hidden="1"/>
    <cellStyle name="Hyperlink 11" xfId="12890" hidden="1"/>
    <cellStyle name="Hyperlink 11" xfId="12723" hidden="1"/>
    <cellStyle name="Hyperlink 11" xfId="4859" hidden="1"/>
    <cellStyle name="Hyperlink 11" xfId="1104" hidden="1"/>
    <cellStyle name="Hyperlink 11" xfId="4633" hidden="1"/>
    <cellStyle name="Hyperlink 11" xfId="16150" hidden="1"/>
    <cellStyle name="Hyperlink 11" xfId="17372" hidden="1"/>
    <cellStyle name="Hyperlink 11" xfId="4492" hidden="1"/>
    <cellStyle name="Hyperlink 11" xfId="14864" hidden="1"/>
    <cellStyle name="Hyperlink 11" xfId="2277" hidden="1"/>
    <cellStyle name="Hyperlink 11" xfId="13381" hidden="1"/>
    <cellStyle name="Hyperlink 11" xfId="6295" hidden="1"/>
    <cellStyle name="Hyperlink 11" xfId="3628" hidden="1"/>
    <cellStyle name="Hyperlink 11" xfId="4796" hidden="1"/>
    <cellStyle name="Hyperlink 11" xfId="15493" hidden="1"/>
    <cellStyle name="Hyperlink 11" xfId="14539" hidden="1"/>
    <cellStyle name="Hyperlink 11" xfId="14535" hidden="1"/>
    <cellStyle name="Hyperlink 11" xfId="6099" hidden="1"/>
    <cellStyle name="Hyperlink 11" xfId="15986" hidden="1"/>
    <cellStyle name="Hyperlink 11" xfId="14898" hidden="1"/>
    <cellStyle name="Hyperlink 11" xfId="17480" hidden="1"/>
    <cellStyle name="Hyperlink 11" xfId="13914" hidden="1"/>
    <cellStyle name="Hyperlink 11" xfId="4424" hidden="1"/>
    <cellStyle name="Hyperlink 11" xfId="17411" hidden="1"/>
    <cellStyle name="Hyperlink 11" xfId="29056" hidden="1"/>
    <cellStyle name="Hyperlink 11" xfId="29088" hidden="1"/>
    <cellStyle name="Hyperlink 11" xfId="29160" hidden="1"/>
    <cellStyle name="Hyperlink 11" xfId="29583" hidden="1"/>
    <cellStyle name="Hyperlink 11" xfId="29628" hidden="1"/>
    <cellStyle name="Hyperlink 11" xfId="30005" hidden="1"/>
    <cellStyle name="Hyperlink 11" xfId="30389" hidden="1"/>
    <cellStyle name="Hyperlink 11" xfId="30420" hidden="1"/>
    <cellStyle name="Hyperlink 11" xfId="30451" hidden="1"/>
    <cellStyle name="Hyperlink 11" xfId="30845" hidden="1"/>
    <cellStyle name="Hyperlink 11" xfId="30890" hidden="1"/>
    <cellStyle name="Hyperlink 11" xfId="31267" hidden="1"/>
    <cellStyle name="Hyperlink 11" xfId="29143" hidden="1"/>
    <cellStyle name="Hyperlink 11" xfId="29130" hidden="1"/>
    <cellStyle name="Hyperlink 11" xfId="31642" hidden="1"/>
    <cellStyle name="Hyperlink 11" xfId="32036" hidden="1"/>
    <cellStyle name="Hyperlink 11" xfId="32081" hidden="1"/>
    <cellStyle name="Hyperlink 11" xfId="32458" hidden="1"/>
    <cellStyle name="Hyperlink 11" xfId="32842" hidden="1"/>
    <cellStyle name="Hyperlink 11" xfId="32873" hidden="1"/>
    <cellStyle name="Hyperlink 11" xfId="32904" hidden="1"/>
    <cellStyle name="Hyperlink 11" xfId="33298" hidden="1"/>
    <cellStyle name="Hyperlink 11" xfId="33343" hidden="1"/>
    <cellStyle name="Hyperlink 11" xfId="33720" hidden="1"/>
    <cellStyle name="Hyperlink 11" xfId="34162" hidden="1"/>
    <cellStyle name="Hyperlink 11" xfId="34317" hidden="1"/>
    <cellStyle name="Hyperlink 11" xfId="34168" hidden="1"/>
    <cellStyle name="Hyperlink 11" xfId="34448"/>
    <cellStyle name="Hyperlink 110" xfId="2159" hidden="1"/>
    <cellStyle name="Hyperlink 110" xfId="5143" hidden="1"/>
    <cellStyle name="Hyperlink 110" xfId="8486" hidden="1"/>
    <cellStyle name="Hyperlink 110" xfId="10255" hidden="1"/>
    <cellStyle name="Hyperlink 110" xfId="12393" hidden="1"/>
    <cellStyle name="Hyperlink 110" xfId="12825" hidden="1"/>
    <cellStyle name="Hyperlink 110" xfId="15022" hidden="1"/>
    <cellStyle name="Hyperlink 110" xfId="16344" hidden="1"/>
    <cellStyle name="Hyperlink 110" xfId="18035" hidden="1"/>
    <cellStyle name="Hyperlink 110" xfId="19849" hidden="1"/>
    <cellStyle name="Hyperlink 110" xfId="22014" hidden="1"/>
    <cellStyle name="Hyperlink 110" xfId="23783" hidden="1"/>
    <cellStyle name="Hyperlink 110" xfId="25921" hidden="1"/>
    <cellStyle name="Hyperlink 110" xfId="26299" hidden="1"/>
    <cellStyle name="Hyperlink 110" xfId="27115" hidden="1"/>
    <cellStyle name="Hyperlink 110" xfId="27561" hidden="1"/>
    <cellStyle name="Hyperlink 110" xfId="28377" hidden="1"/>
    <cellStyle name="Hyperlink 110" xfId="4749" hidden="1"/>
    <cellStyle name="Hyperlink 110" xfId="6278" hidden="1"/>
    <cellStyle name="Hyperlink 110" xfId="16797" hidden="1"/>
    <cellStyle name="Hyperlink 110" xfId="17610" hidden="1"/>
    <cellStyle name="Hyperlink 110" xfId="14565" hidden="1"/>
    <cellStyle name="Hyperlink 110" xfId="14496" hidden="1"/>
    <cellStyle name="Hyperlink 110" xfId="4393" hidden="1"/>
    <cellStyle name="Hyperlink 110" xfId="28740" hidden="1"/>
    <cellStyle name="Hyperlink 110" xfId="29230" hidden="1"/>
    <cellStyle name="Hyperlink 110" xfId="30073" hidden="1"/>
    <cellStyle name="Hyperlink 110" xfId="30519" hidden="1"/>
    <cellStyle name="Hyperlink 110" xfId="31335" hidden="1"/>
    <cellStyle name="Hyperlink 110" xfId="31710" hidden="1"/>
    <cellStyle name="Hyperlink 110" xfId="32526" hidden="1"/>
    <cellStyle name="Hyperlink 110" xfId="32972" hidden="1"/>
    <cellStyle name="Hyperlink 110" xfId="33788"/>
    <cellStyle name="Hyperlink 111" xfId="2160" hidden="1"/>
    <cellStyle name="Hyperlink 111" xfId="5144" hidden="1"/>
    <cellStyle name="Hyperlink 111" xfId="8487" hidden="1"/>
    <cellStyle name="Hyperlink 111" xfId="10256" hidden="1"/>
    <cellStyle name="Hyperlink 111" xfId="12394" hidden="1"/>
    <cellStyle name="Hyperlink 111" xfId="12826" hidden="1"/>
    <cellStyle name="Hyperlink 111" xfId="15023" hidden="1"/>
    <cellStyle name="Hyperlink 111" xfId="16345" hidden="1"/>
    <cellStyle name="Hyperlink 111" xfId="18036" hidden="1"/>
    <cellStyle name="Hyperlink 111" xfId="19850" hidden="1"/>
    <cellStyle name="Hyperlink 111" xfId="22015" hidden="1"/>
    <cellStyle name="Hyperlink 111" xfId="23784" hidden="1"/>
    <cellStyle name="Hyperlink 111" xfId="25922" hidden="1"/>
    <cellStyle name="Hyperlink 111" xfId="26300" hidden="1"/>
    <cellStyle name="Hyperlink 111" xfId="27116" hidden="1"/>
    <cellStyle name="Hyperlink 111" xfId="27562" hidden="1"/>
    <cellStyle name="Hyperlink 111" xfId="28378" hidden="1"/>
    <cellStyle name="Hyperlink 111" xfId="4748" hidden="1"/>
    <cellStyle name="Hyperlink 111" xfId="15880" hidden="1"/>
    <cellStyle name="Hyperlink 111" xfId="13782" hidden="1"/>
    <cellStyle name="Hyperlink 111" xfId="14595" hidden="1"/>
    <cellStyle name="Hyperlink 111" xfId="4286" hidden="1"/>
    <cellStyle name="Hyperlink 111" xfId="4355" hidden="1"/>
    <cellStyle name="Hyperlink 111" xfId="5538" hidden="1"/>
    <cellStyle name="Hyperlink 111" xfId="28741" hidden="1"/>
    <cellStyle name="Hyperlink 111" xfId="29231" hidden="1"/>
    <cellStyle name="Hyperlink 111" xfId="30074" hidden="1"/>
    <cellStyle name="Hyperlink 111" xfId="30520" hidden="1"/>
    <cellStyle name="Hyperlink 111" xfId="31336" hidden="1"/>
    <cellStyle name="Hyperlink 111" xfId="31711" hidden="1"/>
    <cellStyle name="Hyperlink 111" xfId="32527" hidden="1"/>
    <cellStyle name="Hyperlink 111" xfId="32973" hidden="1"/>
    <cellStyle name="Hyperlink 111" xfId="33789"/>
    <cellStyle name="Hyperlink 112" xfId="2161" hidden="1"/>
    <cellStyle name="Hyperlink 112" xfId="5145" hidden="1"/>
    <cellStyle name="Hyperlink 112" xfId="8488" hidden="1"/>
    <cellStyle name="Hyperlink 112" xfId="10257" hidden="1"/>
    <cellStyle name="Hyperlink 112" xfId="12395" hidden="1"/>
    <cellStyle name="Hyperlink 112" xfId="12827" hidden="1"/>
    <cellStyle name="Hyperlink 112" xfId="15024" hidden="1"/>
    <cellStyle name="Hyperlink 112" xfId="16346" hidden="1"/>
    <cellStyle name="Hyperlink 112" xfId="18037" hidden="1"/>
    <cellStyle name="Hyperlink 112" xfId="19851" hidden="1"/>
    <cellStyle name="Hyperlink 112" xfId="22016" hidden="1"/>
    <cellStyle name="Hyperlink 112" xfId="23785" hidden="1"/>
    <cellStyle name="Hyperlink 112" xfId="25923" hidden="1"/>
    <cellStyle name="Hyperlink 112" xfId="26301" hidden="1"/>
    <cellStyle name="Hyperlink 112" xfId="27117" hidden="1"/>
    <cellStyle name="Hyperlink 112" xfId="27563" hidden="1"/>
    <cellStyle name="Hyperlink 112" xfId="28379" hidden="1"/>
    <cellStyle name="Hyperlink 112" xfId="4747" hidden="1"/>
    <cellStyle name="Hyperlink 112" xfId="17380" hidden="1"/>
    <cellStyle name="Hyperlink 112" xfId="15784" hidden="1"/>
    <cellStyle name="Hyperlink 112" xfId="4256" hidden="1"/>
    <cellStyle name="Hyperlink 112" xfId="5328" hidden="1"/>
    <cellStyle name="Hyperlink 112" xfId="5475" hidden="1"/>
    <cellStyle name="Hyperlink 112" xfId="5540" hidden="1"/>
    <cellStyle name="Hyperlink 112" xfId="28742" hidden="1"/>
    <cellStyle name="Hyperlink 112" xfId="29232" hidden="1"/>
    <cellStyle name="Hyperlink 112" xfId="30075" hidden="1"/>
    <cellStyle name="Hyperlink 112" xfId="30521" hidden="1"/>
    <cellStyle name="Hyperlink 112" xfId="31337" hidden="1"/>
    <cellStyle name="Hyperlink 112" xfId="31712" hidden="1"/>
    <cellStyle name="Hyperlink 112" xfId="32528" hidden="1"/>
    <cellStyle name="Hyperlink 112" xfId="32974" hidden="1"/>
    <cellStyle name="Hyperlink 112" xfId="33790"/>
    <cellStyle name="Hyperlink 113" xfId="2162" hidden="1"/>
    <cellStyle name="Hyperlink 113" xfId="5146" hidden="1"/>
    <cellStyle name="Hyperlink 113" xfId="8489" hidden="1"/>
    <cellStyle name="Hyperlink 113" xfId="10258" hidden="1"/>
    <cellStyle name="Hyperlink 113" xfId="12396" hidden="1"/>
    <cellStyle name="Hyperlink 113" xfId="12828" hidden="1"/>
    <cellStyle name="Hyperlink 113" xfId="15025" hidden="1"/>
    <cellStyle name="Hyperlink 113" xfId="16347" hidden="1"/>
    <cellStyle name="Hyperlink 113" xfId="18038" hidden="1"/>
    <cellStyle name="Hyperlink 113" xfId="19852" hidden="1"/>
    <cellStyle name="Hyperlink 113" xfId="22017" hidden="1"/>
    <cellStyle name="Hyperlink 113" xfId="23786" hidden="1"/>
    <cellStyle name="Hyperlink 113" xfId="25924" hidden="1"/>
    <cellStyle name="Hyperlink 113" xfId="26302" hidden="1"/>
    <cellStyle name="Hyperlink 113" xfId="27118" hidden="1"/>
    <cellStyle name="Hyperlink 113" xfId="27564" hidden="1"/>
    <cellStyle name="Hyperlink 113" xfId="28380" hidden="1"/>
    <cellStyle name="Hyperlink 113" xfId="4746" hidden="1"/>
    <cellStyle name="Hyperlink 113" xfId="14364" hidden="1"/>
    <cellStyle name="Hyperlink 113" xfId="17116" hidden="1"/>
    <cellStyle name="Hyperlink 113" xfId="5288" hidden="1"/>
    <cellStyle name="Hyperlink 113" xfId="15729" hidden="1"/>
    <cellStyle name="Hyperlink 113" xfId="15660" hidden="1"/>
    <cellStyle name="Hyperlink 113" xfId="6412" hidden="1"/>
    <cellStyle name="Hyperlink 113" xfId="28743" hidden="1"/>
    <cellStyle name="Hyperlink 113" xfId="29233" hidden="1"/>
    <cellStyle name="Hyperlink 113" xfId="30076" hidden="1"/>
    <cellStyle name="Hyperlink 113" xfId="30522" hidden="1"/>
    <cellStyle name="Hyperlink 113" xfId="31338" hidden="1"/>
    <cellStyle name="Hyperlink 113" xfId="31713" hidden="1"/>
    <cellStyle name="Hyperlink 113" xfId="32529" hidden="1"/>
    <cellStyle name="Hyperlink 113" xfId="32975" hidden="1"/>
    <cellStyle name="Hyperlink 113" xfId="33791"/>
    <cellStyle name="Hyperlink 114" xfId="2163" hidden="1"/>
    <cellStyle name="Hyperlink 114" xfId="5147" hidden="1"/>
    <cellStyle name="Hyperlink 114" xfId="8490" hidden="1"/>
    <cellStyle name="Hyperlink 114" xfId="10259" hidden="1"/>
    <cellStyle name="Hyperlink 114" xfId="12397" hidden="1"/>
    <cellStyle name="Hyperlink 114" xfId="12829" hidden="1"/>
    <cellStyle name="Hyperlink 114" xfId="15026" hidden="1"/>
    <cellStyle name="Hyperlink 114" xfId="16348" hidden="1"/>
    <cellStyle name="Hyperlink 114" xfId="18039" hidden="1"/>
    <cellStyle name="Hyperlink 114" xfId="19853" hidden="1"/>
    <cellStyle name="Hyperlink 114" xfId="22018" hidden="1"/>
    <cellStyle name="Hyperlink 114" xfId="23787" hidden="1"/>
    <cellStyle name="Hyperlink 114" xfId="25925" hidden="1"/>
    <cellStyle name="Hyperlink 114" xfId="26303" hidden="1"/>
    <cellStyle name="Hyperlink 114" xfId="27119" hidden="1"/>
    <cellStyle name="Hyperlink 114" xfId="27565" hidden="1"/>
    <cellStyle name="Hyperlink 114" xfId="28381" hidden="1"/>
    <cellStyle name="Hyperlink 114" xfId="4745" hidden="1"/>
    <cellStyle name="Hyperlink 114" xfId="16181" hidden="1"/>
    <cellStyle name="Hyperlink 114" xfId="14101" hidden="1"/>
    <cellStyle name="Hyperlink 114" xfId="15406" hidden="1"/>
    <cellStyle name="Hyperlink 114" xfId="17061" hidden="1"/>
    <cellStyle name="Hyperlink 114" xfId="16992" hidden="1"/>
    <cellStyle name="Hyperlink 114" xfId="15344" hidden="1"/>
    <cellStyle name="Hyperlink 114" xfId="28744" hidden="1"/>
    <cellStyle name="Hyperlink 114" xfId="29234" hidden="1"/>
    <cellStyle name="Hyperlink 114" xfId="30077" hidden="1"/>
    <cellStyle name="Hyperlink 114" xfId="30523" hidden="1"/>
    <cellStyle name="Hyperlink 114" xfId="31339" hidden="1"/>
    <cellStyle name="Hyperlink 114" xfId="31714" hidden="1"/>
    <cellStyle name="Hyperlink 114" xfId="32530" hidden="1"/>
    <cellStyle name="Hyperlink 114" xfId="32976" hidden="1"/>
    <cellStyle name="Hyperlink 114" xfId="33792"/>
    <cellStyle name="Hyperlink 115" xfId="2164" hidden="1"/>
    <cellStyle name="Hyperlink 115" xfId="5148" hidden="1"/>
    <cellStyle name="Hyperlink 115" xfId="8491" hidden="1"/>
    <cellStyle name="Hyperlink 115" xfId="10260" hidden="1"/>
    <cellStyle name="Hyperlink 115" xfId="12398" hidden="1"/>
    <cellStyle name="Hyperlink 115" xfId="12830" hidden="1"/>
    <cellStyle name="Hyperlink 115" xfId="15027" hidden="1"/>
    <cellStyle name="Hyperlink 115" xfId="16349" hidden="1"/>
    <cellStyle name="Hyperlink 115" xfId="18040" hidden="1"/>
    <cellStyle name="Hyperlink 115" xfId="19854" hidden="1"/>
    <cellStyle name="Hyperlink 115" xfId="22019" hidden="1"/>
    <cellStyle name="Hyperlink 115" xfId="23788" hidden="1"/>
    <cellStyle name="Hyperlink 115" xfId="25926" hidden="1"/>
    <cellStyle name="Hyperlink 115" xfId="26304" hidden="1"/>
    <cellStyle name="Hyperlink 115" xfId="27120" hidden="1"/>
    <cellStyle name="Hyperlink 115" xfId="27566" hidden="1"/>
    <cellStyle name="Hyperlink 115" xfId="28382" hidden="1"/>
    <cellStyle name="Hyperlink 115" xfId="4744" hidden="1"/>
    <cellStyle name="Hyperlink 115" xfId="17872" hidden="1"/>
    <cellStyle name="Hyperlink 115" xfId="5166" hidden="1"/>
    <cellStyle name="Hyperlink 115" xfId="16734" hidden="1"/>
    <cellStyle name="Hyperlink 115" xfId="14046" hidden="1"/>
    <cellStyle name="Hyperlink 115" xfId="13977" hidden="1"/>
    <cellStyle name="Hyperlink 115" xfId="16666" hidden="1"/>
    <cellStyle name="Hyperlink 115" xfId="28745" hidden="1"/>
    <cellStyle name="Hyperlink 115" xfId="29235" hidden="1"/>
    <cellStyle name="Hyperlink 115" xfId="30078" hidden="1"/>
    <cellStyle name="Hyperlink 115" xfId="30524" hidden="1"/>
    <cellStyle name="Hyperlink 115" xfId="31340" hidden="1"/>
    <cellStyle name="Hyperlink 115" xfId="31715" hidden="1"/>
    <cellStyle name="Hyperlink 115" xfId="32531" hidden="1"/>
    <cellStyle name="Hyperlink 115" xfId="32977" hidden="1"/>
    <cellStyle name="Hyperlink 115" xfId="33793"/>
    <cellStyle name="Hyperlink 116" xfId="2165" hidden="1"/>
    <cellStyle name="Hyperlink 116" xfId="5149" hidden="1"/>
    <cellStyle name="Hyperlink 116" xfId="8492" hidden="1"/>
    <cellStyle name="Hyperlink 116" xfId="10261" hidden="1"/>
    <cellStyle name="Hyperlink 116" xfId="12399" hidden="1"/>
    <cellStyle name="Hyperlink 116" xfId="12831" hidden="1"/>
    <cellStyle name="Hyperlink 116" xfId="15028" hidden="1"/>
    <cellStyle name="Hyperlink 116" xfId="16350" hidden="1"/>
    <cellStyle name="Hyperlink 116" xfId="18041" hidden="1"/>
    <cellStyle name="Hyperlink 116" xfId="19855" hidden="1"/>
    <cellStyle name="Hyperlink 116" xfId="22020" hidden="1"/>
    <cellStyle name="Hyperlink 116" xfId="23789" hidden="1"/>
    <cellStyle name="Hyperlink 116" xfId="25927" hidden="1"/>
    <cellStyle name="Hyperlink 116" xfId="26305" hidden="1"/>
    <cellStyle name="Hyperlink 116" xfId="27121" hidden="1"/>
    <cellStyle name="Hyperlink 116" xfId="27567" hidden="1"/>
    <cellStyle name="Hyperlink 116" xfId="28383" hidden="1"/>
    <cellStyle name="Hyperlink 116" xfId="4743" hidden="1"/>
    <cellStyle name="Hyperlink 116" xfId="14858" hidden="1"/>
    <cellStyle name="Hyperlink 116" xfId="16129" hidden="1"/>
    <cellStyle name="Hyperlink 116" xfId="13719" hidden="1"/>
    <cellStyle name="Hyperlink 116" xfId="16079" hidden="1"/>
    <cellStyle name="Hyperlink 116" xfId="16010" hidden="1"/>
    <cellStyle name="Hyperlink 116" xfId="13651" hidden="1"/>
    <cellStyle name="Hyperlink 116" xfId="28746" hidden="1"/>
    <cellStyle name="Hyperlink 116" xfId="29236" hidden="1"/>
    <cellStyle name="Hyperlink 116" xfId="30079" hidden="1"/>
    <cellStyle name="Hyperlink 116" xfId="30525" hidden="1"/>
    <cellStyle name="Hyperlink 116" xfId="31341" hidden="1"/>
    <cellStyle name="Hyperlink 116" xfId="31716" hidden="1"/>
    <cellStyle name="Hyperlink 116" xfId="32532" hidden="1"/>
    <cellStyle name="Hyperlink 116" xfId="32978" hidden="1"/>
    <cellStyle name="Hyperlink 116" xfId="33794"/>
    <cellStyle name="Hyperlink 117" xfId="2166" hidden="1"/>
    <cellStyle name="Hyperlink 117" xfId="5150" hidden="1"/>
    <cellStyle name="Hyperlink 117" xfId="8493" hidden="1"/>
    <cellStyle name="Hyperlink 117" xfId="10262" hidden="1"/>
    <cellStyle name="Hyperlink 117" xfId="12400" hidden="1"/>
    <cellStyle name="Hyperlink 117" xfId="12832" hidden="1"/>
    <cellStyle name="Hyperlink 117" xfId="15029" hidden="1"/>
    <cellStyle name="Hyperlink 117" xfId="16351" hidden="1"/>
    <cellStyle name="Hyperlink 117" xfId="18042" hidden="1"/>
    <cellStyle name="Hyperlink 117" xfId="19856" hidden="1"/>
    <cellStyle name="Hyperlink 117" xfId="22021" hidden="1"/>
    <cellStyle name="Hyperlink 117" xfId="23790" hidden="1"/>
    <cellStyle name="Hyperlink 117" xfId="25928" hidden="1"/>
    <cellStyle name="Hyperlink 117" xfId="26306" hidden="1"/>
    <cellStyle name="Hyperlink 117" xfId="27122" hidden="1"/>
    <cellStyle name="Hyperlink 117" xfId="27568" hidden="1"/>
    <cellStyle name="Hyperlink 117" xfId="28384" hidden="1"/>
    <cellStyle name="Hyperlink 117" xfId="4742" hidden="1"/>
    <cellStyle name="Hyperlink 117" xfId="2003" hidden="1"/>
    <cellStyle name="Hyperlink 117" xfId="17628" hidden="1"/>
    <cellStyle name="Hyperlink 117" xfId="15760" hidden="1"/>
    <cellStyle name="Hyperlink 117" xfId="17579" hidden="1"/>
    <cellStyle name="Hyperlink 117" xfId="17510" hidden="1"/>
    <cellStyle name="Hyperlink 117" xfId="15620" hidden="1"/>
    <cellStyle name="Hyperlink 117" xfId="28747" hidden="1"/>
    <cellStyle name="Hyperlink 117" xfId="29237" hidden="1"/>
    <cellStyle name="Hyperlink 117" xfId="30080" hidden="1"/>
    <cellStyle name="Hyperlink 117" xfId="30526" hidden="1"/>
    <cellStyle name="Hyperlink 117" xfId="31342" hidden="1"/>
    <cellStyle name="Hyperlink 117" xfId="31717" hidden="1"/>
    <cellStyle name="Hyperlink 117" xfId="32533" hidden="1"/>
    <cellStyle name="Hyperlink 117" xfId="32979" hidden="1"/>
    <cellStyle name="Hyperlink 117" xfId="33795"/>
    <cellStyle name="Hyperlink 118" xfId="2167" hidden="1"/>
    <cellStyle name="Hyperlink 118" xfId="5151" hidden="1"/>
    <cellStyle name="Hyperlink 118" xfId="8494" hidden="1"/>
    <cellStyle name="Hyperlink 118" xfId="10263" hidden="1"/>
    <cellStyle name="Hyperlink 118" xfId="12401" hidden="1"/>
    <cellStyle name="Hyperlink 118" xfId="12833" hidden="1"/>
    <cellStyle name="Hyperlink 118" xfId="15030" hidden="1"/>
    <cellStyle name="Hyperlink 118" xfId="16352" hidden="1"/>
    <cellStyle name="Hyperlink 118" xfId="18043" hidden="1"/>
    <cellStyle name="Hyperlink 118" xfId="19857" hidden="1"/>
    <cellStyle name="Hyperlink 118" xfId="22022" hidden="1"/>
    <cellStyle name="Hyperlink 118" xfId="23791" hidden="1"/>
    <cellStyle name="Hyperlink 118" xfId="25929" hidden="1"/>
    <cellStyle name="Hyperlink 118" xfId="26307" hidden="1"/>
    <cellStyle name="Hyperlink 118" xfId="27123" hidden="1"/>
    <cellStyle name="Hyperlink 118" xfId="27569" hidden="1"/>
    <cellStyle name="Hyperlink 118" xfId="28385" hidden="1"/>
    <cellStyle name="Hyperlink 118" xfId="4741" hidden="1"/>
    <cellStyle name="Hyperlink 118" xfId="4499" hidden="1"/>
    <cellStyle name="Hyperlink 118" xfId="14614" hidden="1"/>
    <cellStyle name="Hyperlink 118" xfId="17092" hidden="1"/>
    <cellStyle name="Hyperlink 118" xfId="14564" hidden="1"/>
    <cellStyle name="Hyperlink 118" xfId="14495" hidden="1"/>
    <cellStyle name="Hyperlink 118" xfId="16952" hidden="1"/>
    <cellStyle name="Hyperlink 118" xfId="28748" hidden="1"/>
    <cellStyle name="Hyperlink 118" xfId="29238" hidden="1"/>
    <cellStyle name="Hyperlink 118" xfId="30081" hidden="1"/>
    <cellStyle name="Hyperlink 118" xfId="30527" hidden="1"/>
    <cellStyle name="Hyperlink 118" xfId="31343" hidden="1"/>
    <cellStyle name="Hyperlink 118" xfId="31718" hidden="1"/>
    <cellStyle name="Hyperlink 118" xfId="32534" hidden="1"/>
    <cellStyle name="Hyperlink 118" xfId="32980" hidden="1"/>
    <cellStyle name="Hyperlink 118" xfId="33796"/>
    <cellStyle name="Hyperlink 119" xfId="2168" hidden="1"/>
    <cellStyle name="Hyperlink 119" xfId="5152" hidden="1"/>
    <cellStyle name="Hyperlink 119" xfId="8495" hidden="1"/>
    <cellStyle name="Hyperlink 119" xfId="10264" hidden="1"/>
    <cellStyle name="Hyperlink 119" xfId="12402" hidden="1"/>
    <cellStyle name="Hyperlink 119" xfId="12834" hidden="1"/>
    <cellStyle name="Hyperlink 119" xfId="15031" hidden="1"/>
    <cellStyle name="Hyperlink 119" xfId="16353" hidden="1"/>
    <cellStyle name="Hyperlink 119" xfId="18044" hidden="1"/>
    <cellStyle name="Hyperlink 119" xfId="19858" hidden="1"/>
    <cellStyle name="Hyperlink 119" xfId="22023" hidden="1"/>
    <cellStyle name="Hyperlink 119" xfId="23792" hidden="1"/>
    <cellStyle name="Hyperlink 119" xfId="25930" hidden="1"/>
    <cellStyle name="Hyperlink 119" xfId="26308" hidden="1"/>
    <cellStyle name="Hyperlink 119" xfId="27124" hidden="1"/>
    <cellStyle name="Hyperlink 119" xfId="27570" hidden="1"/>
    <cellStyle name="Hyperlink 119" xfId="28386" hidden="1"/>
    <cellStyle name="Hyperlink 119" xfId="4740" hidden="1"/>
    <cellStyle name="Hyperlink 119" xfId="15864" hidden="1"/>
    <cellStyle name="Hyperlink 119" xfId="4223" hidden="1"/>
    <cellStyle name="Hyperlink 119" xfId="14077" hidden="1"/>
    <cellStyle name="Hyperlink 119" xfId="4287" hidden="1"/>
    <cellStyle name="Hyperlink 119" xfId="4356" hidden="1"/>
    <cellStyle name="Hyperlink 119" xfId="13937" hidden="1"/>
    <cellStyle name="Hyperlink 119" xfId="28749" hidden="1"/>
    <cellStyle name="Hyperlink 119" xfId="29239" hidden="1"/>
    <cellStyle name="Hyperlink 119" xfId="30082" hidden="1"/>
    <cellStyle name="Hyperlink 119" xfId="30528" hidden="1"/>
    <cellStyle name="Hyperlink 119" xfId="31344" hidden="1"/>
    <cellStyle name="Hyperlink 119" xfId="31719" hidden="1"/>
    <cellStyle name="Hyperlink 119" xfId="32535" hidden="1"/>
    <cellStyle name="Hyperlink 119" xfId="32981" hidden="1"/>
    <cellStyle name="Hyperlink 119" xfId="33797"/>
    <cellStyle name="Hyperlink 12" xfId="344" hidden="1"/>
    <cellStyle name="Hyperlink 12" xfId="748" hidden="1"/>
    <cellStyle name="Hyperlink 12" xfId="1202" hidden="1"/>
    <cellStyle name="Hyperlink 12" xfId="1903" hidden="1"/>
    <cellStyle name="Hyperlink 12" xfId="4885" hidden="1"/>
    <cellStyle name="Hyperlink 12" xfId="6934" hidden="1"/>
    <cellStyle name="Hyperlink 12" xfId="7351" hidden="1"/>
    <cellStyle name="Hyperlink 12" xfId="8419" hidden="1"/>
    <cellStyle name="Hyperlink 12" xfId="9063" hidden="1"/>
    <cellStyle name="Hyperlink 12" xfId="9466" hidden="1"/>
    <cellStyle name="Hyperlink 12" xfId="10188" hidden="1"/>
    <cellStyle name="Hyperlink 12" xfId="10841" hidden="1"/>
    <cellStyle name="Hyperlink 12" xfId="11258" hidden="1"/>
    <cellStyle name="Hyperlink 12" xfId="12326" hidden="1"/>
    <cellStyle name="Hyperlink 12" xfId="5839" hidden="1"/>
    <cellStyle name="Hyperlink 12" xfId="4957" hidden="1"/>
    <cellStyle name="Hyperlink 12" xfId="12739" hidden="1"/>
    <cellStyle name="Hyperlink 12" xfId="13843" hidden="1"/>
    <cellStyle name="Hyperlink 12" xfId="14164" hidden="1"/>
    <cellStyle name="Hyperlink 12" xfId="14955" hidden="1"/>
    <cellStyle name="Hyperlink 12" xfId="15526" hidden="1"/>
    <cellStyle name="Hyperlink 12" xfId="15834" hidden="1"/>
    <cellStyle name="Hyperlink 12" xfId="16277" hidden="1"/>
    <cellStyle name="Hyperlink 12" xfId="16858" hidden="1"/>
    <cellStyle name="Hyperlink 12" xfId="17180" hidden="1"/>
    <cellStyle name="Hyperlink 12" xfId="17968" hidden="1"/>
    <cellStyle name="Hyperlink 12" xfId="18625" hidden="1"/>
    <cellStyle name="Hyperlink 12" xfId="19017" hidden="1"/>
    <cellStyle name="Hyperlink 12" xfId="19780" hidden="1"/>
    <cellStyle name="Hyperlink 12" xfId="20462" hidden="1"/>
    <cellStyle name="Hyperlink 12" xfId="20879" hidden="1"/>
    <cellStyle name="Hyperlink 12" xfId="21947" hidden="1"/>
    <cellStyle name="Hyperlink 12" xfId="22591" hidden="1"/>
    <cellStyle name="Hyperlink 12" xfId="22994" hidden="1"/>
    <cellStyle name="Hyperlink 12" xfId="23716" hidden="1"/>
    <cellStyle name="Hyperlink 12" xfId="24369" hidden="1"/>
    <cellStyle name="Hyperlink 12" xfId="24786" hidden="1"/>
    <cellStyle name="Hyperlink 12" xfId="25854" hidden="1"/>
    <cellStyle name="Hyperlink 12" xfId="19092" hidden="1"/>
    <cellStyle name="Hyperlink 12" xfId="20076" hidden="1"/>
    <cellStyle name="Hyperlink 12" xfId="26232" hidden="1"/>
    <cellStyle name="Hyperlink 12" xfId="26626" hidden="1"/>
    <cellStyle name="Hyperlink 12" xfId="26671" hidden="1"/>
    <cellStyle name="Hyperlink 12" xfId="27048" hidden="1"/>
    <cellStyle name="Hyperlink 12" xfId="27432" hidden="1"/>
    <cellStyle name="Hyperlink 12" xfId="27463" hidden="1"/>
    <cellStyle name="Hyperlink 12" xfId="27494" hidden="1"/>
    <cellStyle name="Hyperlink 12" xfId="27888" hidden="1"/>
    <cellStyle name="Hyperlink 12" xfId="27933" hidden="1"/>
    <cellStyle name="Hyperlink 12" xfId="28310" hidden="1"/>
    <cellStyle name="Hyperlink 12" xfId="13377" hidden="1"/>
    <cellStyle name="Hyperlink 12" xfId="12889" hidden="1"/>
    <cellStyle name="Hyperlink 12" xfId="12722" hidden="1"/>
    <cellStyle name="Hyperlink 12" xfId="4858" hidden="1"/>
    <cellStyle name="Hyperlink 12" xfId="1103" hidden="1"/>
    <cellStyle name="Hyperlink 12" xfId="12859" hidden="1"/>
    <cellStyle name="Hyperlink 12" xfId="17649" hidden="1"/>
    <cellStyle name="Hyperlink 12" xfId="14356" hidden="1"/>
    <cellStyle name="Hyperlink 12" xfId="15871" hidden="1"/>
    <cellStyle name="Hyperlink 12" xfId="1996" hidden="1"/>
    <cellStyle name="Hyperlink 12" xfId="13482" hidden="1"/>
    <cellStyle name="Hyperlink 12" xfId="3239" hidden="1"/>
    <cellStyle name="Hyperlink 12" xfId="5272" hidden="1"/>
    <cellStyle name="Hyperlink 12" xfId="3632" hidden="1"/>
    <cellStyle name="Hyperlink 12" xfId="4797" hidden="1"/>
    <cellStyle name="Hyperlink 12" xfId="16821" hidden="1"/>
    <cellStyle name="Hyperlink 12" xfId="4312" hidden="1"/>
    <cellStyle name="Hyperlink 12" xfId="4316" hidden="1"/>
    <cellStyle name="Hyperlink 12" xfId="6359" hidden="1"/>
    <cellStyle name="Hyperlink 12" xfId="17486" hidden="1"/>
    <cellStyle name="Hyperlink 12" xfId="1914" hidden="1"/>
    <cellStyle name="Hyperlink 12" xfId="14465" hidden="1"/>
    <cellStyle name="Hyperlink 12" xfId="15947" hidden="1"/>
    <cellStyle name="Hyperlink 12" xfId="5612" hidden="1"/>
    <cellStyle name="Hyperlink 12" xfId="14396" hidden="1"/>
    <cellStyle name="Hyperlink 12" xfId="29057" hidden="1"/>
    <cellStyle name="Hyperlink 12" xfId="29089" hidden="1"/>
    <cellStyle name="Hyperlink 12" xfId="29161" hidden="1"/>
    <cellStyle name="Hyperlink 12" xfId="29584" hidden="1"/>
    <cellStyle name="Hyperlink 12" xfId="29629" hidden="1"/>
    <cellStyle name="Hyperlink 12" xfId="30006" hidden="1"/>
    <cellStyle name="Hyperlink 12" xfId="30390" hidden="1"/>
    <cellStyle name="Hyperlink 12" xfId="30421" hidden="1"/>
    <cellStyle name="Hyperlink 12" xfId="30452" hidden="1"/>
    <cellStyle name="Hyperlink 12" xfId="30846" hidden="1"/>
    <cellStyle name="Hyperlink 12" xfId="30891" hidden="1"/>
    <cellStyle name="Hyperlink 12" xfId="31268" hidden="1"/>
    <cellStyle name="Hyperlink 12" xfId="29117" hidden="1"/>
    <cellStyle name="Hyperlink 12" xfId="29457" hidden="1"/>
    <cellStyle name="Hyperlink 12" xfId="31643" hidden="1"/>
    <cellStyle name="Hyperlink 12" xfId="32037" hidden="1"/>
    <cellStyle name="Hyperlink 12" xfId="32082" hidden="1"/>
    <cellStyle name="Hyperlink 12" xfId="32459" hidden="1"/>
    <cellStyle name="Hyperlink 12" xfId="32843" hidden="1"/>
    <cellStyle name="Hyperlink 12" xfId="32874" hidden="1"/>
    <cellStyle name="Hyperlink 12" xfId="32905" hidden="1"/>
    <cellStyle name="Hyperlink 12" xfId="33299" hidden="1"/>
    <cellStyle name="Hyperlink 12" xfId="33344" hidden="1"/>
    <cellStyle name="Hyperlink 12" xfId="33721" hidden="1"/>
    <cellStyle name="Hyperlink 12" xfId="34163" hidden="1"/>
    <cellStyle name="Hyperlink 12" xfId="34120" hidden="1"/>
    <cellStyle name="Hyperlink 12" xfId="34469" hidden="1"/>
    <cellStyle name="Hyperlink 12" xfId="34128"/>
    <cellStyle name="Hyperlink 120" xfId="2169" hidden="1"/>
    <cellStyle name="Hyperlink 120" xfId="5153" hidden="1"/>
    <cellStyle name="Hyperlink 120" xfId="8496" hidden="1"/>
    <cellStyle name="Hyperlink 120" xfId="10265" hidden="1"/>
    <cellStyle name="Hyperlink 120" xfId="12403" hidden="1"/>
    <cellStyle name="Hyperlink 120" xfId="12835" hidden="1"/>
    <cellStyle name="Hyperlink 120" xfId="15032" hidden="1"/>
    <cellStyle name="Hyperlink 120" xfId="16354" hidden="1"/>
    <cellStyle name="Hyperlink 120" xfId="18045" hidden="1"/>
    <cellStyle name="Hyperlink 120" xfId="19859" hidden="1"/>
    <cellStyle name="Hyperlink 120" xfId="22024" hidden="1"/>
    <cellStyle name="Hyperlink 120" xfId="23793" hidden="1"/>
    <cellStyle name="Hyperlink 120" xfId="25931" hidden="1"/>
    <cellStyle name="Hyperlink 120" xfId="26309" hidden="1"/>
    <cellStyle name="Hyperlink 120" xfId="27125" hidden="1"/>
    <cellStyle name="Hyperlink 120" xfId="27571" hidden="1"/>
    <cellStyle name="Hyperlink 120" xfId="28387" hidden="1"/>
    <cellStyle name="Hyperlink 120" xfId="4739" hidden="1"/>
    <cellStyle name="Hyperlink 120" xfId="17364" hidden="1"/>
    <cellStyle name="Hyperlink 120" xfId="5970" hidden="1"/>
    <cellStyle name="Hyperlink 120" xfId="5289" hidden="1"/>
    <cellStyle name="Hyperlink 120" xfId="5329" hidden="1"/>
    <cellStyle name="Hyperlink 120" xfId="5476" hidden="1"/>
    <cellStyle name="Hyperlink 120" xfId="5550" hidden="1"/>
    <cellStyle name="Hyperlink 120" xfId="28750" hidden="1"/>
    <cellStyle name="Hyperlink 120" xfId="29240" hidden="1"/>
    <cellStyle name="Hyperlink 120" xfId="30083" hidden="1"/>
    <cellStyle name="Hyperlink 120" xfId="30529" hidden="1"/>
    <cellStyle name="Hyperlink 120" xfId="31345" hidden="1"/>
    <cellStyle name="Hyperlink 120" xfId="31720" hidden="1"/>
    <cellStyle name="Hyperlink 120" xfId="32536" hidden="1"/>
    <cellStyle name="Hyperlink 120" xfId="32982" hidden="1"/>
    <cellStyle name="Hyperlink 120" xfId="33798"/>
    <cellStyle name="Hyperlink 121" xfId="2170" hidden="1"/>
    <cellStyle name="Hyperlink 121" xfId="5154" hidden="1"/>
    <cellStyle name="Hyperlink 121" xfId="8497" hidden="1"/>
    <cellStyle name="Hyperlink 121" xfId="10266" hidden="1"/>
    <cellStyle name="Hyperlink 121" xfId="12404" hidden="1"/>
    <cellStyle name="Hyperlink 121" xfId="12836" hidden="1"/>
    <cellStyle name="Hyperlink 121" xfId="15033" hidden="1"/>
    <cellStyle name="Hyperlink 121" xfId="16355" hidden="1"/>
    <cellStyle name="Hyperlink 121" xfId="18046" hidden="1"/>
    <cellStyle name="Hyperlink 121" xfId="19860" hidden="1"/>
    <cellStyle name="Hyperlink 121" xfId="22025" hidden="1"/>
    <cellStyle name="Hyperlink 121" xfId="23794" hidden="1"/>
    <cellStyle name="Hyperlink 121" xfId="25932" hidden="1"/>
    <cellStyle name="Hyperlink 121" xfId="26310" hidden="1"/>
    <cellStyle name="Hyperlink 121" xfId="27126" hidden="1"/>
    <cellStyle name="Hyperlink 121" xfId="27572" hidden="1"/>
    <cellStyle name="Hyperlink 121" xfId="28388" hidden="1"/>
    <cellStyle name="Hyperlink 121" xfId="4738" hidden="1"/>
    <cellStyle name="Hyperlink 121" xfId="14348" hidden="1"/>
    <cellStyle name="Hyperlink 121" xfId="15390" hidden="1"/>
    <cellStyle name="Hyperlink 121" xfId="15482" hidden="1"/>
    <cellStyle name="Hyperlink 121" xfId="15728" hidden="1"/>
    <cellStyle name="Hyperlink 121" xfId="15659" hidden="1"/>
    <cellStyle name="Hyperlink 121" xfId="15970" hidden="1"/>
    <cellStyle name="Hyperlink 121" xfId="28751" hidden="1"/>
    <cellStyle name="Hyperlink 121" xfId="29241" hidden="1"/>
    <cellStyle name="Hyperlink 121" xfId="30084" hidden="1"/>
    <cellStyle name="Hyperlink 121" xfId="30530" hidden="1"/>
    <cellStyle name="Hyperlink 121" xfId="31346" hidden="1"/>
    <cellStyle name="Hyperlink 121" xfId="31721" hidden="1"/>
    <cellStyle name="Hyperlink 121" xfId="32537" hidden="1"/>
    <cellStyle name="Hyperlink 121" xfId="32983" hidden="1"/>
    <cellStyle name="Hyperlink 121" xfId="33799"/>
    <cellStyle name="Hyperlink 122" xfId="2171" hidden="1"/>
    <cellStyle name="Hyperlink 122" xfId="5155" hidden="1"/>
    <cellStyle name="Hyperlink 122" xfId="8498" hidden="1"/>
    <cellStyle name="Hyperlink 122" xfId="10267" hidden="1"/>
    <cellStyle name="Hyperlink 122" xfId="12405" hidden="1"/>
    <cellStyle name="Hyperlink 122" xfId="12837" hidden="1"/>
    <cellStyle name="Hyperlink 122" xfId="15034" hidden="1"/>
    <cellStyle name="Hyperlink 122" xfId="16356" hidden="1"/>
    <cellStyle name="Hyperlink 122" xfId="18047" hidden="1"/>
    <cellStyle name="Hyperlink 122" xfId="19861" hidden="1"/>
    <cellStyle name="Hyperlink 122" xfId="22026" hidden="1"/>
    <cellStyle name="Hyperlink 122" xfId="23795" hidden="1"/>
    <cellStyle name="Hyperlink 122" xfId="25933" hidden="1"/>
    <cellStyle name="Hyperlink 122" xfId="26311" hidden="1"/>
    <cellStyle name="Hyperlink 122" xfId="27127" hidden="1"/>
    <cellStyle name="Hyperlink 122" xfId="27573" hidden="1"/>
    <cellStyle name="Hyperlink 122" xfId="28389" hidden="1"/>
    <cellStyle name="Hyperlink 122" xfId="4737" hidden="1"/>
    <cellStyle name="Hyperlink 122" xfId="16166" hidden="1"/>
    <cellStyle name="Hyperlink 122" xfId="16716" hidden="1"/>
    <cellStyle name="Hyperlink 122" xfId="16810" hidden="1"/>
    <cellStyle name="Hyperlink 122" xfId="17060" hidden="1"/>
    <cellStyle name="Hyperlink 122" xfId="16991" hidden="1"/>
    <cellStyle name="Hyperlink 122" xfId="17470" hidden="1"/>
    <cellStyle name="Hyperlink 122" xfId="28752" hidden="1"/>
    <cellStyle name="Hyperlink 122" xfId="29242" hidden="1"/>
    <cellStyle name="Hyperlink 122" xfId="30085" hidden="1"/>
    <cellStyle name="Hyperlink 122" xfId="30531" hidden="1"/>
    <cellStyle name="Hyperlink 122" xfId="31347" hidden="1"/>
    <cellStyle name="Hyperlink 122" xfId="31722" hidden="1"/>
    <cellStyle name="Hyperlink 122" xfId="32538" hidden="1"/>
    <cellStyle name="Hyperlink 122" xfId="32984" hidden="1"/>
    <cellStyle name="Hyperlink 122" xfId="33800"/>
    <cellStyle name="Hyperlink 123" xfId="2172" hidden="1"/>
    <cellStyle name="Hyperlink 123" xfId="5156" hidden="1"/>
    <cellStyle name="Hyperlink 123" xfId="8499" hidden="1"/>
    <cellStyle name="Hyperlink 123" xfId="10268" hidden="1"/>
    <cellStyle name="Hyperlink 123" xfId="12406" hidden="1"/>
    <cellStyle name="Hyperlink 123" xfId="12838" hidden="1"/>
    <cellStyle name="Hyperlink 123" xfId="15035" hidden="1"/>
    <cellStyle name="Hyperlink 123" xfId="16357" hidden="1"/>
    <cellStyle name="Hyperlink 123" xfId="18048" hidden="1"/>
    <cellStyle name="Hyperlink 123" xfId="19862" hidden="1"/>
    <cellStyle name="Hyperlink 123" xfId="22027" hidden="1"/>
    <cellStyle name="Hyperlink 123" xfId="23796" hidden="1"/>
    <cellStyle name="Hyperlink 123" xfId="25934" hidden="1"/>
    <cellStyle name="Hyperlink 123" xfId="26312" hidden="1"/>
    <cellStyle name="Hyperlink 123" xfId="27128" hidden="1"/>
    <cellStyle name="Hyperlink 123" xfId="27574" hidden="1"/>
    <cellStyle name="Hyperlink 123" xfId="28390" hidden="1"/>
    <cellStyle name="Hyperlink 123" xfId="4736" hidden="1"/>
    <cellStyle name="Hyperlink 123" xfId="17857" hidden="1"/>
    <cellStyle name="Hyperlink 123" xfId="13701" hidden="1"/>
    <cellStyle name="Hyperlink 123" xfId="13795" hidden="1"/>
    <cellStyle name="Hyperlink 123" xfId="14045" hidden="1"/>
    <cellStyle name="Hyperlink 123" xfId="13976" hidden="1"/>
    <cellStyle name="Hyperlink 123" xfId="14455" hidden="1"/>
    <cellStyle name="Hyperlink 123" xfId="28753" hidden="1"/>
    <cellStyle name="Hyperlink 123" xfId="29243" hidden="1"/>
    <cellStyle name="Hyperlink 123" xfId="30086" hidden="1"/>
    <cellStyle name="Hyperlink 123" xfId="30532" hidden="1"/>
    <cellStyle name="Hyperlink 123" xfId="31348" hidden="1"/>
    <cellStyle name="Hyperlink 123" xfId="31723" hidden="1"/>
    <cellStyle name="Hyperlink 123" xfId="32539" hidden="1"/>
    <cellStyle name="Hyperlink 123" xfId="32985" hidden="1"/>
    <cellStyle name="Hyperlink 123" xfId="33801"/>
    <cellStyle name="Hyperlink 124" xfId="2173" hidden="1"/>
    <cellStyle name="Hyperlink 124" xfId="5157" hidden="1"/>
    <cellStyle name="Hyperlink 124" xfId="8500" hidden="1"/>
    <cellStyle name="Hyperlink 124" xfId="10269" hidden="1"/>
    <cellStyle name="Hyperlink 124" xfId="12407" hidden="1"/>
    <cellStyle name="Hyperlink 124" xfId="12839" hidden="1"/>
    <cellStyle name="Hyperlink 124" xfId="15036" hidden="1"/>
    <cellStyle name="Hyperlink 124" xfId="16358" hidden="1"/>
    <cellStyle name="Hyperlink 124" xfId="18049" hidden="1"/>
    <cellStyle name="Hyperlink 124" xfId="19863" hidden="1"/>
    <cellStyle name="Hyperlink 124" xfId="22028" hidden="1"/>
    <cellStyle name="Hyperlink 124" xfId="23797" hidden="1"/>
    <cellStyle name="Hyperlink 124" xfId="25935" hidden="1"/>
    <cellStyle name="Hyperlink 124" xfId="26313" hidden="1"/>
    <cellStyle name="Hyperlink 124" xfId="27129" hidden="1"/>
    <cellStyle name="Hyperlink 124" xfId="27575" hidden="1"/>
    <cellStyle name="Hyperlink 124" xfId="28391" hidden="1"/>
    <cellStyle name="Hyperlink 124" xfId="4735" hidden="1"/>
    <cellStyle name="Hyperlink 124" xfId="14843" hidden="1"/>
    <cellStyle name="Hyperlink 124" xfId="15783" hidden="1"/>
    <cellStyle name="Hyperlink 124" xfId="16109" hidden="1"/>
    <cellStyle name="Hyperlink 124" xfId="16078" hidden="1"/>
    <cellStyle name="Hyperlink 124" xfId="16009" hidden="1"/>
    <cellStyle name="Hyperlink 124" xfId="4396" hidden="1"/>
    <cellStyle name="Hyperlink 124" xfId="28754" hidden="1"/>
    <cellStyle name="Hyperlink 124" xfId="29244" hidden="1"/>
    <cellStyle name="Hyperlink 124" xfId="30087" hidden="1"/>
    <cellStyle name="Hyperlink 124" xfId="30533" hidden="1"/>
    <cellStyle name="Hyperlink 124" xfId="31349" hidden="1"/>
    <cellStyle name="Hyperlink 124" xfId="31724" hidden="1"/>
    <cellStyle name="Hyperlink 124" xfId="32540" hidden="1"/>
    <cellStyle name="Hyperlink 124" xfId="32986" hidden="1"/>
    <cellStyle name="Hyperlink 124" xfId="33802"/>
    <cellStyle name="Hyperlink 125" xfId="2174" hidden="1"/>
    <cellStyle name="Hyperlink 125" xfId="5158" hidden="1"/>
    <cellStyle name="Hyperlink 125" xfId="8501" hidden="1"/>
    <cellStyle name="Hyperlink 125" xfId="10270" hidden="1"/>
    <cellStyle name="Hyperlink 125" xfId="12408" hidden="1"/>
    <cellStyle name="Hyperlink 125" xfId="12840" hidden="1"/>
    <cellStyle name="Hyperlink 125" xfId="15037" hidden="1"/>
    <cellStyle name="Hyperlink 125" xfId="16359" hidden="1"/>
    <cellStyle name="Hyperlink 125" xfId="18050" hidden="1"/>
    <cellStyle name="Hyperlink 125" xfId="19864" hidden="1"/>
    <cellStyle name="Hyperlink 125" xfId="22029" hidden="1"/>
    <cellStyle name="Hyperlink 125" xfId="23798" hidden="1"/>
    <cellStyle name="Hyperlink 125" xfId="25936" hidden="1"/>
    <cellStyle name="Hyperlink 125" xfId="26314" hidden="1"/>
    <cellStyle name="Hyperlink 125" xfId="27130" hidden="1"/>
    <cellStyle name="Hyperlink 125" xfId="27576" hidden="1"/>
    <cellStyle name="Hyperlink 125" xfId="28392" hidden="1"/>
    <cellStyle name="Hyperlink 125" xfId="4734" hidden="1"/>
    <cellStyle name="Hyperlink 125" xfId="2089" hidden="1"/>
    <cellStyle name="Hyperlink 125" xfId="17115" hidden="1"/>
    <cellStyle name="Hyperlink 125" xfId="17609" hidden="1"/>
    <cellStyle name="Hyperlink 125" xfId="17578" hidden="1"/>
    <cellStyle name="Hyperlink 125" xfId="17509" hidden="1"/>
    <cellStyle name="Hyperlink 125" xfId="15460" hidden="1"/>
    <cellStyle name="Hyperlink 125" xfId="28755" hidden="1"/>
    <cellStyle name="Hyperlink 125" xfId="29245" hidden="1"/>
    <cellStyle name="Hyperlink 125" xfId="30088" hidden="1"/>
    <cellStyle name="Hyperlink 125" xfId="30534" hidden="1"/>
    <cellStyle name="Hyperlink 125" xfId="31350" hidden="1"/>
    <cellStyle name="Hyperlink 125" xfId="31725" hidden="1"/>
    <cellStyle name="Hyperlink 125" xfId="32541" hidden="1"/>
    <cellStyle name="Hyperlink 125" xfId="32987" hidden="1"/>
    <cellStyle name="Hyperlink 125" xfId="33803"/>
    <cellStyle name="Hyperlink 126" xfId="2175" hidden="1"/>
    <cellStyle name="Hyperlink 126" xfId="5159" hidden="1"/>
    <cellStyle name="Hyperlink 126" xfId="8502" hidden="1"/>
    <cellStyle name="Hyperlink 126" xfId="10271" hidden="1"/>
    <cellStyle name="Hyperlink 126" xfId="12409" hidden="1"/>
    <cellStyle name="Hyperlink 126" xfId="12841" hidden="1"/>
    <cellStyle name="Hyperlink 126" xfId="15038" hidden="1"/>
    <cellStyle name="Hyperlink 126" xfId="16360" hidden="1"/>
    <cellStyle name="Hyperlink 126" xfId="18051" hidden="1"/>
    <cellStyle name="Hyperlink 126" xfId="19865" hidden="1"/>
    <cellStyle name="Hyperlink 126" xfId="22030" hidden="1"/>
    <cellStyle name="Hyperlink 126" xfId="23799" hidden="1"/>
    <cellStyle name="Hyperlink 126" xfId="25937" hidden="1"/>
    <cellStyle name="Hyperlink 126" xfId="26315" hidden="1"/>
    <cellStyle name="Hyperlink 126" xfId="27131" hidden="1"/>
    <cellStyle name="Hyperlink 126" xfId="27577" hidden="1"/>
    <cellStyle name="Hyperlink 126" xfId="28393" hidden="1"/>
    <cellStyle name="Hyperlink 126" xfId="4733" hidden="1"/>
    <cellStyle name="Hyperlink 126" xfId="4545" hidden="1"/>
    <cellStyle name="Hyperlink 126" xfId="14100" hidden="1"/>
    <cellStyle name="Hyperlink 126" xfId="14594" hidden="1"/>
    <cellStyle name="Hyperlink 126" xfId="14563" hidden="1"/>
    <cellStyle name="Hyperlink 126" xfId="14494" hidden="1"/>
    <cellStyle name="Hyperlink 126" xfId="16788" hidden="1"/>
    <cellStyle name="Hyperlink 126" xfId="28756" hidden="1"/>
    <cellStyle name="Hyperlink 126" xfId="29246" hidden="1"/>
    <cellStyle name="Hyperlink 126" xfId="30089" hidden="1"/>
    <cellStyle name="Hyperlink 126" xfId="30535" hidden="1"/>
    <cellStyle name="Hyperlink 126" xfId="31351" hidden="1"/>
    <cellStyle name="Hyperlink 126" xfId="31726" hidden="1"/>
    <cellStyle name="Hyperlink 126" xfId="32542" hidden="1"/>
    <cellStyle name="Hyperlink 126" xfId="32988" hidden="1"/>
    <cellStyle name="Hyperlink 126" xfId="33804"/>
    <cellStyle name="Hyperlink 127" xfId="2198" hidden="1"/>
    <cellStyle name="Hyperlink 127" xfId="5160" hidden="1"/>
    <cellStyle name="Hyperlink 127" xfId="8503" hidden="1"/>
    <cellStyle name="Hyperlink 127" xfId="10272" hidden="1"/>
    <cellStyle name="Hyperlink 127" xfId="12410" hidden="1"/>
    <cellStyle name="Hyperlink 127" xfId="12842" hidden="1"/>
    <cellStyle name="Hyperlink 127" xfId="15039" hidden="1"/>
    <cellStyle name="Hyperlink 127" xfId="16361" hidden="1"/>
    <cellStyle name="Hyperlink 127" xfId="18052" hidden="1"/>
    <cellStyle name="Hyperlink 127" xfId="19866" hidden="1"/>
    <cellStyle name="Hyperlink 127" xfId="22031" hidden="1"/>
    <cellStyle name="Hyperlink 127" xfId="23800" hidden="1"/>
    <cellStyle name="Hyperlink 127" xfId="25938" hidden="1"/>
    <cellStyle name="Hyperlink 127" xfId="26316" hidden="1"/>
    <cellStyle name="Hyperlink 127" xfId="27132" hidden="1"/>
    <cellStyle name="Hyperlink 127" xfId="27578" hidden="1"/>
    <cellStyle name="Hyperlink 127" xfId="28394" hidden="1"/>
    <cellStyle name="Hyperlink 127" xfId="4732" hidden="1"/>
    <cellStyle name="Hyperlink 127" xfId="15863" hidden="1"/>
    <cellStyle name="Hyperlink 127" xfId="5168" hidden="1"/>
    <cellStyle name="Hyperlink 127" xfId="4257" hidden="1"/>
    <cellStyle name="Hyperlink 127" xfId="4288" hidden="1"/>
    <cellStyle name="Hyperlink 127" xfId="4357" hidden="1"/>
    <cellStyle name="Hyperlink 127" xfId="13773" hidden="1"/>
    <cellStyle name="Hyperlink 127" xfId="28757" hidden="1"/>
    <cellStyle name="Hyperlink 127" xfId="29247" hidden="1"/>
    <cellStyle name="Hyperlink 127" xfId="30090" hidden="1"/>
    <cellStyle name="Hyperlink 127" xfId="30536" hidden="1"/>
    <cellStyle name="Hyperlink 127" xfId="31352" hidden="1"/>
    <cellStyle name="Hyperlink 127" xfId="31727" hidden="1"/>
    <cellStyle name="Hyperlink 127" xfId="32543" hidden="1"/>
    <cellStyle name="Hyperlink 127" xfId="32989" hidden="1"/>
    <cellStyle name="Hyperlink 127" xfId="33805"/>
    <cellStyle name="Hyperlink 128" xfId="2199" hidden="1"/>
    <cellStyle name="Hyperlink 128" xfId="5162" hidden="1"/>
    <cellStyle name="Hyperlink 128" xfId="8504" hidden="1"/>
    <cellStyle name="Hyperlink 128" xfId="10273" hidden="1"/>
    <cellStyle name="Hyperlink 128" xfId="12411" hidden="1"/>
    <cellStyle name="Hyperlink 128" xfId="12843" hidden="1"/>
    <cellStyle name="Hyperlink 128" xfId="15040" hidden="1"/>
    <cellStyle name="Hyperlink 128" xfId="16362" hidden="1"/>
    <cellStyle name="Hyperlink 128" xfId="18053" hidden="1"/>
    <cellStyle name="Hyperlink 128" xfId="19867" hidden="1"/>
    <cellStyle name="Hyperlink 128" xfId="22032" hidden="1"/>
    <cellStyle name="Hyperlink 128" xfId="23801" hidden="1"/>
    <cellStyle name="Hyperlink 128" xfId="25939" hidden="1"/>
    <cellStyle name="Hyperlink 128" xfId="26317" hidden="1"/>
    <cellStyle name="Hyperlink 128" xfId="27133" hidden="1"/>
    <cellStyle name="Hyperlink 128" xfId="27579" hidden="1"/>
    <cellStyle name="Hyperlink 128" xfId="28395" hidden="1"/>
    <cellStyle name="Hyperlink 128" xfId="4731" hidden="1"/>
    <cellStyle name="Hyperlink 128" xfId="17363" hidden="1"/>
    <cellStyle name="Hyperlink 128" xfId="16128" hidden="1"/>
    <cellStyle name="Hyperlink 128" xfId="5931" hidden="1"/>
    <cellStyle name="Hyperlink 128" xfId="5330" hidden="1"/>
    <cellStyle name="Hyperlink 128" xfId="5477" hidden="1"/>
    <cellStyle name="Hyperlink 128" xfId="5544" hidden="1"/>
    <cellStyle name="Hyperlink 128" xfId="28758" hidden="1"/>
    <cellStyle name="Hyperlink 128" xfId="29248" hidden="1"/>
    <cellStyle name="Hyperlink 128" xfId="30091" hidden="1"/>
    <cellStyle name="Hyperlink 128" xfId="30537" hidden="1"/>
    <cellStyle name="Hyperlink 128" xfId="31353" hidden="1"/>
    <cellStyle name="Hyperlink 128" xfId="31728" hidden="1"/>
    <cellStyle name="Hyperlink 128" xfId="32544" hidden="1"/>
    <cellStyle name="Hyperlink 128" xfId="32990" hidden="1"/>
    <cellStyle name="Hyperlink 128" xfId="33806"/>
    <cellStyle name="Hyperlink 129" xfId="2200" hidden="1"/>
    <cellStyle name="Hyperlink 129" xfId="5163" hidden="1"/>
    <cellStyle name="Hyperlink 129" xfId="8505" hidden="1"/>
    <cellStyle name="Hyperlink 129" xfId="10274" hidden="1"/>
    <cellStyle name="Hyperlink 129" xfId="12412" hidden="1"/>
    <cellStyle name="Hyperlink 129" xfId="12844" hidden="1"/>
    <cellStyle name="Hyperlink 129" xfId="15041" hidden="1"/>
    <cellStyle name="Hyperlink 129" xfId="16363" hidden="1"/>
    <cellStyle name="Hyperlink 129" xfId="18054" hidden="1"/>
    <cellStyle name="Hyperlink 129" xfId="19868" hidden="1"/>
    <cellStyle name="Hyperlink 129" xfId="22033" hidden="1"/>
    <cellStyle name="Hyperlink 129" xfId="23802" hidden="1"/>
    <cellStyle name="Hyperlink 129" xfId="25940" hidden="1"/>
    <cellStyle name="Hyperlink 129" xfId="26318" hidden="1"/>
    <cellStyle name="Hyperlink 129" xfId="27134" hidden="1"/>
    <cellStyle name="Hyperlink 129" xfId="27580" hidden="1"/>
    <cellStyle name="Hyperlink 129" xfId="28396" hidden="1"/>
    <cellStyle name="Hyperlink 129" xfId="4730" hidden="1"/>
    <cellStyle name="Hyperlink 129" xfId="14347" hidden="1"/>
    <cellStyle name="Hyperlink 129" xfId="17627" hidden="1"/>
    <cellStyle name="Hyperlink 129" xfId="6123" hidden="1"/>
    <cellStyle name="Hyperlink 129" xfId="15727" hidden="1"/>
    <cellStyle name="Hyperlink 129" xfId="15405" hidden="1"/>
    <cellStyle name="Hyperlink 129" xfId="5979" hidden="1"/>
    <cellStyle name="Hyperlink 129" xfId="28759" hidden="1"/>
    <cellStyle name="Hyperlink 129" xfId="29249" hidden="1"/>
    <cellStyle name="Hyperlink 129" xfId="30092" hidden="1"/>
    <cellStyle name="Hyperlink 129" xfId="30538" hidden="1"/>
    <cellStyle name="Hyperlink 129" xfId="31354" hidden="1"/>
    <cellStyle name="Hyperlink 129" xfId="31729" hidden="1"/>
    <cellStyle name="Hyperlink 129" xfId="32545" hidden="1"/>
    <cellStyle name="Hyperlink 129" xfId="32991" hidden="1"/>
    <cellStyle name="Hyperlink 129" xfId="33807"/>
    <cellStyle name="Hyperlink 13" xfId="346" hidden="1"/>
    <cellStyle name="Hyperlink 13" xfId="750" hidden="1"/>
    <cellStyle name="Hyperlink 13" xfId="1203" hidden="1"/>
    <cellStyle name="Hyperlink 13" xfId="1904" hidden="1"/>
    <cellStyle name="Hyperlink 13" xfId="4886" hidden="1"/>
    <cellStyle name="Hyperlink 13" xfId="6935" hidden="1"/>
    <cellStyle name="Hyperlink 13" xfId="7352" hidden="1"/>
    <cellStyle name="Hyperlink 13" xfId="8420" hidden="1"/>
    <cellStyle name="Hyperlink 13" xfId="9064" hidden="1"/>
    <cellStyle name="Hyperlink 13" xfId="9467" hidden="1"/>
    <cellStyle name="Hyperlink 13" xfId="10189" hidden="1"/>
    <cellStyle name="Hyperlink 13" xfId="10842" hidden="1"/>
    <cellStyle name="Hyperlink 13" xfId="11259" hidden="1"/>
    <cellStyle name="Hyperlink 13" xfId="12327" hidden="1"/>
    <cellStyle name="Hyperlink 13" xfId="5835" hidden="1"/>
    <cellStyle name="Hyperlink 13" xfId="4955" hidden="1"/>
    <cellStyle name="Hyperlink 13" xfId="12740" hidden="1"/>
    <cellStyle name="Hyperlink 13" xfId="13844" hidden="1"/>
    <cellStyle name="Hyperlink 13" xfId="14165" hidden="1"/>
    <cellStyle name="Hyperlink 13" xfId="14956" hidden="1"/>
    <cellStyle name="Hyperlink 13" xfId="15527" hidden="1"/>
    <cellStyle name="Hyperlink 13" xfId="15835" hidden="1"/>
    <cellStyle name="Hyperlink 13" xfId="16278" hidden="1"/>
    <cellStyle name="Hyperlink 13" xfId="16859" hidden="1"/>
    <cellStyle name="Hyperlink 13" xfId="17181" hidden="1"/>
    <cellStyle name="Hyperlink 13" xfId="17969" hidden="1"/>
    <cellStyle name="Hyperlink 13" xfId="18626" hidden="1"/>
    <cellStyle name="Hyperlink 13" xfId="19018" hidden="1"/>
    <cellStyle name="Hyperlink 13" xfId="19781" hidden="1"/>
    <cellStyle name="Hyperlink 13" xfId="20463" hidden="1"/>
    <cellStyle name="Hyperlink 13" xfId="20880" hidden="1"/>
    <cellStyle name="Hyperlink 13" xfId="21948" hidden="1"/>
    <cellStyle name="Hyperlink 13" xfId="22592" hidden="1"/>
    <cellStyle name="Hyperlink 13" xfId="22995" hidden="1"/>
    <cellStyle name="Hyperlink 13" xfId="23717" hidden="1"/>
    <cellStyle name="Hyperlink 13" xfId="24370" hidden="1"/>
    <cellStyle name="Hyperlink 13" xfId="24787" hidden="1"/>
    <cellStyle name="Hyperlink 13" xfId="25855" hidden="1"/>
    <cellStyle name="Hyperlink 13" xfId="20168" hidden="1"/>
    <cellStyle name="Hyperlink 13" xfId="19518" hidden="1"/>
    <cellStyle name="Hyperlink 13" xfId="26233" hidden="1"/>
    <cellStyle name="Hyperlink 13" xfId="26627" hidden="1"/>
    <cellStyle name="Hyperlink 13" xfId="26672" hidden="1"/>
    <cellStyle name="Hyperlink 13" xfId="27049" hidden="1"/>
    <cellStyle name="Hyperlink 13" xfId="27433" hidden="1"/>
    <cellStyle name="Hyperlink 13" xfId="27464" hidden="1"/>
    <cellStyle name="Hyperlink 13" xfId="27495" hidden="1"/>
    <cellStyle name="Hyperlink 13" xfId="27889" hidden="1"/>
    <cellStyle name="Hyperlink 13" xfId="27934" hidden="1"/>
    <cellStyle name="Hyperlink 13" xfId="28311" hidden="1"/>
    <cellStyle name="Hyperlink 13" xfId="13374" hidden="1"/>
    <cellStyle name="Hyperlink 13" xfId="12888" hidden="1"/>
    <cellStyle name="Hyperlink 13" xfId="12721" hidden="1"/>
    <cellStyle name="Hyperlink 13" xfId="4857" hidden="1"/>
    <cellStyle name="Hyperlink 13" xfId="1102" hidden="1"/>
    <cellStyle name="Hyperlink 13" xfId="13468" hidden="1"/>
    <cellStyle name="Hyperlink 13" xfId="14635" hidden="1"/>
    <cellStyle name="Hyperlink 13" xfId="16174" hidden="1"/>
    <cellStyle name="Hyperlink 13" xfId="17371" hidden="1"/>
    <cellStyle name="Hyperlink 13" xfId="4493" hidden="1"/>
    <cellStyle name="Hyperlink 13" xfId="3672" hidden="1"/>
    <cellStyle name="Hyperlink 13" xfId="13379" hidden="1"/>
    <cellStyle name="Hyperlink 13" xfId="4246" hidden="1"/>
    <cellStyle name="Hyperlink 13" xfId="3641" hidden="1"/>
    <cellStyle name="Hyperlink 13" xfId="4798" hidden="1"/>
    <cellStyle name="Hyperlink 13" xfId="13806" hidden="1"/>
    <cellStyle name="Hyperlink 13" xfId="6209" hidden="1"/>
    <cellStyle name="Hyperlink 13" xfId="5396" hidden="1"/>
    <cellStyle name="Hyperlink 13" xfId="15550" hidden="1"/>
    <cellStyle name="Hyperlink 13" xfId="14471" hidden="1"/>
    <cellStyle name="Hyperlink 13" xfId="5017" hidden="1"/>
    <cellStyle name="Hyperlink 13" xfId="4386" hidden="1"/>
    <cellStyle name="Hyperlink 13" xfId="17447" hidden="1"/>
    <cellStyle name="Hyperlink 13" xfId="15591" hidden="1"/>
    <cellStyle name="Hyperlink 13" xfId="4455" hidden="1"/>
    <cellStyle name="Hyperlink 13" xfId="29058" hidden="1"/>
    <cellStyle name="Hyperlink 13" xfId="29090" hidden="1"/>
    <cellStyle name="Hyperlink 13" xfId="29162" hidden="1"/>
    <cellStyle name="Hyperlink 13" xfId="29585" hidden="1"/>
    <cellStyle name="Hyperlink 13" xfId="29630" hidden="1"/>
    <cellStyle name="Hyperlink 13" xfId="30007" hidden="1"/>
    <cellStyle name="Hyperlink 13" xfId="30391" hidden="1"/>
    <cellStyle name="Hyperlink 13" xfId="30422" hidden="1"/>
    <cellStyle name="Hyperlink 13" xfId="30453" hidden="1"/>
    <cellStyle name="Hyperlink 13" xfId="30847" hidden="1"/>
    <cellStyle name="Hyperlink 13" xfId="30892" hidden="1"/>
    <cellStyle name="Hyperlink 13" xfId="31269" hidden="1"/>
    <cellStyle name="Hyperlink 13" xfId="29549" hidden="1"/>
    <cellStyle name="Hyperlink 13" xfId="29140" hidden="1"/>
    <cellStyle name="Hyperlink 13" xfId="31644" hidden="1"/>
    <cellStyle name="Hyperlink 13" xfId="32038" hidden="1"/>
    <cellStyle name="Hyperlink 13" xfId="32083" hidden="1"/>
    <cellStyle name="Hyperlink 13" xfId="32460" hidden="1"/>
    <cellStyle name="Hyperlink 13" xfId="32844" hidden="1"/>
    <cellStyle name="Hyperlink 13" xfId="32875" hidden="1"/>
    <cellStyle name="Hyperlink 13" xfId="32906" hidden="1"/>
    <cellStyle name="Hyperlink 13" xfId="33300" hidden="1"/>
    <cellStyle name="Hyperlink 13" xfId="33345" hidden="1"/>
    <cellStyle name="Hyperlink 13" xfId="33722" hidden="1"/>
    <cellStyle name="Hyperlink 13" xfId="34164" hidden="1"/>
    <cellStyle name="Hyperlink 13" xfId="34195" hidden="1"/>
    <cellStyle name="Hyperlink 13" xfId="34468" hidden="1"/>
    <cellStyle name="Hyperlink 13" xfId="34101"/>
    <cellStyle name="Hyperlink 130" xfId="2201" hidden="1"/>
    <cellStyle name="Hyperlink 130" xfId="5165" hidden="1"/>
    <cellStyle name="Hyperlink 130" xfId="8506" hidden="1"/>
    <cellStyle name="Hyperlink 130" xfId="10275" hidden="1"/>
    <cellStyle name="Hyperlink 130" xfId="12413" hidden="1"/>
    <cellStyle name="Hyperlink 130" xfId="12845" hidden="1"/>
    <cellStyle name="Hyperlink 130" xfId="15042" hidden="1"/>
    <cellStyle name="Hyperlink 130" xfId="16364" hidden="1"/>
    <cellStyle name="Hyperlink 130" xfId="18055" hidden="1"/>
    <cellStyle name="Hyperlink 130" xfId="19869" hidden="1"/>
    <cellStyle name="Hyperlink 130" xfId="22034" hidden="1"/>
    <cellStyle name="Hyperlink 130" xfId="23803" hidden="1"/>
    <cellStyle name="Hyperlink 130" xfId="25941" hidden="1"/>
    <cellStyle name="Hyperlink 130" xfId="26319" hidden="1"/>
    <cellStyle name="Hyperlink 130" xfId="27135" hidden="1"/>
    <cellStyle name="Hyperlink 130" xfId="27581" hidden="1"/>
    <cellStyle name="Hyperlink 130" xfId="28397" hidden="1"/>
    <cellStyle name="Hyperlink 130" xfId="4729" hidden="1"/>
    <cellStyle name="Hyperlink 130" xfId="16165" hidden="1"/>
    <cellStyle name="Hyperlink 130" xfId="14613" hidden="1"/>
    <cellStyle name="Hyperlink 130" xfId="15759" hidden="1"/>
    <cellStyle name="Hyperlink 130" xfId="17059" hidden="1"/>
    <cellStyle name="Hyperlink 130" xfId="16733" hidden="1"/>
    <cellStyle name="Hyperlink 130" xfId="15380" hidden="1"/>
    <cellStyle name="Hyperlink 130" xfId="28760" hidden="1"/>
    <cellStyle name="Hyperlink 130" xfId="29250" hidden="1"/>
    <cellStyle name="Hyperlink 130" xfId="30093" hidden="1"/>
    <cellStyle name="Hyperlink 130" xfId="30539" hidden="1"/>
    <cellStyle name="Hyperlink 130" xfId="31355" hidden="1"/>
    <cellStyle name="Hyperlink 130" xfId="31730" hidden="1"/>
    <cellStyle name="Hyperlink 130" xfId="32546" hidden="1"/>
    <cellStyle name="Hyperlink 130" xfId="32992" hidden="1"/>
    <cellStyle name="Hyperlink 130" xfId="33808"/>
    <cellStyle name="Hyperlink 131" xfId="2202" hidden="1"/>
    <cellStyle name="Hyperlink 131" xfId="5167" hidden="1"/>
    <cellStyle name="Hyperlink 131" xfId="8507" hidden="1"/>
    <cellStyle name="Hyperlink 131" xfId="10276" hidden="1"/>
    <cellStyle name="Hyperlink 131" xfId="12414" hidden="1"/>
    <cellStyle name="Hyperlink 131" xfId="12846" hidden="1"/>
    <cellStyle name="Hyperlink 131" xfId="15043" hidden="1"/>
    <cellStyle name="Hyperlink 131" xfId="16365" hidden="1"/>
    <cellStyle name="Hyperlink 131" xfId="18056" hidden="1"/>
    <cellStyle name="Hyperlink 131" xfId="19870" hidden="1"/>
    <cellStyle name="Hyperlink 131" xfId="22035" hidden="1"/>
    <cellStyle name="Hyperlink 131" xfId="23804" hidden="1"/>
    <cellStyle name="Hyperlink 131" xfId="25942" hidden="1"/>
    <cellStyle name="Hyperlink 131" xfId="26320" hidden="1"/>
    <cellStyle name="Hyperlink 131" xfId="27136" hidden="1"/>
    <cellStyle name="Hyperlink 131" xfId="27582" hidden="1"/>
    <cellStyle name="Hyperlink 131" xfId="28398" hidden="1"/>
    <cellStyle name="Hyperlink 131" xfId="4728" hidden="1"/>
    <cellStyle name="Hyperlink 131" xfId="17856" hidden="1"/>
    <cellStyle name="Hyperlink 131" xfId="4224" hidden="1"/>
    <cellStyle name="Hyperlink 131" xfId="17091" hidden="1"/>
    <cellStyle name="Hyperlink 131" xfId="14044" hidden="1"/>
    <cellStyle name="Hyperlink 131" xfId="13718" hidden="1"/>
    <cellStyle name="Hyperlink 131" xfId="16706" hidden="1"/>
    <cellStyle name="Hyperlink 131" xfId="28761" hidden="1"/>
    <cellStyle name="Hyperlink 131" xfId="29251" hidden="1"/>
    <cellStyle name="Hyperlink 131" xfId="30094" hidden="1"/>
    <cellStyle name="Hyperlink 131" xfId="30540" hidden="1"/>
    <cellStyle name="Hyperlink 131" xfId="31356" hidden="1"/>
    <cellStyle name="Hyperlink 131" xfId="31731" hidden="1"/>
    <cellStyle name="Hyperlink 131" xfId="32547" hidden="1"/>
    <cellStyle name="Hyperlink 131" xfId="32993" hidden="1"/>
    <cellStyle name="Hyperlink 131" xfId="33809"/>
    <cellStyle name="Hyperlink 132" xfId="2203" hidden="1"/>
    <cellStyle name="Hyperlink 132" xfId="5169" hidden="1"/>
    <cellStyle name="Hyperlink 132" xfId="8508" hidden="1"/>
    <cellStyle name="Hyperlink 132" xfId="10277" hidden="1"/>
    <cellStyle name="Hyperlink 132" xfId="12415" hidden="1"/>
    <cellStyle name="Hyperlink 132" xfId="12847" hidden="1"/>
    <cellStyle name="Hyperlink 132" xfId="15044" hidden="1"/>
    <cellStyle name="Hyperlink 132" xfId="16366" hidden="1"/>
    <cellStyle name="Hyperlink 132" xfId="18057" hidden="1"/>
    <cellStyle name="Hyperlink 132" xfId="19871" hidden="1"/>
    <cellStyle name="Hyperlink 132" xfId="22036" hidden="1"/>
    <cellStyle name="Hyperlink 132" xfId="23805" hidden="1"/>
    <cellStyle name="Hyperlink 132" xfId="25943" hidden="1"/>
    <cellStyle name="Hyperlink 132" xfId="26321" hidden="1"/>
    <cellStyle name="Hyperlink 132" xfId="27137" hidden="1"/>
    <cellStyle name="Hyperlink 132" xfId="27583" hidden="1"/>
    <cellStyle name="Hyperlink 132" xfId="28399" hidden="1"/>
    <cellStyle name="Hyperlink 132" xfId="4727" hidden="1"/>
    <cellStyle name="Hyperlink 132" xfId="14842" hidden="1"/>
    <cellStyle name="Hyperlink 132" xfId="6180" hidden="1"/>
    <cellStyle name="Hyperlink 132" xfId="14076" hidden="1"/>
    <cellStyle name="Hyperlink 132" xfId="16077" hidden="1"/>
    <cellStyle name="Hyperlink 132" xfId="15658" hidden="1"/>
    <cellStyle name="Hyperlink 132" xfId="13691" hidden="1"/>
    <cellStyle name="Hyperlink 132" xfId="28762" hidden="1"/>
    <cellStyle name="Hyperlink 132" xfId="29252" hidden="1"/>
    <cellStyle name="Hyperlink 132" xfId="30095" hidden="1"/>
    <cellStyle name="Hyperlink 132" xfId="30541" hidden="1"/>
    <cellStyle name="Hyperlink 132" xfId="31357" hidden="1"/>
    <cellStyle name="Hyperlink 132" xfId="31732" hidden="1"/>
    <cellStyle name="Hyperlink 132" xfId="32548" hidden="1"/>
    <cellStyle name="Hyperlink 132" xfId="32994" hidden="1"/>
    <cellStyle name="Hyperlink 132" xfId="33810"/>
    <cellStyle name="Hyperlink 133" xfId="2204" hidden="1"/>
    <cellStyle name="Hyperlink 133" xfId="5000"/>
    <cellStyle name="Hyperlink 133 2" xfId="7430" hidden="1"/>
    <cellStyle name="Hyperlink 133 2" xfId="11337" hidden="1"/>
    <cellStyle name="Hyperlink 133 2" xfId="14243" hidden="1"/>
    <cellStyle name="Hyperlink 133 2" xfId="17259" hidden="1"/>
    <cellStyle name="Hyperlink 133 2" xfId="20958" hidden="1"/>
    <cellStyle name="Hyperlink 133 2" xfId="24865" hidden="1"/>
    <cellStyle name="Hyperlink 133 2" xfId="26750" hidden="1"/>
    <cellStyle name="Hyperlink 133 2" xfId="28012" hidden="1"/>
    <cellStyle name="Hyperlink 133 2" xfId="12857" hidden="1"/>
    <cellStyle name="Hyperlink 133 2" xfId="3585" hidden="1"/>
    <cellStyle name="Hyperlink 133 2" xfId="16041" hidden="1"/>
    <cellStyle name="Hyperlink 133 2" xfId="6073" hidden="1"/>
    <cellStyle name="Hyperlink 133 2" xfId="29708" hidden="1"/>
    <cellStyle name="Hyperlink 133 2" xfId="30970" hidden="1"/>
    <cellStyle name="Hyperlink 133 2" xfId="32161" hidden="1"/>
    <cellStyle name="Hyperlink 133 2" xfId="33423"/>
    <cellStyle name="Hyperlink 134" xfId="2205" hidden="1"/>
    <cellStyle name="Hyperlink 134" xfId="5022"/>
    <cellStyle name="Hyperlink 134 2" xfId="7431" hidden="1"/>
    <cellStyle name="Hyperlink 134 2" xfId="11338" hidden="1"/>
    <cellStyle name="Hyperlink 134 2" xfId="14244" hidden="1"/>
    <cellStyle name="Hyperlink 134 2" xfId="17260" hidden="1"/>
    <cellStyle name="Hyperlink 134 2" xfId="20959" hidden="1"/>
    <cellStyle name="Hyperlink 134 2" xfId="24866" hidden="1"/>
    <cellStyle name="Hyperlink 134 2" xfId="26751" hidden="1"/>
    <cellStyle name="Hyperlink 134 2" xfId="28013" hidden="1"/>
    <cellStyle name="Hyperlink 134 2" xfId="13466" hidden="1"/>
    <cellStyle name="Hyperlink 134 2" xfId="12853" hidden="1"/>
    <cellStyle name="Hyperlink 134 2" xfId="17541" hidden="1"/>
    <cellStyle name="Hyperlink 134 2" xfId="6310" hidden="1"/>
    <cellStyle name="Hyperlink 134 2" xfId="29709" hidden="1"/>
    <cellStyle name="Hyperlink 134 2" xfId="30971" hidden="1"/>
    <cellStyle name="Hyperlink 134 2" xfId="32162" hidden="1"/>
    <cellStyle name="Hyperlink 134 2" xfId="33424"/>
    <cellStyle name="Hyperlink 135" xfId="2206" hidden="1"/>
    <cellStyle name="Hyperlink 135" xfId="4917"/>
    <cellStyle name="Hyperlink 135 2" xfId="7432" hidden="1"/>
    <cellStyle name="Hyperlink 135 2" xfId="11339" hidden="1"/>
    <cellStyle name="Hyperlink 135 2" xfId="14245" hidden="1"/>
    <cellStyle name="Hyperlink 135 2" xfId="17261" hidden="1"/>
    <cellStyle name="Hyperlink 135 2" xfId="20960" hidden="1"/>
    <cellStyle name="Hyperlink 135 2" xfId="24867" hidden="1"/>
    <cellStyle name="Hyperlink 135 2" xfId="26752" hidden="1"/>
    <cellStyle name="Hyperlink 135 2" xfId="28014" hidden="1"/>
    <cellStyle name="Hyperlink 135 2" xfId="3135" hidden="1"/>
    <cellStyle name="Hyperlink 135 2" xfId="3586" hidden="1"/>
    <cellStyle name="Hyperlink 135 2" xfId="14526" hidden="1"/>
    <cellStyle name="Hyperlink 135 2" xfId="15326" hidden="1"/>
    <cellStyle name="Hyperlink 135 2" xfId="29710" hidden="1"/>
    <cellStyle name="Hyperlink 135 2" xfId="30972" hidden="1"/>
    <cellStyle name="Hyperlink 135 2" xfId="32163" hidden="1"/>
    <cellStyle name="Hyperlink 135 2" xfId="33425"/>
    <cellStyle name="Hyperlink 136" xfId="2207" hidden="1"/>
    <cellStyle name="Hyperlink 136" xfId="5203"/>
    <cellStyle name="Hyperlink 136 2" xfId="7433" hidden="1"/>
    <cellStyle name="Hyperlink 136 2" xfId="11340" hidden="1"/>
    <cellStyle name="Hyperlink 136 2" xfId="14246" hidden="1"/>
    <cellStyle name="Hyperlink 136 2" xfId="17262" hidden="1"/>
    <cellStyle name="Hyperlink 136 2" xfId="20961" hidden="1"/>
    <cellStyle name="Hyperlink 136 2" xfId="24868" hidden="1"/>
    <cellStyle name="Hyperlink 136 2" xfId="26753" hidden="1"/>
    <cellStyle name="Hyperlink 136 2" xfId="28015" hidden="1"/>
    <cellStyle name="Hyperlink 136 2" xfId="4785" hidden="1"/>
    <cellStyle name="Hyperlink 136 2" xfId="13209" hidden="1"/>
    <cellStyle name="Hyperlink 136 2" xfId="4325" hidden="1"/>
    <cellStyle name="Hyperlink 136 2" xfId="16648" hidden="1"/>
    <cellStyle name="Hyperlink 136 2" xfId="29711" hidden="1"/>
    <cellStyle name="Hyperlink 136 2" xfId="30973" hidden="1"/>
    <cellStyle name="Hyperlink 136 2" xfId="32164" hidden="1"/>
    <cellStyle name="Hyperlink 136 2" xfId="33426"/>
    <cellStyle name="Hyperlink 137" xfId="2208" hidden="1"/>
    <cellStyle name="Hyperlink 137" xfId="5204"/>
    <cellStyle name="Hyperlink 137 2" xfId="7434" hidden="1"/>
    <cellStyle name="Hyperlink 137 2" xfId="11341" hidden="1"/>
    <cellStyle name="Hyperlink 137 2" xfId="14247" hidden="1"/>
    <cellStyle name="Hyperlink 137 2" xfId="17263" hidden="1"/>
    <cellStyle name="Hyperlink 137 2" xfId="20962" hidden="1"/>
    <cellStyle name="Hyperlink 137 2" xfId="24869" hidden="1"/>
    <cellStyle name="Hyperlink 137 2" xfId="26754" hidden="1"/>
    <cellStyle name="Hyperlink 137 2" xfId="28016" hidden="1"/>
    <cellStyle name="Hyperlink 137 2" xfId="5062" hidden="1"/>
    <cellStyle name="Hyperlink 137 2" xfId="3589" hidden="1"/>
    <cellStyle name="Hyperlink 137 2" xfId="5414" hidden="1"/>
    <cellStyle name="Hyperlink 137 2" xfId="13633" hidden="1"/>
    <cellStyle name="Hyperlink 137 2" xfId="29712" hidden="1"/>
    <cellStyle name="Hyperlink 137 2" xfId="30974" hidden="1"/>
    <cellStyle name="Hyperlink 137 2" xfId="32165" hidden="1"/>
    <cellStyle name="Hyperlink 137 2" xfId="33427"/>
    <cellStyle name="Hyperlink 138" xfId="2209" hidden="1"/>
    <cellStyle name="Hyperlink 138" xfId="4915"/>
    <cellStyle name="Hyperlink 138 2" xfId="7435" hidden="1"/>
    <cellStyle name="Hyperlink 138 2" xfId="11342" hidden="1"/>
    <cellStyle name="Hyperlink 138 2" xfId="14248" hidden="1"/>
    <cellStyle name="Hyperlink 138 2" xfId="17264" hidden="1"/>
    <cellStyle name="Hyperlink 138 2" xfId="20963" hidden="1"/>
    <cellStyle name="Hyperlink 138 2" xfId="24870" hidden="1"/>
    <cellStyle name="Hyperlink 138 2" xfId="26755" hidden="1"/>
    <cellStyle name="Hyperlink 138 2" xfId="28017" hidden="1"/>
    <cellStyle name="Hyperlink 138 2" xfId="1207" hidden="1"/>
    <cellStyle name="Hyperlink 138 2" xfId="12775" hidden="1"/>
    <cellStyle name="Hyperlink 138 2" xfId="5415" hidden="1"/>
    <cellStyle name="Hyperlink 138 2" xfId="15583" hidden="1"/>
    <cellStyle name="Hyperlink 138 2" xfId="29713" hidden="1"/>
    <cellStyle name="Hyperlink 138 2" xfId="30975" hidden="1"/>
    <cellStyle name="Hyperlink 138 2" xfId="32166" hidden="1"/>
    <cellStyle name="Hyperlink 138 2" xfId="33428"/>
    <cellStyle name="Hyperlink 139" xfId="2210" hidden="1"/>
    <cellStyle name="Hyperlink 139" xfId="5201"/>
    <cellStyle name="Hyperlink 139 2" xfId="7436" hidden="1"/>
    <cellStyle name="Hyperlink 139 2" xfId="11343" hidden="1"/>
    <cellStyle name="Hyperlink 139 2" xfId="14249" hidden="1"/>
    <cellStyle name="Hyperlink 139 2" xfId="17265" hidden="1"/>
    <cellStyle name="Hyperlink 139 2" xfId="20964" hidden="1"/>
    <cellStyle name="Hyperlink 139 2" xfId="24871" hidden="1"/>
    <cellStyle name="Hyperlink 139 2" xfId="26756" hidden="1"/>
    <cellStyle name="Hyperlink 139 2" xfId="28018" hidden="1"/>
    <cellStyle name="Hyperlink 139 2" xfId="13625" hidden="1"/>
    <cellStyle name="Hyperlink 139 2" xfId="4826" hidden="1"/>
    <cellStyle name="Hyperlink 139 2" xfId="6417" hidden="1"/>
    <cellStyle name="Hyperlink 139 2" xfId="16915" hidden="1"/>
    <cellStyle name="Hyperlink 139 2" xfId="29714" hidden="1"/>
    <cellStyle name="Hyperlink 139 2" xfId="30976" hidden="1"/>
    <cellStyle name="Hyperlink 139 2" xfId="32167" hidden="1"/>
    <cellStyle name="Hyperlink 139 2" xfId="33429"/>
    <cellStyle name="Hyperlink 14" xfId="348" hidden="1"/>
    <cellStyle name="Hyperlink 14" xfId="752" hidden="1"/>
    <cellStyle name="Hyperlink 14" xfId="1204" hidden="1"/>
    <cellStyle name="Hyperlink 14" xfId="1906" hidden="1"/>
    <cellStyle name="Hyperlink 14" xfId="4887" hidden="1"/>
    <cellStyle name="Hyperlink 14" xfId="6936" hidden="1"/>
    <cellStyle name="Hyperlink 14" xfId="7353" hidden="1"/>
    <cellStyle name="Hyperlink 14" xfId="8421" hidden="1"/>
    <cellStyle name="Hyperlink 14" xfId="9065" hidden="1"/>
    <cellStyle name="Hyperlink 14" xfId="9468" hidden="1"/>
    <cellStyle name="Hyperlink 14" xfId="10190" hidden="1"/>
    <cellStyle name="Hyperlink 14" xfId="10843" hidden="1"/>
    <cellStyle name="Hyperlink 14" xfId="11260" hidden="1"/>
    <cellStyle name="Hyperlink 14" xfId="12328" hidden="1"/>
    <cellStyle name="Hyperlink 14" xfId="5833" hidden="1"/>
    <cellStyle name="Hyperlink 14" xfId="4954" hidden="1"/>
    <cellStyle name="Hyperlink 14" xfId="12741" hidden="1"/>
    <cellStyle name="Hyperlink 14" xfId="13845" hidden="1"/>
    <cellStyle name="Hyperlink 14" xfId="14166" hidden="1"/>
    <cellStyle name="Hyperlink 14" xfId="14957" hidden="1"/>
    <cellStyle name="Hyperlink 14" xfId="15528" hidden="1"/>
    <cellStyle name="Hyperlink 14" xfId="15836" hidden="1"/>
    <cellStyle name="Hyperlink 14" xfId="16279" hidden="1"/>
    <cellStyle name="Hyperlink 14" xfId="16860" hidden="1"/>
    <cellStyle name="Hyperlink 14" xfId="17182" hidden="1"/>
    <cellStyle name="Hyperlink 14" xfId="17970" hidden="1"/>
    <cellStyle name="Hyperlink 14" xfId="18627" hidden="1"/>
    <cellStyle name="Hyperlink 14" xfId="19019" hidden="1"/>
    <cellStyle name="Hyperlink 14" xfId="19782" hidden="1"/>
    <cellStyle name="Hyperlink 14" xfId="20464" hidden="1"/>
    <cellStyle name="Hyperlink 14" xfId="20881" hidden="1"/>
    <cellStyle name="Hyperlink 14" xfId="21949" hidden="1"/>
    <cellStyle name="Hyperlink 14" xfId="22593" hidden="1"/>
    <cellStyle name="Hyperlink 14" xfId="22996" hidden="1"/>
    <cellStyle name="Hyperlink 14" xfId="23718" hidden="1"/>
    <cellStyle name="Hyperlink 14" xfId="24371" hidden="1"/>
    <cellStyle name="Hyperlink 14" xfId="24788" hidden="1"/>
    <cellStyle name="Hyperlink 14" xfId="25856" hidden="1"/>
    <cellStyle name="Hyperlink 14" xfId="19569" hidden="1"/>
    <cellStyle name="Hyperlink 14" xfId="20075" hidden="1"/>
    <cellStyle name="Hyperlink 14" xfId="26234" hidden="1"/>
    <cellStyle name="Hyperlink 14" xfId="26628" hidden="1"/>
    <cellStyle name="Hyperlink 14" xfId="26673" hidden="1"/>
    <cellStyle name="Hyperlink 14" xfId="27050" hidden="1"/>
    <cellStyle name="Hyperlink 14" xfId="27434" hidden="1"/>
    <cellStyle name="Hyperlink 14" xfId="27465" hidden="1"/>
    <cellStyle name="Hyperlink 14" xfId="27496" hidden="1"/>
    <cellStyle name="Hyperlink 14" xfId="27890" hidden="1"/>
    <cellStyle name="Hyperlink 14" xfId="27935" hidden="1"/>
    <cellStyle name="Hyperlink 14" xfId="28312" hidden="1"/>
    <cellStyle name="Hyperlink 14" xfId="13372" hidden="1"/>
    <cellStyle name="Hyperlink 14" xfId="12887" hidden="1"/>
    <cellStyle name="Hyperlink 14" xfId="12720" hidden="1"/>
    <cellStyle name="Hyperlink 14" xfId="4856" hidden="1"/>
    <cellStyle name="Hyperlink 14" xfId="1101" hidden="1"/>
    <cellStyle name="Hyperlink 14" xfId="3133" hidden="1"/>
    <cellStyle name="Hyperlink 14" xfId="4201" hidden="1"/>
    <cellStyle name="Hyperlink 14" xfId="17865" hidden="1"/>
    <cellStyle name="Hyperlink 14" xfId="14355" hidden="1"/>
    <cellStyle name="Hyperlink 14" xfId="15870" hidden="1"/>
    <cellStyle name="Hyperlink 14" xfId="13411" hidden="1"/>
    <cellStyle name="Hyperlink 14" xfId="3240" hidden="1"/>
    <cellStyle name="Hyperlink 14" xfId="5270" hidden="1"/>
    <cellStyle name="Hyperlink 14" xfId="3644" hidden="1"/>
    <cellStyle name="Hyperlink 14" xfId="4799" hidden="1"/>
    <cellStyle name="Hyperlink 14" xfId="16087" hidden="1"/>
    <cellStyle name="Hyperlink 14" xfId="15413" hidden="1"/>
    <cellStyle name="Hyperlink 14" xfId="15699" hidden="1"/>
    <cellStyle name="Hyperlink 14" xfId="16882" hidden="1"/>
    <cellStyle name="Hyperlink 14" xfId="4380" hidden="1"/>
    <cellStyle name="Hyperlink 14" xfId="15633" hidden="1"/>
    <cellStyle name="Hyperlink 14" xfId="5526" hidden="1"/>
    <cellStyle name="Hyperlink 14" xfId="14432" hidden="1"/>
    <cellStyle name="Hyperlink 14" xfId="16923" hidden="1"/>
    <cellStyle name="Hyperlink 14" xfId="5673" hidden="1"/>
    <cellStyle name="Hyperlink 14" xfId="29059" hidden="1"/>
    <cellStyle name="Hyperlink 14" xfId="29091" hidden="1"/>
    <cellStyle name="Hyperlink 14" xfId="29163" hidden="1"/>
    <cellStyle name="Hyperlink 14" xfId="29586" hidden="1"/>
    <cellStyle name="Hyperlink 14" xfId="29631" hidden="1"/>
    <cellStyle name="Hyperlink 14" xfId="30008" hidden="1"/>
    <cellStyle name="Hyperlink 14" xfId="30392" hidden="1"/>
    <cellStyle name="Hyperlink 14" xfId="30423" hidden="1"/>
    <cellStyle name="Hyperlink 14" xfId="30454" hidden="1"/>
    <cellStyle name="Hyperlink 14" xfId="30848" hidden="1"/>
    <cellStyle name="Hyperlink 14" xfId="30893" hidden="1"/>
    <cellStyle name="Hyperlink 14" xfId="31270" hidden="1"/>
    <cellStyle name="Hyperlink 14" xfId="29144" hidden="1"/>
    <cellStyle name="Hyperlink 14" xfId="29456" hidden="1"/>
    <cellStyle name="Hyperlink 14" xfId="31645" hidden="1"/>
    <cellStyle name="Hyperlink 14" xfId="32039" hidden="1"/>
    <cellStyle name="Hyperlink 14" xfId="32084" hidden="1"/>
    <cellStyle name="Hyperlink 14" xfId="32461" hidden="1"/>
    <cellStyle name="Hyperlink 14" xfId="32845" hidden="1"/>
    <cellStyle name="Hyperlink 14" xfId="32876" hidden="1"/>
    <cellStyle name="Hyperlink 14" xfId="32907" hidden="1"/>
    <cellStyle name="Hyperlink 14" xfId="33301" hidden="1"/>
    <cellStyle name="Hyperlink 14" xfId="33346" hidden="1"/>
    <cellStyle name="Hyperlink 14" xfId="33723" hidden="1"/>
    <cellStyle name="Hyperlink 14" xfId="34165" hidden="1"/>
    <cellStyle name="Hyperlink 14" xfId="34114" hidden="1"/>
    <cellStyle name="Hyperlink 14" xfId="863" hidden="1"/>
    <cellStyle name="Hyperlink 14" xfId="34126"/>
    <cellStyle name="Hyperlink 140" xfId="2211" hidden="1"/>
    <cellStyle name="Hyperlink 140" xfId="5202"/>
    <cellStyle name="Hyperlink 140 2" xfId="7437" hidden="1"/>
    <cellStyle name="Hyperlink 140 2" xfId="11344" hidden="1"/>
    <cellStyle name="Hyperlink 140 2" xfId="14250" hidden="1"/>
    <cellStyle name="Hyperlink 140 2" xfId="17266" hidden="1"/>
    <cellStyle name="Hyperlink 140 2" xfId="20965" hidden="1"/>
    <cellStyle name="Hyperlink 140 2" xfId="24872" hidden="1"/>
    <cellStyle name="Hyperlink 140 2" xfId="26757" hidden="1"/>
    <cellStyle name="Hyperlink 140 2" xfId="28019" hidden="1"/>
    <cellStyle name="Hyperlink 140 2" xfId="1844" hidden="1"/>
    <cellStyle name="Hyperlink 140 2" xfId="12808" hidden="1"/>
    <cellStyle name="Hyperlink 140 2" xfId="15341" hidden="1"/>
    <cellStyle name="Hyperlink 140 2" xfId="13900" hidden="1"/>
    <cellStyle name="Hyperlink 140 2" xfId="29715" hidden="1"/>
    <cellStyle name="Hyperlink 140 2" xfId="30977" hidden="1"/>
    <cellStyle name="Hyperlink 140 2" xfId="32168" hidden="1"/>
    <cellStyle name="Hyperlink 140 2" xfId="33430"/>
    <cellStyle name="Hyperlink 141" xfId="2212" hidden="1"/>
    <cellStyle name="Hyperlink 141" xfId="4926"/>
    <cellStyle name="Hyperlink 141 2" xfId="7438" hidden="1"/>
    <cellStyle name="Hyperlink 141 2" xfId="11345" hidden="1"/>
    <cellStyle name="Hyperlink 141 2" xfId="14251" hidden="1"/>
    <cellStyle name="Hyperlink 141 2" xfId="17267" hidden="1"/>
    <cellStyle name="Hyperlink 141 2" xfId="20966" hidden="1"/>
    <cellStyle name="Hyperlink 141 2" xfId="24873" hidden="1"/>
    <cellStyle name="Hyperlink 141 2" xfId="26758" hidden="1"/>
    <cellStyle name="Hyperlink 141 2" xfId="28020" hidden="1"/>
    <cellStyle name="Hyperlink 141 2" xfId="13623" hidden="1"/>
    <cellStyle name="Hyperlink 141 2" xfId="3592" hidden="1"/>
    <cellStyle name="Hyperlink 141 2" xfId="16663" hidden="1"/>
    <cellStyle name="Hyperlink 141 2" xfId="5633" hidden="1"/>
    <cellStyle name="Hyperlink 141 2" xfId="29716" hidden="1"/>
    <cellStyle name="Hyperlink 141 2" xfId="30978" hidden="1"/>
    <cellStyle name="Hyperlink 141 2" xfId="32169" hidden="1"/>
    <cellStyle name="Hyperlink 141 2" xfId="33431"/>
    <cellStyle name="Hyperlink 142" xfId="2213" hidden="1"/>
    <cellStyle name="Hyperlink 142" xfId="5199"/>
    <cellStyle name="Hyperlink 142 2" xfId="7439" hidden="1"/>
    <cellStyle name="Hyperlink 142 2" xfId="11346" hidden="1"/>
    <cellStyle name="Hyperlink 142 2" xfId="14252" hidden="1"/>
    <cellStyle name="Hyperlink 142 2" xfId="17268" hidden="1"/>
    <cellStyle name="Hyperlink 142 2" xfId="20967" hidden="1"/>
    <cellStyle name="Hyperlink 142 2" xfId="24874" hidden="1"/>
    <cellStyle name="Hyperlink 142 2" xfId="26759" hidden="1"/>
    <cellStyle name="Hyperlink 142 2" xfId="28021" hidden="1"/>
    <cellStyle name="Hyperlink 142 2" xfId="1849" hidden="1"/>
    <cellStyle name="Hyperlink 142 2" xfId="13210" hidden="1"/>
    <cellStyle name="Hyperlink 142 2" xfId="13648" hidden="1"/>
    <cellStyle name="Hyperlink 142 2" xfId="15933" hidden="1"/>
    <cellStyle name="Hyperlink 142 2" xfId="29717" hidden="1"/>
    <cellStyle name="Hyperlink 142 2" xfId="30979" hidden="1"/>
    <cellStyle name="Hyperlink 142 2" xfId="32170" hidden="1"/>
    <cellStyle name="Hyperlink 142 2" xfId="33432"/>
    <cellStyle name="Hyperlink 143" xfId="2214" hidden="1"/>
    <cellStyle name="Hyperlink 143" xfId="5200"/>
    <cellStyle name="Hyperlink 143 2" xfId="7440" hidden="1"/>
    <cellStyle name="Hyperlink 143 2" xfId="11347" hidden="1"/>
    <cellStyle name="Hyperlink 143 2" xfId="14253" hidden="1"/>
    <cellStyle name="Hyperlink 143 2" xfId="17269" hidden="1"/>
    <cellStyle name="Hyperlink 143 2" xfId="20968" hidden="1"/>
    <cellStyle name="Hyperlink 143 2" xfId="24875" hidden="1"/>
    <cellStyle name="Hyperlink 143 2" xfId="26760" hidden="1"/>
    <cellStyle name="Hyperlink 143 2" xfId="28022" hidden="1"/>
    <cellStyle name="Hyperlink 143 2" xfId="13617" hidden="1"/>
    <cellStyle name="Hyperlink 143 2" xfId="3594" hidden="1"/>
    <cellStyle name="Hyperlink 143 2" xfId="15688" hidden="1"/>
    <cellStyle name="Hyperlink 143 2" xfId="17433" hidden="1"/>
    <cellStyle name="Hyperlink 143 2" xfId="29718" hidden="1"/>
    <cellStyle name="Hyperlink 143 2" xfId="30980" hidden="1"/>
    <cellStyle name="Hyperlink 143 2" xfId="32171" hidden="1"/>
    <cellStyle name="Hyperlink 143 2" xfId="33433"/>
    <cellStyle name="Hyperlink 144" xfId="2215" hidden="1"/>
    <cellStyle name="Hyperlink 144" xfId="4925"/>
    <cellStyle name="Hyperlink 144 2" xfId="7441" hidden="1"/>
    <cellStyle name="Hyperlink 144 2" xfId="11348" hidden="1"/>
    <cellStyle name="Hyperlink 144 2" xfId="14254" hidden="1"/>
    <cellStyle name="Hyperlink 144 2" xfId="17270" hidden="1"/>
    <cellStyle name="Hyperlink 144 2" xfId="20969" hidden="1"/>
    <cellStyle name="Hyperlink 144 2" xfId="24876" hidden="1"/>
    <cellStyle name="Hyperlink 144 2" xfId="26761" hidden="1"/>
    <cellStyle name="Hyperlink 144 2" xfId="28023" hidden="1"/>
    <cellStyle name="Hyperlink 144 2" xfId="1936" hidden="1"/>
    <cellStyle name="Hyperlink 144 2" xfId="12798" hidden="1"/>
    <cellStyle name="Hyperlink 144 2" xfId="17020" hidden="1"/>
    <cellStyle name="Hyperlink 144 2" xfId="14418" hidden="1"/>
    <cellStyle name="Hyperlink 144 2" xfId="29719" hidden="1"/>
    <cellStyle name="Hyperlink 144 2" xfId="30981" hidden="1"/>
    <cellStyle name="Hyperlink 144 2" xfId="32172" hidden="1"/>
    <cellStyle name="Hyperlink 144 2" xfId="33434"/>
    <cellStyle name="Hyperlink 145" xfId="2216" hidden="1"/>
    <cellStyle name="Hyperlink 145" xfId="5197"/>
    <cellStyle name="Hyperlink 145 2" xfId="7442" hidden="1"/>
    <cellStyle name="Hyperlink 145 2" xfId="11349" hidden="1"/>
    <cellStyle name="Hyperlink 145 2" xfId="14255" hidden="1"/>
    <cellStyle name="Hyperlink 145 2" xfId="17271" hidden="1"/>
    <cellStyle name="Hyperlink 145 2" xfId="20970" hidden="1"/>
    <cellStyle name="Hyperlink 145 2" xfId="24877" hidden="1"/>
    <cellStyle name="Hyperlink 145 2" xfId="26762" hidden="1"/>
    <cellStyle name="Hyperlink 145 2" xfId="28024" hidden="1"/>
    <cellStyle name="Hyperlink 145 2" xfId="13329" hidden="1"/>
    <cellStyle name="Hyperlink 145 2" xfId="3598" hidden="1"/>
    <cellStyle name="Hyperlink 145 2" xfId="14005" hidden="1"/>
    <cellStyle name="Hyperlink 145 2" xfId="4433" hidden="1"/>
    <cellStyle name="Hyperlink 145 2" xfId="29720" hidden="1"/>
    <cellStyle name="Hyperlink 145 2" xfId="30982" hidden="1"/>
    <cellStyle name="Hyperlink 145 2" xfId="32173" hidden="1"/>
    <cellStyle name="Hyperlink 145 2" xfId="33435"/>
    <cellStyle name="Hyperlink 146" xfId="2217" hidden="1"/>
    <cellStyle name="Hyperlink 146" xfId="5198"/>
    <cellStyle name="Hyperlink 146 2" xfId="7443" hidden="1"/>
    <cellStyle name="Hyperlink 146 2" xfId="11350" hidden="1"/>
    <cellStyle name="Hyperlink 146 2" xfId="14256" hidden="1"/>
    <cellStyle name="Hyperlink 146 2" xfId="17272" hidden="1"/>
    <cellStyle name="Hyperlink 146 2" xfId="20971" hidden="1"/>
    <cellStyle name="Hyperlink 146 2" xfId="24878" hidden="1"/>
    <cellStyle name="Hyperlink 146 2" xfId="26763" hidden="1"/>
    <cellStyle name="Hyperlink 146 2" xfId="28025" hidden="1"/>
    <cellStyle name="Hyperlink 146 2" xfId="4477" hidden="1"/>
    <cellStyle name="Hyperlink 146 2" xfId="12790" hidden="1"/>
    <cellStyle name="Hyperlink 146 2" xfId="5422" hidden="1"/>
    <cellStyle name="Hyperlink 146 2" xfId="15442" hidden="1"/>
    <cellStyle name="Hyperlink 146 2" xfId="29721" hidden="1"/>
    <cellStyle name="Hyperlink 146 2" xfId="30983" hidden="1"/>
    <cellStyle name="Hyperlink 146 2" xfId="32174" hidden="1"/>
    <cellStyle name="Hyperlink 146 2" xfId="33436"/>
    <cellStyle name="Hyperlink 147" xfId="2218" hidden="1"/>
    <cellStyle name="Hyperlink 147" xfId="4924"/>
    <cellStyle name="Hyperlink 147 2" xfId="7444" hidden="1"/>
    <cellStyle name="Hyperlink 147 2" xfId="11351" hidden="1"/>
    <cellStyle name="Hyperlink 147 2" xfId="14257" hidden="1"/>
    <cellStyle name="Hyperlink 147 2" xfId="17273" hidden="1"/>
    <cellStyle name="Hyperlink 147 2" xfId="20972" hidden="1"/>
    <cellStyle name="Hyperlink 147 2" xfId="24879" hidden="1"/>
    <cellStyle name="Hyperlink 147 2" xfId="26764" hidden="1"/>
    <cellStyle name="Hyperlink 147 2" xfId="28026" hidden="1"/>
    <cellStyle name="Hyperlink 147 2" xfId="3733" hidden="1"/>
    <cellStyle name="Hyperlink 147 2" xfId="3600" hidden="1"/>
    <cellStyle name="Hyperlink 147 2" xfId="16038" hidden="1"/>
    <cellStyle name="Hyperlink 147 2" xfId="16770" hidden="1"/>
    <cellStyle name="Hyperlink 147 2" xfId="29722" hidden="1"/>
    <cellStyle name="Hyperlink 147 2" xfId="30984" hidden="1"/>
    <cellStyle name="Hyperlink 147 2" xfId="32175" hidden="1"/>
    <cellStyle name="Hyperlink 147 2" xfId="33437"/>
    <cellStyle name="Hyperlink 148" xfId="2219" hidden="1"/>
    <cellStyle name="Hyperlink 148" xfId="5195"/>
    <cellStyle name="Hyperlink 148 2" xfId="7445" hidden="1"/>
    <cellStyle name="Hyperlink 148 2" xfId="11352" hidden="1"/>
    <cellStyle name="Hyperlink 148 2" xfId="14258" hidden="1"/>
    <cellStyle name="Hyperlink 148 2" xfId="17274" hidden="1"/>
    <cellStyle name="Hyperlink 148 2" xfId="20973" hidden="1"/>
    <cellStyle name="Hyperlink 148 2" xfId="24880" hidden="1"/>
    <cellStyle name="Hyperlink 148 2" xfId="26765" hidden="1"/>
    <cellStyle name="Hyperlink 148 2" xfId="28027" hidden="1"/>
    <cellStyle name="Hyperlink 148 2" xfId="13333" hidden="1"/>
    <cellStyle name="Hyperlink 148 2" xfId="13092" hidden="1"/>
    <cellStyle name="Hyperlink 148 2" xfId="17538" hidden="1"/>
    <cellStyle name="Hyperlink 148 2" xfId="13755" hidden="1"/>
    <cellStyle name="Hyperlink 148 2" xfId="29723" hidden="1"/>
    <cellStyle name="Hyperlink 148 2" xfId="30985" hidden="1"/>
    <cellStyle name="Hyperlink 148 2" xfId="32176" hidden="1"/>
    <cellStyle name="Hyperlink 148 2" xfId="33438"/>
    <cellStyle name="Hyperlink 149" xfId="2220" hidden="1"/>
    <cellStyle name="Hyperlink 149" xfId="5196"/>
    <cellStyle name="Hyperlink 149 2" xfId="7446" hidden="1"/>
    <cellStyle name="Hyperlink 149 2" xfId="11353" hidden="1"/>
    <cellStyle name="Hyperlink 149 2" xfId="14259" hidden="1"/>
    <cellStyle name="Hyperlink 149 2" xfId="17275" hidden="1"/>
    <cellStyle name="Hyperlink 149 2" xfId="20974" hidden="1"/>
    <cellStyle name="Hyperlink 149 2" xfId="24881" hidden="1"/>
    <cellStyle name="Hyperlink 149 2" xfId="26766" hidden="1"/>
    <cellStyle name="Hyperlink 149 2" xfId="28028" hidden="1"/>
    <cellStyle name="Hyperlink 149 2" xfId="13611" hidden="1"/>
    <cellStyle name="Hyperlink 149 2" xfId="3601" hidden="1"/>
    <cellStyle name="Hyperlink 149 2" xfId="14523" hidden="1"/>
    <cellStyle name="Hyperlink 149 2" xfId="5628" hidden="1"/>
    <cellStyle name="Hyperlink 149 2" xfId="29724" hidden="1"/>
    <cellStyle name="Hyperlink 149 2" xfId="30986" hidden="1"/>
    <cellStyle name="Hyperlink 149 2" xfId="32177" hidden="1"/>
    <cellStyle name="Hyperlink 149 2" xfId="33439"/>
    <cellStyle name="Hyperlink 15" xfId="436" hidden="1"/>
    <cellStyle name="Hyperlink 15" xfId="782" hidden="1"/>
    <cellStyle name="Hyperlink 15" xfId="1216" hidden="1"/>
    <cellStyle name="Hyperlink 15" xfId="1907" hidden="1"/>
    <cellStyle name="Hyperlink 15" xfId="4888" hidden="1"/>
    <cellStyle name="Hyperlink 15" xfId="6937" hidden="1"/>
    <cellStyle name="Hyperlink 15" xfId="7354" hidden="1"/>
    <cellStyle name="Hyperlink 15" xfId="8422" hidden="1"/>
    <cellStyle name="Hyperlink 15" xfId="9066" hidden="1"/>
    <cellStyle name="Hyperlink 15" xfId="9469" hidden="1"/>
    <cellStyle name="Hyperlink 15" xfId="10191" hidden="1"/>
    <cellStyle name="Hyperlink 15" xfId="10844" hidden="1"/>
    <cellStyle name="Hyperlink 15" xfId="11261" hidden="1"/>
    <cellStyle name="Hyperlink 15" xfId="12329" hidden="1"/>
    <cellStyle name="Hyperlink 15" xfId="5825" hidden="1"/>
    <cellStyle name="Hyperlink 15" xfId="4953" hidden="1"/>
    <cellStyle name="Hyperlink 15" xfId="12742" hidden="1"/>
    <cellStyle name="Hyperlink 15" xfId="13846" hidden="1"/>
    <cellStyle name="Hyperlink 15" xfId="14167" hidden="1"/>
    <cellStyle name="Hyperlink 15" xfId="14958" hidden="1"/>
    <cellStyle name="Hyperlink 15" xfId="15529" hidden="1"/>
    <cellStyle name="Hyperlink 15" xfId="15837" hidden="1"/>
    <cellStyle name="Hyperlink 15" xfId="16280" hidden="1"/>
    <cellStyle name="Hyperlink 15" xfId="16861" hidden="1"/>
    <cellStyle name="Hyperlink 15" xfId="17183" hidden="1"/>
    <cellStyle name="Hyperlink 15" xfId="17971" hidden="1"/>
    <cellStyle name="Hyperlink 15" xfId="18628" hidden="1"/>
    <cellStyle name="Hyperlink 15" xfId="19020" hidden="1"/>
    <cellStyle name="Hyperlink 15" xfId="19783" hidden="1"/>
    <cellStyle name="Hyperlink 15" xfId="20465" hidden="1"/>
    <cellStyle name="Hyperlink 15" xfId="20882" hidden="1"/>
    <cellStyle name="Hyperlink 15" xfId="21950" hidden="1"/>
    <cellStyle name="Hyperlink 15" xfId="22594" hidden="1"/>
    <cellStyle name="Hyperlink 15" xfId="22997" hidden="1"/>
    <cellStyle name="Hyperlink 15" xfId="23719" hidden="1"/>
    <cellStyle name="Hyperlink 15" xfId="24372" hidden="1"/>
    <cellStyle name="Hyperlink 15" xfId="24789" hidden="1"/>
    <cellStyle name="Hyperlink 15" xfId="25857" hidden="1"/>
    <cellStyle name="Hyperlink 15" xfId="19093" hidden="1"/>
    <cellStyle name="Hyperlink 15" xfId="19507" hidden="1"/>
    <cellStyle name="Hyperlink 15" xfId="26235" hidden="1"/>
    <cellStyle name="Hyperlink 15" xfId="26629" hidden="1"/>
    <cellStyle name="Hyperlink 15" xfId="26674" hidden="1"/>
    <cellStyle name="Hyperlink 15" xfId="27051" hidden="1"/>
    <cellStyle name="Hyperlink 15" xfId="27435" hidden="1"/>
    <cellStyle name="Hyperlink 15" xfId="27466" hidden="1"/>
    <cellStyle name="Hyperlink 15" xfId="27497" hidden="1"/>
    <cellStyle name="Hyperlink 15" xfId="27891" hidden="1"/>
    <cellStyle name="Hyperlink 15" xfId="27936" hidden="1"/>
    <cellStyle name="Hyperlink 15" xfId="28313" hidden="1"/>
    <cellStyle name="Hyperlink 15" xfId="13368" hidden="1"/>
    <cellStyle name="Hyperlink 15" xfId="12886" hidden="1"/>
    <cellStyle name="Hyperlink 15" xfId="12719" hidden="1"/>
    <cellStyle name="Hyperlink 15" xfId="4855" hidden="1"/>
    <cellStyle name="Hyperlink 15" xfId="1100" hidden="1"/>
    <cellStyle name="Hyperlink 15" xfId="4783" hidden="1"/>
    <cellStyle name="Hyperlink 15" xfId="6186" hidden="1"/>
    <cellStyle name="Hyperlink 15" xfId="14851" hidden="1"/>
    <cellStyle name="Hyperlink 15" xfId="16173" hidden="1"/>
    <cellStyle name="Hyperlink 15" xfId="17370" hidden="1"/>
    <cellStyle name="Hyperlink 15" xfId="2382" hidden="1"/>
    <cellStyle name="Hyperlink 15" xfId="13378" hidden="1"/>
    <cellStyle name="Hyperlink 15" xfId="5271" hidden="1"/>
    <cellStyle name="Hyperlink 15" xfId="3658" hidden="1"/>
    <cellStyle name="Hyperlink 15" xfId="4800" hidden="1"/>
    <cellStyle name="Hyperlink 15" xfId="17587" hidden="1"/>
    <cellStyle name="Hyperlink 15" xfId="16741" hidden="1"/>
    <cellStyle name="Hyperlink 15" xfId="17031" hidden="1"/>
    <cellStyle name="Hyperlink 15" xfId="13867" hidden="1"/>
    <cellStyle name="Hyperlink 15" xfId="6206" hidden="1"/>
    <cellStyle name="Hyperlink 15" xfId="16965" hidden="1"/>
    <cellStyle name="Hyperlink 15" xfId="15629" hidden="1"/>
    <cellStyle name="Hyperlink 15" xfId="4419" hidden="1"/>
    <cellStyle name="Hyperlink 15" xfId="13908" hidden="1"/>
    <cellStyle name="Hyperlink 15" xfId="5692" hidden="1"/>
    <cellStyle name="Hyperlink 15" xfId="29060" hidden="1"/>
    <cellStyle name="Hyperlink 15" xfId="29092" hidden="1"/>
    <cellStyle name="Hyperlink 15" xfId="29164" hidden="1"/>
    <cellStyle name="Hyperlink 15" xfId="29587" hidden="1"/>
    <cellStyle name="Hyperlink 15" xfId="29632" hidden="1"/>
    <cellStyle name="Hyperlink 15" xfId="30009" hidden="1"/>
    <cellStyle name="Hyperlink 15" xfId="30393" hidden="1"/>
    <cellStyle name="Hyperlink 15" xfId="30424" hidden="1"/>
    <cellStyle name="Hyperlink 15" xfId="30455" hidden="1"/>
    <cellStyle name="Hyperlink 15" xfId="30849" hidden="1"/>
    <cellStyle name="Hyperlink 15" xfId="30894" hidden="1"/>
    <cellStyle name="Hyperlink 15" xfId="31271" hidden="1"/>
    <cellStyle name="Hyperlink 15" xfId="29118" hidden="1"/>
    <cellStyle name="Hyperlink 15" xfId="29129" hidden="1"/>
    <cellStyle name="Hyperlink 15" xfId="31646" hidden="1"/>
    <cellStyle name="Hyperlink 15" xfId="32040" hidden="1"/>
    <cellStyle name="Hyperlink 15" xfId="32085" hidden="1"/>
    <cellStyle name="Hyperlink 15" xfId="32462" hidden="1"/>
    <cellStyle name="Hyperlink 15" xfId="32846" hidden="1"/>
    <cellStyle name="Hyperlink 15" xfId="32877" hidden="1"/>
    <cellStyle name="Hyperlink 15" xfId="32908" hidden="1"/>
    <cellStyle name="Hyperlink 15" xfId="33302" hidden="1"/>
    <cellStyle name="Hyperlink 15" xfId="33347" hidden="1"/>
    <cellStyle name="Hyperlink 15" xfId="33724" hidden="1"/>
    <cellStyle name="Hyperlink 15" xfId="34169" hidden="1"/>
    <cellStyle name="Hyperlink 15" xfId="34193" hidden="1"/>
    <cellStyle name="Hyperlink 15" xfId="34467" hidden="1"/>
    <cellStyle name="Hyperlink 15" xfId="34141"/>
    <cellStyle name="Hyperlink 150" xfId="2221" hidden="1"/>
    <cellStyle name="Hyperlink 150" xfId="4921"/>
    <cellStyle name="Hyperlink 150 2" xfId="7447" hidden="1"/>
    <cellStyle name="Hyperlink 150 2" xfId="11354" hidden="1"/>
    <cellStyle name="Hyperlink 150 2" xfId="14260" hidden="1"/>
    <cellStyle name="Hyperlink 150 2" xfId="17276" hidden="1"/>
    <cellStyle name="Hyperlink 150 2" xfId="20975" hidden="1"/>
    <cellStyle name="Hyperlink 150 2" xfId="24882" hidden="1"/>
    <cellStyle name="Hyperlink 150 2" xfId="26767" hidden="1"/>
    <cellStyle name="Hyperlink 150 2" xfId="28029" hidden="1"/>
    <cellStyle name="Hyperlink 150 2" xfId="1968" hidden="1"/>
    <cellStyle name="Hyperlink 150 2" xfId="13107" hidden="1"/>
    <cellStyle name="Hyperlink 150 2" xfId="4328" hidden="1"/>
    <cellStyle name="Hyperlink 150 2" xfId="6011" hidden="1"/>
    <cellStyle name="Hyperlink 150 2" xfId="29725" hidden="1"/>
    <cellStyle name="Hyperlink 150 2" xfId="30987" hidden="1"/>
    <cellStyle name="Hyperlink 150 2" xfId="32178" hidden="1"/>
    <cellStyle name="Hyperlink 150 2" xfId="33440"/>
    <cellStyle name="Hyperlink 151" xfId="2222" hidden="1"/>
    <cellStyle name="Hyperlink 151" xfId="4916"/>
    <cellStyle name="Hyperlink 151 2" xfId="7448" hidden="1"/>
    <cellStyle name="Hyperlink 151 2" xfId="11355" hidden="1"/>
    <cellStyle name="Hyperlink 151 2" xfId="14261" hidden="1"/>
    <cellStyle name="Hyperlink 151 2" xfId="17277" hidden="1"/>
    <cellStyle name="Hyperlink 151 2" xfId="20976" hidden="1"/>
    <cellStyle name="Hyperlink 151 2" xfId="24883" hidden="1"/>
    <cellStyle name="Hyperlink 151 2" xfId="26768" hidden="1"/>
    <cellStyle name="Hyperlink 151 2" xfId="28030" hidden="1"/>
    <cellStyle name="Hyperlink 151 2" xfId="4473" hidden="1"/>
    <cellStyle name="Hyperlink 151 2" xfId="3603" hidden="1"/>
    <cellStyle name="Hyperlink 151 2" xfId="15457" hidden="1"/>
    <cellStyle name="Hyperlink 151 2" xfId="15362" hidden="1"/>
    <cellStyle name="Hyperlink 151 2" xfId="29726" hidden="1"/>
    <cellStyle name="Hyperlink 151 2" xfId="30988" hidden="1"/>
    <cellStyle name="Hyperlink 151 2" xfId="32179" hidden="1"/>
    <cellStyle name="Hyperlink 151 2" xfId="33441"/>
    <cellStyle name="Hyperlink 152" xfId="2223" hidden="1"/>
    <cellStyle name="Hyperlink 152" xfId="5194"/>
    <cellStyle name="Hyperlink 152 2" xfId="7449" hidden="1"/>
    <cellStyle name="Hyperlink 152 2" xfId="11356" hidden="1"/>
    <cellStyle name="Hyperlink 152 2" xfId="14262" hidden="1"/>
    <cellStyle name="Hyperlink 152 2" xfId="17278" hidden="1"/>
    <cellStyle name="Hyperlink 152 2" xfId="20977" hidden="1"/>
    <cellStyle name="Hyperlink 152 2" xfId="24884" hidden="1"/>
    <cellStyle name="Hyperlink 152 2" xfId="26769" hidden="1"/>
    <cellStyle name="Hyperlink 152 2" xfId="28031" hidden="1"/>
    <cellStyle name="Hyperlink 152 2" xfId="13335" hidden="1"/>
    <cellStyle name="Hyperlink 152 2" xfId="13083" hidden="1"/>
    <cellStyle name="Hyperlink 152 2" xfId="16785" hidden="1"/>
    <cellStyle name="Hyperlink 152 2" xfId="16688" hidden="1"/>
    <cellStyle name="Hyperlink 152 2" xfId="29727" hidden="1"/>
    <cellStyle name="Hyperlink 152 2" xfId="30989" hidden="1"/>
    <cellStyle name="Hyperlink 152 2" xfId="32180" hidden="1"/>
    <cellStyle name="Hyperlink 152 2" xfId="33442"/>
    <cellStyle name="Hyperlink 153" xfId="2224" hidden="1"/>
    <cellStyle name="Hyperlink 153" xfId="5012"/>
    <cellStyle name="Hyperlink 153 2" xfId="7450" hidden="1"/>
    <cellStyle name="Hyperlink 153 2" xfId="11357" hidden="1"/>
    <cellStyle name="Hyperlink 153 2" xfId="14263" hidden="1"/>
    <cellStyle name="Hyperlink 153 2" xfId="17279" hidden="1"/>
    <cellStyle name="Hyperlink 153 2" xfId="20978" hidden="1"/>
    <cellStyle name="Hyperlink 153 2" xfId="24885" hidden="1"/>
    <cellStyle name="Hyperlink 153 2" xfId="26770" hidden="1"/>
    <cellStyle name="Hyperlink 153 2" xfId="28032" hidden="1"/>
    <cellStyle name="Hyperlink 153 2" xfId="13613" hidden="1"/>
    <cellStyle name="Hyperlink 153 2" xfId="3605" hidden="1"/>
    <cellStyle name="Hyperlink 153 2" xfId="13770" hidden="1"/>
    <cellStyle name="Hyperlink 153 2" xfId="13673" hidden="1"/>
    <cellStyle name="Hyperlink 153 2" xfId="29728" hidden="1"/>
    <cellStyle name="Hyperlink 153 2" xfId="30990" hidden="1"/>
    <cellStyle name="Hyperlink 153 2" xfId="32181" hidden="1"/>
    <cellStyle name="Hyperlink 153 2" xfId="33443"/>
    <cellStyle name="Hyperlink 154" xfId="2225" hidden="1"/>
    <cellStyle name="Hyperlink 154" xfId="5180"/>
    <cellStyle name="Hyperlink 154 2" xfId="7451" hidden="1"/>
    <cellStyle name="Hyperlink 154 2" xfId="11358" hidden="1"/>
    <cellStyle name="Hyperlink 154 2" xfId="14264" hidden="1"/>
    <cellStyle name="Hyperlink 154 2" xfId="17280" hidden="1"/>
    <cellStyle name="Hyperlink 154 2" xfId="20979" hidden="1"/>
    <cellStyle name="Hyperlink 154 2" xfId="24886" hidden="1"/>
    <cellStyle name="Hyperlink 154 2" xfId="26771" hidden="1"/>
    <cellStyle name="Hyperlink 154 2" xfId="28033" hidden="1"/>
    <cellStyle name="Hyperlink 154 2" xfId="1966" hidden="1"/>
    <cellStyle name="Hyperlink 154 2" xfId="13119" hidden="1"/>
    <cellStyle name="Hyperlink 154 2" xfId="5418" hidden="1"/>
    <cellStyle name="Hyperlink 154 2" xfId="15585" hidden="1"/>
    <cellStyle name="Hyperlink 154 2" xfId="29729" hidden="1"/>
    <cellStyle name="Hyperlink 154 2" xfId="30991" hidden="1"/>
    <cellStyle name="Hyperlink 154 2" xfId="32182" hidden="1"/>
    <cellStyle name="Hyperlink 154 2" xfId="33444"/>
    <cellStyle name="Hyperlink 155" xfId="2226" hidden="1"/>
    <cellStyle name="Hyperlink 155" xfId="4998"/>
    <cellStyle name="Hyperlink 155 2" xfId="7452" hidden="1"/>
    <cellStyle name="Hyperlink 155 2" xfId="11359" hidden="1"/>
    <cellStyle name="Hyperlink 155 2" xfId="14265" hidden="1"/>
    <cellStyle name="Hyperlink 155 2" xfId="17281" hidden="1"/>
    <cellStyle name="Hyperlink 155 2" xfId="20980" hidden="1"/>
    <cellStyle name="Hyperlink 155 2" xfId="24887" hidden="1"/>
    <cellStyle name="Hyperlink 155 2" xfId="26772" hidden="1"/>
    <cellStyle name="Hyperlink 155 2" xfId="28034" hidden="1"/>
    <cellStyle name="Hyperlink 155 2" xfId="4467" hidden="1"/>
    <cellStyle name="Hyperlink 155 2" xfId="3606" hidden="1"/>
    <cellStyle name="Hyperlink 155 2" xfId="5982" hidden="1"/>
    <cellStyle name="Hyperlink 155 2" xfId="16917" hidden="1"/>
    <cellStyle name="Hyperlink 155 2" xfId="29730" hidden="1"/>
    <cellStyle name="Hyperlink 155 2" xfId="30992" hidden="1"/>
    <cellStyle name="Hyperlink 155 2" xfId="32183" hidden="1"/>
    <cellStyle name="Hyperlink 155 2" xfId="33445"/>
    <cellStyle name="Hyperlink 156" xfId="2228" hidden="1"/>
    <cellStyle name="Hyperlink 156" xfId="4960"/>
    <cellStyle name="Hyperlink 156 2" xfId="7453" hidden="1"/>
    <cellStyle name="Hyperlink 156 2" xfId="11360" hidden="1"/>
    <cellStyle name="Hyperlink 156 2" xfId="14266" hidden="1"/>
    <cellStyle name="Hyperlink 156 2" xfId="17282" hidden="1"/>
    <cellStyle name="Hyperlink 156 2" xfId="20981" hidden="1"/>
    <cellStyle name="Hyperlink 156 2" xfId="24888" hidden="1"/>
    <cellStyle name="Hyperlink 156 2" xfId="26773" hidden="1"/>
    <cellStyle name="Hyperlink 156 2" xfId="28035" hidden="1"/>
    <cellStyle name="Hyperlink 156 2" xfId="13603" hidden="1"/>
    <cellStyle name="Hyperlink 156 2" xfId="13082" hidden="1"/>
    <cellStyle name="Hyperlink 156 2" xfId="15377" hidden="1"/>
    <cellStyle name="Hyperlink 156 2" xfId="13902" hidden="1"/>
    <cellStyle name="Hyperlink 156 2" xfId="29731" hidden="1"/>
    <cellStyle name="Hyperlink 156 2" xfId="30993" hidden="1"/>
    <cellStyle name="Hyperlink 156 2" xfId="32184" hidden="1"/>
    <cellStyle name="Hyperlink 156 2" xfId="33446"/>
    <cellStyle name="Hyperlink 157" xfId="2229" hidden="1"/>
    <cellStyle name="Hyperlink 157" xfId="5121" hidden="1"/>
    <cellStyle name="Hyperlink 157" xfId="8470" hidden="1"/>
    <cellStyle name="Hyperlink 157" xfId="10239" hidden="1"/>
    <cellStyle name="Hyperlink 157" xfId="12377" hidden="1"/>
    <cellStyle name="Hyperlink 157" xfId="12807" hidden="1"/>
    <cellStyle name="Hyperlink 157" xfId="15006" hidden="1"/>
    <cellStyle name="Hyperlink 157" xfId="16328" hidden="1"/>
    <cellStyle name="Hyperlink 157" xfId="18019" hidden="1"/>
    <cellStyle name="Hyperlink 157" xfId="19833" hidden="1"/>
    <cellStyle name="Hyperlink 157" xfId="21998" hidden="1"/>
    <cellStyle name="Hyperlink 157" xfId="23767" hidden="1"/>
    <cellStyle name="Hyperlink 157" xfId="25905" hidden="1"/>
    <cellStyle name="Hyperlink 157" xfId="26283" hidden="1"/>
    <cellStyle name="Hyperlink 157" xfId="27099" hidden="1"/>
    <cellStyle name="Hyperlink 157" xfId="27545" hidden="1"/>
    <cellStyle name="Hyperlink 157" xfId="28361" hidden="1"/>
    <cellStyle name="Hyperlink 157" xfId="4765" hidden="1"/>
    <cellStyle name="Hyperlink 157" xfId="5888" hidden="1"/>
    <cellStyle name="Hyperlink 157" xfId="17384" hidden="1"/>
    <cellStyle name="Hyperlink 157" xfId="17612" hidden="1"/>
    <cellStyle name="Hyperlink 157" xfId="4284" hidden="1"/>
    <cellStyle name="Hyperlink 157" xfId="4353" hidden="1"/>
    <cellStyle name="Hyperlink 157" xfId="15477" hidden="1"/>
    <cellStyle name="Hyperlink 157" xfId="28724" hidden="1"/>
    <cellStyle name="Hyperlink 157" xfId="29214" hidden="1"/>
    <cellStyle name="Hyperlink 157" xfId="30057" hidden="1"/>
    <cellStyle name="Hyperlink 157" xfId="30503" hidden="1"/>
    <cellStyle name="Hyperlink 157" xfId="31319" hidden="1"/>
    <cellStyle name="Hyperlink 157" xfId="31694" hidden="1"/>
    <cellStyle name="Hyperlink 157" xfId="32510" hidden="1"/>
    <cellStyle name="Hyperlink 157" xfId="32956" hidden="1"/>
    <cellStyle name="Hyperlink 157" xfId="33772"/>
    <cellStyle name="Hyperlink 158" xfId="2231" hidden="1"/>
    <cellStyle name="Hyperlink 158" xfId="4919" hidden="1"/>
    <cellStyle name="Hyperlink 158" xfId="8446" hidden="1"/>
    <cellStyle name="Hyperlink 158" xfId="10215" hidden="1"/>
    <cellStyle name="Hyperlink 158" xfId="12353" hidden="1"/>
    <cellStyle name="Hyperlink 158" xfId="12766" hidden="1"/>
    <cellStyle name="Hyperlink 158" xfId="14982" hidden="1"/>
    <cellStyle name="Hyperlink 158" xfId="16304" hidden="1"/>
    <cellStyle name="Hyperlink 158" xfId="17995" hidden="1"/>
    <cellStyle name="Hyperlink 158" xfId="19807" hidden="1"/>
    <cellStyle name="Hyperlink 158" xfId="21974" hidden="1"/>
    <cellStyle name="Hyperlink 158" xfId="23743" hidden="1"/>
    <cellStyle name="Hyperlink 158" xfId="25881" hidden="1"/>
    <cellStyle name="Hyperlink 158" xfId="26259" hidden="1"/>
    <cellStyle name="Hyperlink 158" xfId="27075" hidden="1"/>
    <cellStyle name="Hyperlink 158" xfId="27521" hidden="1"/>
    <cellStyle name="Hyperlink 158" xfId="28337" hidden="1"/>
    <cellStyle name="Hyperlink 158" xfId="4818" hidden="1"/>
    <cellStyle name="Hyperlink 158" xfId="16193" hidden="1"/>
    <cellStyle name="Hyperlink 158" xfId="16678" hidden="1"/>
    <cellStyle name="Hyperlink 158" xfId="5685" hidden="1"/>
    <cellStyle name="Hyperlink 158" xfId="4281" hidden="1"/>
    <cellStyle name="Hyperlink 158" xfId="4350" hidden="1"/>
    <cellStyle name="Hyperlink 158" xfId="5530" hidden="1"/>
    <cellStyle name="Hyperlink 158" xfId="28700" hidden="1"/>
    <cellStyle name="Hyperlink 158" xfId="29188" hidden="1"/>
    <cellStyle name="Hyperlink 158" xfId="30033" hidden="1"/>
    <cellStyle name="Hyperlink 158" xfId="30479" hidden="1"/>
    <cellStyle name="Hyperlink 158" xfId="31295" hidden="1"/>
    <cellStyle name="Hyperlink 158" xfId="31670" hidden="1"/>
    <cellStyle name="Hyperlink 158" xfId="32486" hidden="1"/>
    <cellStyle name="Hyperlink 158" xfId="32932" hidden="1"/>
    <cellStyle name="Hyperlink 158" xfId="33748"/>
    <cellStyle name="Hyperlink 159" xfId="2232" hidden="1"/>
    <cellStyle name="Hyperlink 159" xfId="5094" hidden="1"/>
    <cellStyle name="Hyperlink 159" xfId="8468" hidden="1"/>
    <cellStyle name="Hyperlink 159" xfId="10237" hidden="1"/>
    <cellStyle name="Hyperlink 159" xfId="12375" hidden="1"/>
    <cellStyle name="Hyperlink 159" xfId="12805" hidden="1"/>
    <cellStyle name="Hyperlink 159" xfId="15004" hidden="1"/>
    <cellStyle name="Hyperlink 159" xfId="16326" hidden="1"/>
    <cellStyle name="Hyperlink 159" xfId="18017" hidden="1"/>
    <cellStyle name="Hyperlink 159" xfId="19831" hidden="1"/>
    <cellStyle name="Hyperlink 159" xfId="21996" hidden="1"/>
    <cellStyle name="Hyperlink 159" xfId="23765" hidden="1"/>
    <cellStyle name="Hyperlink 159" xfId="25903" hidden="1"/>
    <cellStyle name="Hyperlink 159" xfId="26281" hidden="1"/>
    <cellStyle name="Hyperlink 159" xfId="27097" hidden="1"/>
    <cellStyle name="Hyperlink 159" xfId="27543" hidden="1"/>
    <cellStyle name="Hyperlink 159" xfId="28359" hidden="1"/>
    <cellStyle name="Hyperlink 159" xfId="4767" hidden="1"/>
    <cellStyle name="Hyperlink 159" xfId="14634" hidden="1"/>
    <cellStyle name="Hyperlink 159" xfId="4470" hidden="1"/>
    <cellStyle name="Hyperlink 159" xfId="14080" hidden="1"/>
    <cellStyle name="Hyperlink 159" xfId="17582" hidden="1"/>
    <cellStyle name="Hyperlink 159" xfId="17513" hidden="1"/>
    <cellStyle name="Hyperlink 159" xfId="13941" hidden="1"/>
    <cellStyle name="Hyperlink 159" xfId="28722" hidden="1"/>
    <cellStyle name="Hyperlink 159" xfId="29212" hidden="1"/>
    <cellStyle name="Hyperlink 159" xfId="30055" hidden="1"/>
    <cellStyle name="Hyperlink 159" xfId="30501" hidden="1"/>
    <cellStyle name="Hyperlink 159" xfId="31317" hidden="1"/>
    <cellStyle name="Hyperlink 159" xfId="31692" hidden="1"/>
    <cellStyle name="Hyperlink 159" xfId="32508" hidden="1"/>
    <cellStyle name="Hyperlink 159" xfId="32954" hidden="1"/>
    <cellStyle name="Hyperlink 159" xfId="33770"/>
    <cellStyle name="Hyperlink 16" xfId="438" hidden="1"/>
    <cellStyle name="Hyperlink 16" xfId="784" hidden="1"/>
    <cellStyle name="Hyperlink 16" xfId="1217" hidden="1"/>
    <cellStyle name="Hyperlink 16" xfId="1909" hidden="1"/>
    <cellStyle name="Hyperlink 16" xfId="4889" hidden="1"/>
    <cellStyle name="Hyperlink 16" xfId="6938" hidden="1"/>
    <cellStyle name="Hyperlink 16" xfId="7355" hidden="1"/>
    <cellStyle name="Hyperlink 16" xfId="8423" hidden="1"/>
    <cellStyle name="Hyperlink 16" xfId="9067" hidden="1"/>
    <cellStyle name="Hyperlink 16" xfId="9470" hidden="1"/>
    <cellStyle name="Hyperlink 16" xfId="10192" hidden="1"/>
    <cellStyle name="Hyperlink 16" xfId="10845" hidden="1"/>
    <cellStyle name="Hyperlink 16" xfId="11262" hidden="1"/>
    <cellStyle name="Hyperlink 16" xfId="12330" hidden="1"/>
    <cellStyle name="Hyperlink 16" xfId="5824" hidden="1"/>
    <cellStyle name="Hyperlink 16" xfId="4949" hidden="1"/>
    <cellStyle name="Hyperlink 16" xfId="12743" hidden="1"/>
    <cellStyle name="Hyperlink 16" xfId="13847" hidden="1"/>
    <cellStyle name="Hyperlink 16" xfId="14168" hidden="1"/>
    <cellStyle name="Hyperlink 16" xfId="14959" hidden="1"/>
    <cellStyle name="Hyperlink 16" xfId="15530" hidden="1"/>
    <cellStyle name="Hyperlink 16" xfId="15838" hidden="1"/>
    <cellStyle name="Hyperlink 16" xfId="16281" hidden="1"/>
    <cellStyle name="Hyperlink 16" xfId="16862" hidden="1"/>
    <cellStyle name="Hyperlink 16" xfId="17184" hidden="1"/>
    <cellStyle name="Hyperlink 16" xfId="17972" hidden="1"/>
    <cellStyle name="Hyperlink 16" xfId="18629" hidden="1"/>
    <cellStyle name="Hyperlink 16" xfId="19021" hidden="1"/>
    <cellStyle name="Hyperlink 16" xfId="19784" hidden="1"/>
    <cellStyle name="Hyperlink 16" xfId="20466" hidden="1"/>
    <cellStyle name="Hyperlink 16" xfId="20883" hidden="1"/>
    <cellStyle name="Hyperlink 16" xfId="21951" hidden="1"/>
    <cellStyle name="Hyperlink 16" xfId="22595" hidden="1"/>
    <cellStyle name="Hyperlink 16" xfId="22998" hidden="1"/>
    <cellStyle name="Hyperlink 16" xfId="23720" hidden="1"/>
    <cellStyle name="Hyperlink 16" xfId="24373" hidden="1"/>
    <cellStyle name="Hyperlink 16" xfId="24790" hidden="1"/>
    <cellStyle name="Hyperlink 16" xfId="25858" hidden="1"/>
    <cellStyle name="Hyperlink 16" xfId="20166" hidden="1"/>
    <cellStyle name="Hyperlink 16" xfId="20074" hidden="1"/>
    <cellStyle name="Hyperlink 16" xfId="26236" hidden="1"/>
    <cellStyle name="Hyperlink 16" xfId="26630" hidden="1"/>
    <cellStyle name="Hyperlink 16" xfId="26675" hidden="1"/>
    <cellStyle name="Hyperlink 16" xfId="27052" hidden="1"/>
    <cellStyle name="Hyperlink 16" xfId="27436" hidden="1"/>
    <cellStyle name="Hyperlink 16" xfId="27467" hidden="1"/>
    <cellStyle name="Hyperlink 16" xfId="27498" hidden="1"/>
    <cellStyle name="Hyperlink 16" xfId="27892" hidden="1"/>
    <cellStyle name="Hyperlink 16" xfId="27937" hidden="1"/>
    <cellStyle name="Hyperlink 16" xfId="28314" hidden="1"/>
    <cellStyle name="Hyperlink 16" xfId="13367" hidden="1"/>
    <cellStyle name="Hyperlink 16" xfId="12885" hidden="1"/>
    <cellStyle name="Hyperlink 16" xfId="12718" hidden="1"/>
    <cellStyle name="Hyperlink 16" xfId="4854" hidden="1"/>
    <cellStyle name="Hyperlink 16" xfId="1099" hidden="1"/>
    <cellStyle name="Hyperlink 16" xfId="1205" hidden="1"/>
    <cellStyle name="Hyperlink 16" xfId="15811" hidden="1"/>
    <cellStyle name="Hyperlink 16" xfId="2051" hidden="1"/>
    <cellStyle name="Hyperlink 16" xfId="17864" hidden="1"/>
    <cellStyle name="Hyperlink 16" xfId="14354" hidden="1"/>
    <cellStyle name="Hyperlink 16" xfId="13483" hidden="1"/>
    <cellStyle name="Hyperlink 16" xfId="3241" hidden="1"/>
    <cellStyle name="Hyperlink 16" xfId="6335" hidden="1"/>
    <cellStyle name="Hyperlink 16" xfId="3660" hidden="1"/>
    <cellStyle name="Hyperlink 16" xfId="4803" hidden="1"/>
    <cellStyle name="Hyperlink 16" xfId="14572" hidden="1"/>
    <cellStyle name="Hyperlink 16" xfId="13726" hidden="1"/>
    <cellStyle name="Hyperlink 16" xfId="14016" hidden="1"/>
    <cellStyle name="Hyperlink 16" xfId="16227" hidden="1"/>
    <cellStyle name="Hyperlink 16" xfId="15416" hidden="1"/>
    <cellStyle name="Hyperlink 16" xfId="13950" hidden="1"/>
    <cellStyle name="Hyperlink 16" xfId="16961" hidden="1"/>
    <cellStyle name="Hyperlink 16" xfId="5607" hidden="1"/>
    <cellStyle name="Hyperlink 16" xfId="15941" hidden="1"/>
    <cellStyle name="Hyperlink 16" xfId="28677" hidden="1"/>
    <cellStyle name="Hyperlink 16" xfId="29061" hidden="1"/>
    <cellStyle name="Hyperlink 16" xfId="29093" hidden="1"/>
    <cellStyle name="Hyperlink 16" xfId="29165" hidden="1"/>
    <cellStyle name="Hyperlink 16" xfId="29588" hidden="1"/>
    <cellStyle name="Hyperlink 16" xfId="29633" hidden="1"/>
    <cellStyle name="Hyperlink 16" xfId="30010" hidden="1"/>
    <cellStyle name="Hyperlink 16" xfId="30394" hidden="1"/>
    <cellStyle name="Hyperlink 16" xfId="30425" hidden="1"/>
    <cellStyle name="Hyperlink 16" xfId="30456" hidden="1"/>
    <cellStyle name="Hyperlink 16" xfId="30850" hidden="1"/>
    <cellStyle name="Hyperlink 16" xfId="30895" hidden="1"/>
    <cellStyle name="Hyperlink 16" xfId="31272" hidden="1"/>
    <cellStyle name="Hyperlink 16" xfId="29547" hidden="1"/>
    <cellStyle name="Hyperlink 16" xfId="29455" hidden="1"/>
    <cellStyle name="Hyperlink 16" xfId="31647" hidden="1"/>
    <cellStyle name="Hyperlink 16" xfId="32041" hidden="1"/>
    <cellStyle name="Hyperlink 16" xfId="32086" hidden="1"/>
    <cellStyle name="Hyperlink 16" xfId="32463" hidden="1"/>
    <cellStyle name="Hyperlink 16" xfId="32847" hidden="1"/>
    <cellStyle name="Hyperlink 16" xfId="32878" hidden="1"/>
    <cellStyle name="Hyperlink 16" xfId="32909" hidden="1"/>
    <cellStyle name="Hyperlink 16" xfId="33303" hidden="1"/>
    <cellStyle name="Hyperlink 16" xfId="33348" hidden="1"/>
    <cellStyle name="Hyperlink 16" xfId="33725" hidden="1"/>
    <cellStyle name="Hyperlink 16" xfId="34170" hidden="1"/>
    <cellStyle name="Hyperlink 16" xfId="34113" hidden="1"/>
    <cellStyle name="Hyperlink 16" xfId="34139" hidden="1"/>
    <cellStyle name="Hyperlink 16" xfId="34450"/>
    <cellStyle name="Hyperlink 160" xfId="2234" hidden="1"/>
    <cellStyle name="Hyperlink 160" xfId="4952" hidden="1"/>
    <cellStyle name="Hyperlink 160" xfId="8450" hidden="1"/>
    <cellStyle name="Hyperlink 160" xfId="10219" hidden="1"/>
    <cellStyle name="Hyperlink 160" xfId="12357" hidden="1"/>
    <cellStyle name="Hyperlink 160" xfId="12772" hidden="1"/>
    <cellStyle name="Hyperlink 160" xfId="14986" hidden="1"/>
    <cellStyle name="Hyperlink 160" xfId="16308" hidden="1"/>
    <cellStyle name="Hyperlink 160" xfId="17999" hidden="1"/>
    <cellStyle name="Hyperlink 160" xfId="19811" hidden="1"/>
    <cellStyle name="Hyperlink 160" xfId="21978" hidden="1"/>
    <cellStyle name="Hyperlink 160" xfId="23747" hidden="1"/>
    <cellStyle name="Hyperlink 160" xfId="25885" hidden="1"/>
    <cellStyle name="Hyperlink 160" xfId="26263" hidden="1"/>
    <cellStyle name="Hyperlink 160" xfId="27079" hidden="1"/>
    <cellStyle name="Hyperlink 160" xfId="27525" hidden="1"/>
    <cellStyle name="Hyperlink 160" xfId="28341" hidden="1"/>
    <cellStyle name="Hyperlink 160" xfId="4801" hidden="1"/>
    <cellStyle name="Hyperlink 160" xfId="4487" hidden="1"/>
    <cellStyle name="Hyperlink 160" xfId="14102" hidden="1"/>
    <cellStyle name="Hyperlink 160" xfId="5281" hidden="1"/>
    <cellStyle name="Hyperlink 160" xfId="14051" hidden="1"/>
    <cellStyle name="Hyperlink 160" xfId="13982" hidden="1"/>
    <cellStyle name="Hyperlink 160" xfId="15976" hidden="1"/>
    <cellStyle name="Hyperlink 160" xfId="28704" hidden="1"/>
    <cellStyle name="Hyperlink 160" xfId="29192" hidden="1"/>
    <cellStyle name="Hyperlink 160" xfId="30037" hidden="1"/>
    <cellStyle name="Hyperlink 160" xfId="30483" hidden="1"/>
    <cellStyle name="Hyperlink 160" xfId="31299" hidden="1"/>
    <cellStyle name="Hyperlink 160" xfId="31674" hidden="1"/>
    <cellStyle name="Hyperlink 160" xfId="32490" hidden="1"/>
    <cellStyle name="Hyperlink 160" xfId="32936" hidden="1"/>
    <cellStyle name="Hyperlink 160" xfId="33752"/>
    <cellStyle name="Hyperlink 161" xfId="2235" hidden="1"/>
    <cellStyle name="Hyperlink 161" xfId="4941" hidden="1"/>
    <cellStyle name="Hyperlink 161" xfId="8448" hidden="1"/>
    <cellStyle name="Hyperlink 161" xfId="10217" hidden="1"/>
    <cellStyle name="Hyperlink 161" xfId="12355" hidden="1"/>
    <cellStyle name="Hyperlink 161" xfId="12769" hidden="1"/>
    <cellStyle name="Hyperlink 161" xfId="14984" hidden="1"/>
    <cellStyle name="Hyperlink 161" xfId="16306" hidden="1"/>
    <cellStyle name="Hyperlink 161" xfId="17997" hidden="1"/>
    <cellStyle name="Hyperlink 161" xfId="19809" hidden="1"/>
    <cellStyle name="Hyperlink 161" xfId="21976" hidden="1"/>
    <cellStyle name="Hyperlink 161" xfId="23745" hidden="1"/>
    <cellStyle name="Hyperlink 161" xfId="25883" hidden="1"/>
    <cellStyle name="Hyperlink 161" xfId="26261" hidden="1"/>
    <cellStyle name="Hyperlink 161" xfId="27077" hidden="1"/>
    <cellStyle name="Hyperlink 161" xfId="27523" hidden="1"/>
    <cellStyle name="Hyperlink 161" xfId="28339" hidden="1"/>
    <cellStyle name="Hyperlink 161" xfId="4809" hidden="1"/>
    <cellStyle name="Hyperlink 161" xfId="14870" hidden="1"/>
    <cellStyle name="Hyperlink 161" xfId="15785" hidden="1"/>
    <cellStyle name="Hyperlink 161" xfId="6419" hidden="1"/>
    <cellStyle name="Hyperlink 161" xfId="15734" hidden="1"/>
    <cellStyle name="Hyperlink 161" xfId="15665" hidden="1"/>
    <cellStyle name="Hyperlink 161" xfId="16958" hidden="1"/>
    <cellStyle name="Hyperlink 161" xfId="28702" hidden="1"/>
    <cellStyle name="Hyperlink 161" xfId="29190" hidden="1"/>
    <cellStyle name="Hyperlink 161" xfId="30035" hidden="1"/>
    <cellStyle name="Hyperlink 161" xfId="30481" hidden="1"/>
    <cellStyle name="Hyperlink 161" xfId="31297" hidden="1"/>
    <cellStyle name="Hyperlink 161" xfId="31672" hidden="1"/>
    <cellStyle name="Hyperlink 161" xfId="32488" hidden="1"/>
    <cellStyle name="Hyperlink 161" xfId="32934" hidden="1"/>
    <cellStyle name="Hyperlink 161" xfId="33750"/>
    <cellStyle name="Hyperlink 162" xfId="2237" hidden="1"/>
    <cellStyle name="Hyperlink 162" xfId="4936" hidden="1"/>
    <cellStyle name="Hyperlink 162" xfId="8447" hidden="1"/>
    <cellStyle name="Hyperlink 162" xfId="10216" hidden="1"/>
    <cellStyle name="Hyperlink 162" xfId="12354" hidden="1"/>
    <cellStyle name="Hyperlink 162" xfId="12768" hidden="1"/>
    <cellStyle name="Hyperlink 162" xfId="14983" hidden="1"/>
    <cellStyle name="Hyperlink 162" xfId="16305" hidden="1"/>
    <cellStyle name="Hyperlink 162" xfId="17996" hidden="1"/>
    <cellStyle name="Hyperlink 162" xfId="19808" hidden="1"/>
    <cellStyle name="Hyperlink 162" xfId="21975" hidden="1"/>
    <cellStyle name="Hyperlink 162" xfId="23744" hidden="1"/>
    <cellStyle name="Hyperlink 162" xfId="25882" hidden="1"/>
    <cellStyle name="Hyperlink 162" xfId="26260" hidden="1"/>
    <cellStyle name="Hyperlink 162" xfId="27076" hidden="1"/>
    <cellStyle name="Hyperlink 162" xfId="27522" hidden="1"/>
    <cellStyle name="Hyperlink 162" xfId="28338" hidden="1"/>
    <cellStyle name="Hyperlink 162" xfId="4812" hidden="1"/>
    <cellStyle name="Hyperlink 162" xfId="17884" hidden="1"/>
    <cellStyle name="Hyperlink 162" xfId="13663" hidden="1"/>
    <cellStyle name="Hyperlink 162" xfId="5030" hidden="1"/>
    <cellStyle name="Hyperlink 162" xfId="5323" hidden="1"/>
    <cellStyle name="Hyperlink 162" xfId="5458" hidden="1"/>
    <cellStyle name="Hyperlink 162" xfId="15626" hidden="1"/>
    <cellStyle name="Hyperlink 162" xfId="28701" hidden="1"/>
    <cellStyle name="Hyperlink 162" xfId="29189" hidden="1"/>
    <cellStyle name="Hyperlink 162" xfId="30034" hidden="1"/>
    <cellStyle name="Hyperlink 162" xfId="30480" hidden="1"/>
    <cellStyle name="Hyperlink 162" xfId="31296" hidden="1"/>
    <cellStyle name="Hyperlink 162" xfId="31671" hidden="1"/>
    <cellStyle name="Hyperlink 162" xfId="32487" hidden="1"/>
    <cellStyle name="Hyperlink 162" xfId="32933" hidden="1"/>
    <cellStyle name="Hyperlink 162" xfId="33749"/>
    <cellStyle name="Hyperlink 163" xfId="2156" hidden="1"/>
    <cellStyle name="Hyperlink 163" xfId="4931"/>
    <cellStyle name="Hyperlink 163 2" xfId="7427" hidden="1"/>
    <cellStyle name="Hyperlink 163 2" xfId="11334" hidden="1"/>
    <cellStyle name="Hyperlink 163 2" xfId="14240" hidden="1"/>
    <cellStyle name="Hyperlink 163 2" xfId="17256" hidden="1"/>
    <cellStyle name="Hyperlink 163 2" xfId="20955" hidden="1"/>
    <cellStyle name="Hyperlink 163 2" xfId="24862" hidden="1"/>
    <cellStyle name="Hyperlink 163 2" xfId="26747" hidden="1"/>
    <cellStyle name="Hyperlink 163 2" xfId="28009" hidden="1"/>
    <cellStyle name="Hyperlink 163 2" xfId="4678" hidden="1"/>
    <cellStyle name="Hyperlink 163 2" xfId="12848" hidden="1"/>
    <cellStyle name="Hyperlink 163 2" xfId="17023" hidden="1"/>
    <cellStyle name="Hyperlink 163 2" xfId="14422" hidden="1"/>
    <cellStyle name="Hyperlink 163 2" xfId="29705" hidden="1"/>
    <cellStyle name="Hyperlink 163 2" xfId="30967" hidden="1"/>
    <cellStyle name="Hyperlink 163 2" xfId="32158" hidden="1"/>
    <cellStyle name="Hyperlink 163 2" xfId="33420"/>
    <cellStyle name="Hyperlink 164" xfId="2263" hidden="1"/>
    <cellStyle name="Hyperlink 164" xfId="5126"/>
    <cellStyle name="Hyperlink 164 2" xfId="7465" hidden="1"/>
    <cellStyle name="Hyperlink 164 2" xfId="11372" hidden="1"/>
    <cellStyle name="Hyperlink 164 2" xfId="14278" hidden="1"/>
    <cellStyle name="Hyperlink 164 2" xfId="17294" hidden="1"/>
    <cellStyle name="Hyperlink 164 2" xfId="20993" hidden="1"/>
    <cellStyle name="Hyperlink 164 2" xfId="24900" hidden="1"/>
    <cellStyle name="Hyperlink 164 2" xfId="26785" hidden="1"/>
    <cellStyle name="Hyperlink 164 2" xfId="28047" hidden="1"/>
    <cellStyle name="Hyperlink 164 2" xfId="4513" hidden="1"/>
    <cellStyle name="Hyperlink 164 2" xfId="3617" hidden="1"/>
    <cellStyle name="Hyperlink 164 2" xfId="15425" hidden="1"/>
    <cellStyle name="Hyperlink 164 2" xfId="13901" hidden="1"/>
    <cellStyle name="Hyperlink 164 2" xfId="29743" hidden="1"/>
    <cellStyle name="Hyperlink 164 2" xfId="31005" hidden="1"/>
    <cellStyle name="Hyperlink 164 2" xfId="32196" hidden="1"/>
    <cellStyle name="Hyperlink 164 2" xfId="33458"/>
    <cellStyle name="Hyperlink 165" xfId="2117" hidden="1"/>
    <cellStyle name="Hyperlink 165" xfId="4927"/>
    <cellStyle name="Hyperlink 165 2" xfId="7408" hidden="1"/>
    <cellStyle name="Hyperlink 165 2" xfId="11315" hidden="1"/>
    <cellStyle name="Hyperlink 165 2" xfId="14221" hidden="1"/>
    <cellStyle name="Hyperlink 165 2" xfId="17237" hidden="1"/>
    <cellStyle name="Hyperlink 165 2" xfId="20936" hidden="1"/>
    <cellStyle name="Hyperlink 165 2" xfId="24843" hidden="1"/>
    <cellStyle name="Hyperlink 165 2" xfId="26728" hidden="1"/>
    <cellStyle name="Hyperlink 165 2" xfId="27990" hidden="1"/>
    <cellStyle name="Hyperlink 165 2" xfId="4508" hidden="1"/>
    <cellStyle name="Hyperlink 165 2" xfId="3445" hidden="1"/>
    <cellStyle name="Hyperlink 165 2" xfId="4323" hidden="1"/>
    <cellStyle name="Hyperlink 165 2" xfId="13905" hidden="1"/>
    <cellStyle name="Hyperlink 165 2" xfId="29686" hidden="1"/>
    <cellStyle name="Hyperlink 165 2" xfId="30948" hidden="1"/>
    <cellStyle name="Hyperlink 165 2" xfId="32139" hidden="1"/>
    <cellStyle name="Hyperlink 165 2" xfId="33401"/>
    <cellStyle name="Hyperlink 166" xfId="2157" hidden="1"/>
    <cellStyle name="Hyperlink 166" xfId="5120"/>
    <cellStyle name="Hyperlink 166 2" xfId="7428" hidden="1"/>
    <cellStyle name="Hyperlink 166 2" xfId="11335" hidden="1"/>
    <cellStyle name="Hyperlink 166 2" xfId="14241" hidden="1"/>
    <cellStyle name="Hyperlink 166 2" xfId="17257" hidden="1"/>
    <cellStyle name="Hyperlink 166 2" xfId="20956" hidden="1"/>
    <cellStyle name="Hyperlink 166 2" xfId="24863" hidden="1"/>
    <cellStyle name="Hyperlink 166 2" xfId="26748" hidden="1"/>
    <cellStyle name="Hyperlink 166 2" xfId="28010" hidden="1"/>
    <cellStyle name="Hyperlink 166 2" xfId="13340" hidden="1"/>
    <cellStyle name="Hyperlink 166 2" xfId="3571" hidden="1"/>
    <cellStyle name="Hyperlink 166 2" xfId="14008" hidden="1"/>
    <cellStyle name="Hyperlink 166 2" xfId="4429" hidden="1"/>
    <cellStyle name="Hyperlink 166 2" xfId="29706" hidden="1"/>
    <cellStyle name="Hyperlink 166 2" xfId="30968" hidden="1"/>
    <cellStyle name="Hyperlink 166 2" xfId="32159" hidden="1"/>
    <cellStyle name="Hyperlink 166 2" xfId="33421"/>
    <cellStyle name="Hyperlink 167" xfId="2261" hidden="1"/>
    <cellStyle name="Hyperlink 167" xfId="4918"/>
    <cellStyle name="Hyperlink 167 2" xfId="7463" hidden="1"/>
    <cellStyle name="Hyperlink 167 2" xfId="11370" hidden="1"/>
    <cellStyle name="Hyperlink 167 2" xfId="14276" hidden="1"/>
    <cellStyle name="Hyperlink 167 2" xfId="17292" hidden="1"/>
    <cellStyle name="Hyperlink 167 2" xfId="20991" hidden="1"/>
    <cellStyle name="Hyperlink 167 2" xfId="24898" hidden="1"/>
    <cellStyle name="Hyperlink 167 2" xfId="26783" hidden="1"/>
    <cellStyle name="Hyperlink 167 2" xfId="28045" hidden="1"/>
    <cellStyle name="Hyperlink 167 2" xfId="13592" hidden="1"/>
    <cellStyle name="Hyperlink 167 2" xfId="3615" hidden="1"/>
    <cellStyle name="Hyperlink 167 2" xfId="4326" hidden="1"/>
    <cellStyle name="Hyperlink 167 2" xfId="15584" hidden="1"/>
    <cellStyle name="Hyperlink 167 2" xfId="29741" hidden="1"/>
    <cellStyle name="Hyperlink 167 2" xfId="31003" hidden="1"/>
    <cellStyle name="Hyperlink 167 2" xfId="32194" hidden="1"/>
    <cellStyle name="Hyperlink 167 2" xfId="33456"/>
    <cellStyle name="Hyperlink 168" xfId="2262" hidden="1"/>
    <cellStyle name="Hyperlink 168" xfId="5092"/>
    <cellStyle name="Hyperlink 168 2" xfId="7464" hidden="1"/>
    <cellStyle name="Hyperlink 168 2" xfId="11371" hidden="1"/>
    <cellStyle name="Hyperlink 168 2" xfId="14277" hidden="1"/>
    <cellStyle name="Hyperlink 168 2" xfId="17293" hidden="1"/>
    <cellStyle name="Hyperlink 168 2" xfId="20992" hidden="1"/>
    <cellStyle name="Hyperlink 168 2" xfId="24899" hidden="1"/>
    <cellStyle name="Hyperlink 168 2" xfId="26784" hidden="1"/>
    <cellStyle name="Hyperlink 168 2" xfId="28046" hidden="1"/>
    <cellStyle name="Hyperlink 168 2" xfId="2018" hidden="1"/>
    <cellStyle name="Hyperlink 168 2" xfId="13068" hidden="1"/>
    <cellStyle name="Hyperlink 168 2" xfId="6198" hidden="1"/>
    <cellStyle name="Hyperlink 168 2" xfId="16916" hidden="1"/>
    <cellStyle name="Hyperlink 168 2" xfId="29742" hidden="1"/>
    <cellStyle name="Hyperlink 168 2" xfId="31004" hidden="1"/>
    <cellStyle name="Hyperlink 168 2" xfId="32195" hidden="1"/>
    <cellStyle name="Hyperlink 168 2" xfId="33457"/>
    <cellStyle name="Hyperlink 169" xfId="2142" hidden="1"/>
    <cellStyle name="Hyperlink 169" xfId="4964"/>
    <cellStyle name="Hyperlink 169 2" xfId="7424" hidden="1"/>
    <cellStyle name="Hyperlink 169 2" xfId="11331" hidden="1"/>
    <cellStyle name="Hyperlink 169 2" xfId="14237" hidden="1"/>
    <cellStyle name="Hyperlink 169 2" xfId="17253" hidden="1"/>
    <cellStyle name="Hyperlink 169 2" xfId="20952" hidden="1"/>
    <cellStyle name="Hyperlink 169 2" xfId="24859" hidden="1"/>
    <cellStyle name="Hyperlink 169 2" xfId="26744" hidden="1"/>
    <cellStyle name="Hyperlink 169 2" xfId="28006" hidden="1"/>
    <cellStyle name="Hyperlink 169 2" xfId="13099" hidden="1"/>
    <cellStyle name="Hyperlink 169 2" xfId="3561" hidden="1"/>
    <cellStyle name="Hyperlink 169 2" xfId="5940" hidden="1"/>
    <cellStyle name="Hyperlink 169 2" xfId="13813" hidden="1"/>
    <cellStyle name="Hyperlink 169 2" xfId="29702" hidden="1"/>
    <cellStyle name="Hyperlink 169 2" xfId="30964" hidden="1"/>
    <cellStyle name="Hyperlink 169 2" xfId="32155" hidden="1"/>
    <cellStyle name="Hyperlink 169 2" xfId="33417"/>
    <cellStyle name="Hyperlink 17" xfId="440" hidden="1"/>
    <cellStyle name="Hyperlink 17" xfId="786" hidden="1"/>
    <cellStyle name="Hyperlink 17" xfId="1218" hidden="1"/>
    <cellStyle name="Hyperlink 17" xfId="1911" hidden="1"/>
    <cellStyle name="Hyperlink 17" xfId="4890" hidden="1"/>
    <cellStyle name="Hyperlink 17" xfId="6939" hidden="1"/>
    <cellStyle name="Hyperlink 17" xfId="7356" hidden="1"/>
    <cellStyle name="Hyperlink 17" xfId="8424" hidden="1"/>
    <cellStyle name="Hyperlink 17" xfId="9068" hidden="1"/>
    <cellStyle name="Hyperlink 17" xfId="9471" hidden="1"/>
    <cellStyle name="Hyperlink 17" xfId="10193" hidden="1"/>
    <cellStyle name="Hyperlink 17" xfId="10846" hidden="1"/>
    <cellStyle name="Hyperlink 17" xfId="11263" hidden="1"/>
    <cellStyle name="Hyperlink 17" xfId="12331" hidden="1"/>
    <cellStyle name="Hyperlink 17" xfId="5822" hidden="1"/>
    <cellStyle name="Hyperlink 17" xfId="4947" hidden="1"/>
    <cellStyle name="Hyperlink 17" xfId="12744" hidden="1"/>
    <cellStyle name="Hyperlink 17" xfId="13848" hidden="1"/>
    <cellStyle name="Hyperlink 17" xfId="14169" hidden="1"/>
    <cellStyle name="Hyperlink 17" xfId="14960" hidden="1"/>
    <cellStyle name="Hyperlink 17" xfId="15531" hidden="1"/>
    <cellStyle name="Hyperlink 17" xfId="15839" hidden="1"/>
    <cellStyle name="Hyperlink 17" xfId="16282" hidden="1"/>
    <cellStyle name="Hyperlink 17" xfId="16863" hidden="1"/>
    <cellStyle name="Hyperlink 17" xfId="17185" hidden="1"/>
    <cellStyle name="Hyperlink 17" xfId="17973" hidden="1"/>
    <cellStyle name="Hyperlink 17" xfId="18630" hidden="1"/>
    <cellStyle name="Hyperlink 17" xfId="19022" hidden="1"/>
    <cellStyle name="Hyperlink 17" xfId="19785" hidden="1"/>
    <cellStyle name="Hyperlink 17" xfId="20467" hidden="1"/>
    <cellStyle name="Hyperlink 17" xfId="20884" hidden="1"/>
    <cellStyle name="Hyperlink 17" xfId="21952" hidden="1"/>
    <cellStyle name="Hyperlink 17" xfId="22596" hidden="1"/>
    <cellStyle name="Hyperlink 17" xfId="22999" hidden="1"/>
    <cellStyle name="Hyperlink 17" xfId="23721" hidden="1"/>
    <cellStyle name="Hyperlink 17" xfId="24374" hidden="1"/>
    <cellStyle name="Hyperlink 17" xfId="24791" hidden="1"/>
    <cellStyle name="Hyperlink 17" xfId="25859" hidden="1"/>
    <cellStyle name="Hyperlink 17" xfId="19567" hidden="1"/>
    <cellStyle name="Hyperlink 17" xfId="19511" hidden="1"/>
    <cellStyle name="Hyperlink 17" xfId="26237" hidden="1"/>
    <cellStyle name="Hyperlink 17" xfId="26631" hidden="1"/>
    <cellStyle name="Hyperlink 17" xfId="26676" hidden="1"/>
    <cellStyle name="Hyperlink 17" xfId="27053" hidden="1"/>
    <cellStyle name="Hyperlink 17" xfId="27437" hidden="1"/>
    <cellStyle name="Hyperlink 17" xfId="27468" hidden="1"/>
    <cellStyle name="Hyperlink 17" xfId="27499" hidden="1"/>
    <cellStyle name="Hyperlink 17" xfId="27893" hidden="1"/>
    <cellStyle name="Hyperlink 17" xfId="27938" hidden="1"/>
    <cellStyle name="Hyperlink 17" xfId="28315" hidden="1"/>
    <cellStyle name="Hyperlink 17" xfId="13365" hidden="1"/>
    <cellStyle name="Hyperlink 17" xfId="12884" hidden="1"/>
    <cellStyle name="Hyperlink 17" xfId="12717" hidden="1"/>
    <cellStyle name="Hyperlink 17" xfId="4853" hidden="1"/>
    <cellStyle name="Hyperlink 17" xfId="1098" hidden="1"/>
    <cellStyle name="Hyperlink 17" xfId="13627" hidden="1"/>
    <cellStyle name="Hyperlink 17" xfId="17143" hidden="1"/>
    <cellStyle name="Hyperlink 17" xfId="4534" hidden="1"/>
    <cellStyle name="Hyperlink 17" xfId="14850" hidden="1"/>
    <cellStyle name="Hyperlink 17" xfId="16172" hidden="1"/>
    <cellStyle name="Hyperlink 17" xfId="3710" hidden="1"/>
    <cellStyle name="Hyperlink 17" xfId="13376" hidden="1"/>
    <cellStyle name="Hyperlink 17" xfId="5679" hidden="1"/>
    <cellStyle name="Hyperlink 17" xfId="3666" hidden="1"/>
    <cellStyle name="Hyperlink 17" xfId="4804" hidden="1"/>
    <cellStyle name="Hyperlink 17" xfId="4279" hidden="1"/>
    <cellStyle name="Hyperlink 17" xfId="15703" hidden="1"/>
    <cellStyle name="Hyperlink 17" xfId="16049" hidden="1"/>
    <cellStyle name="Hyperlink 17" xfId="17918" hidden="1"/>
    <cellStyle name="Hyperlink 17" xfId="16744" hidden="1"/>
    <cellStyle name="Hyperlink 17" xfId="15983" hidden="1"/>
    <cellStyle name="Hyperlink 17" xfId="13946" hidden="1"/>
    <cellStyle name="Hyperlink 17" xfId="15596" hidden="1"/>
    <cellStyle name="Hyperlink 17" xfId="17441" hidden="1"/>
    <cellStyle name="Hyperlink 17" xfId="28678" hidden="1"/>
    <cellStyle name="Hyperlink 17" xfId="29062" hidden="1"/>
    <cellStyle name="Hyperlink 17" xfId="29094" hidden="1"/>
    <cellStyle name="Hyperlink 17" xfId="29166" hidden="1"/>
    <cellStyle name="Hyperlink 17" xfId="29589" hidden="1"/>
    <cellStyle name="Hyperlink 17" xfId="29634" hidden="1"/>
    <cellStyle name="Hyperlink 17" xfId="30011" hidden="1"/>
    <cellStyle name="Hyperlink 17" xfId="30395" hidden="1"/>
    <cellStyle name="Hyperlink 17" xfId="30426" hidden="1"/>
    <cellStyle name="Hyperlink 17" xfId="30457" hidden="1"/>
    <cellStyle name="Hyperlink 17" xfId="30851" hidden="1"/>
    <cellStyle name="Hyperlink 17" xfId="30896" hidden="1"/>
    <cellStyle name="Hyperlink 17" xfId="31273" hidden="1"/>
    <cellStyle name="Hyperlink 17" xfId="29142" hidden="1"/>
    <cellStyle name="Hyperlink 17" xfId="29133" hidden="1"/>
    <cellStyle name="Hyperlink 17" xfId="31648" hidden="1"/>
    <cellStyle name="Hyperlink 17" xfId="32042" hidden="1"/>
    <cellStyle name="Hyperlink 17" xfId="32087" hidden="1"/>
    <cellStyle name="Hyperlink 17" xfId="32464" hidden="1"/>
    <cellStyle name="Hyperlink 17" xfId="32848" hidden="1"/>
    <cellStyle name="Hyperlink 17" xfId="32879" hidden="1"/>
    <cellStyle name="Hyperlink 17" xfId="32910" hidden="1"/>
    <cellStyle name="Hyperlink 17" xfId="33304" hidden="1"/>
    <cellStyle name="Hyperlink 17" xfId="33349" hidden="1"/>
    <cellStyle name="Hyperlink 17" xfId="33726" hidden="1"/>
    <cellStyle name="Hyperlink 17" xfId="34171" hidden="1"/>
    <cellStyle name="Hyperlink 17" xfId="34134" hidden="1"/>
    <cellStyle name="Hyperlink 17" xfId="34145" hidden="1"/>
    <cellStyle name="Hyperlink 17" xfId="34451"/>
    <cellStyle name="Hyperlink 170" xfId="1848" hidden="1"/>
    <cellStyle name="Hyperlink 170" xfId="4951"/>
    <cellStyle name="Hyperlink 170 2" xfId="7337" hidden="1"/>
    <cellStyle name="Hyperlink 170 2" xfId="11244" hidden="1"/>
    <cellStyle name="Hyperlink 170 2" xfId="14150" hidden="1"/>
    <cellStyle name="Hyperlink 170 2" xfId="17166" hidden="1"/>
    <cellStyle name="Hyperlink 170 2" xfId="20865" hidden="1"/>
    <cellStyle name="Hyperlink 170 2" xfId="24772" hidden="1"/>
    <cellStyle name="Hyperlink 170 2" xfId="26657" hidden="1"/>
    <cellStyle name="Hyperlink 170 2" xfId="27919" hidden="1"/>
    <cellStyle name="Hyperlink 170 2" xfId="4512" hidden="1"/>
    <cellStyle name="Hyperlink 170 2" xfId="3219" hidden="1"/>
    <cellStyle name="Hyperlink 170 2" xfId="15701" hidden="1"/>
    <cellStyle name="Hyperlink 170 2" xfId="16925" hidden="1"/>
    <cellStyle name="Hyperlink 170 2" xfId="29615" hidden="1"/>
    <cellStyle name="Hyperlink 170 2" xfId="30877" hidden="1"/>
    <cellStyle name="Hyperlink 170 2" xfId="32068" hidden="1"/>
    <cellStyle name="Hyperlink 170 2" xfId="33330"/>
    <cellStyle name="Hyperlink 171" xfId="1866" hidden="1"/>
    <cellStyle name="Hyperlink 171" xfId="4939"/>
    <cellStyle name="Hyperlink 171 2" xfId="7338" hidden="1"/>
    <cellStyle name="Hyperlink 171 2" xfId="11245" hidden="1"/>
    <cellStyle name="Hyperlink 171 2" xfId="14151" hidden="1"/>
    <cellStyle name="Hyperlink 171 2" xfId="17167" hidden="1"/>
    <cellStyle name="Hyperlink 171 2" xfId="20866" hidden="1"/>
    <cellStyle name="Hyperlink 171 2" xfId="24773" hidden="1"/>
    <cellStyle name="Hyperlink 171 2" xfId="26658" hidden="1"/>
    <cellStyle name="Hyperlink 171 2" xfId="27920" hidden="1"/>
    <cellStyle name="Hyperlink 171 2" xfId="13581" hidden="1"/>
    <cellStyle name="Hyperlink 171 2" xfId="13388" hidden="1"/>
    <cellStyle name="Hyperlink 171 2" xfId="17033" hidden="1"/>
    <cellStyle name="Hyperlink 171 2" xfId="13910" hidden="1"/>
    <cellStyle name="Hyperlink 171 2" xfId="29616" hidden="1"/>
    <cellStyle name="Hyperlink 171 2" xfId="30878" hidden="1"/>
    <cellStyle name="Hyperlink 171 2" xfId="32069" hidden="1"/>
    <cellStyle name="Hyperlink 171 2" xfId="33331"/>
    <cellStyle name="Hyperlink 172" xfId="1868" hidden="1"/>
    <cellStyle name="Hyperlink 172" xfId="4935"/>
    <cellStyle name="Hyperlink 172 2" xfId="7340" hidden="1"/>
    <cellStyle name="Hyperlink 172 2" xfId="11247" hidden="1"/>
    <cellStyle name="Hyperlink 172 2" xfId="14153" hidden="1"/>
    <cellStyle name="Hyperlink 172 2" xfId="17169" hidden="1"/>
    <cellStyle name="Hyperlink 172 2" xfId="20868" hidden="1"/>
    <cellStyle name="Hyperlink 172 2" xfId="24775" hidden="1"/>
    <cellStyle name="Hyperlink 172 2" xfId="26660" hidden="1"/>
    <cellStyle name="Hyperlink 172 2" xfId="27922" hidden="1"/>
    <cellStyle name="Hyperlink 172 2" xfId="4522" hidden="1"/>
    <cellStyle name="Hyperlink 172 2" xfId="13387" hidden="1"/>
    <cellStyle name="Hyperlink 172 2" xfId="16051" hidden="1"/>
    <cellStyle name="Hyperlink 172 2" xfId="17443" hidden="1"/>
    <cellStyle name="Hyperlink 172 2" xfId="29618" hidden="1"/>
    <cellStyle name="Hyperlink 172 2" xfId="30880" hidden="1"/>
    <cellStyle name="Hyperlink 172 2" xfId="32071" hidden="1"/>
    <cellStyle name="Hyperlink 172 2" xfId="33333"/>
    <cellStyle name="Hyperlink 173" xfId="2112" hidden="1"/>
    <cellStyle name="Hyperlink 173" xfId="4999"/>
    <cellStyle name="Hyperlink 173 2" xfId="7406" hidden="1"/>
    <cellStyle name="Hyperlink 173 2" xfId="11313" hidden="1"/>
    <cellStyle name="Hyperlink 173 2" xfId="14219" hidden="1"/>
    <cellStyle name="Hyperlink 173 2" xfId="17235" hidden="1"/>
    <cellStyle name="Hyperlink 173 2" xfId="20934" hidden="1"/>
    <cellStyle name="Hyperlink 173 2" xfId="24841" hidden="1"/>
    <cellStyle name="Hyperlink 173 2" xfId="26726" hidden="1"/>
    <cellStyle name="Hyperlink 173 2" xfId="27988" hidden="1"/>
    <cellStyle name="Hyperlink 173 2" xfId="13597" hidden="1"/>
    <cellStyle name="Hyperlink 173 2" xfId="3438" hidden="1"/>
    <cellStyle name="Hyperlink 173 2" xfId="17543" hidden="1"/>
    <cellStyle name="Hyperlink 173 2" xfId="15588" hidden="1"/>
    <cellStyle name="Hyperlink 173 2" xfId="29684" hidden="1"/>
    <cellStyle name="Hyperlink 173 2" xfId="30946" hidden="1"/>
    <cellStyle name="Hyperlink 173 2" xfId="32137" hidden="1"/>
    <cellStyle name="Hyperlink 173 2" xfId="33399"/>
    <cellStyle name="Hyperlink 174" xfId="1973" hidden="1"/>
    <cellStyle name="Hyperlink 174" xfId="5185"/>
    <cellStyle name="Hyperlink 174 2" xfId="7372" hidden="1"/>
    <cellStyle name="Hyperlink 174 2" xfId="11279" hidden="1"/>
    <cellStyle name="Hyperlink 174 2" xfId="14185" hidden="1"/>
    <cellStyle name="Hyperlink 174 2" xfId="17201" hidden="1"/>
    <cellStyle name="Hyperlink 174 2" xfId="20900" hidden="1"/>
    <cellStyle name="Hyperlink 174 2" xfId="24807" hidden="1"/>
    <cellStyle name="Hyperlink 174 2" xfId="26692" hidden="1"/>
    <cellStyle name="Hyperlink 174 2" xfId="27954" hidden="1"/>
    <cellStyle name="Hyperlink 174 2" xfId="13605" hidden="1"/>
    <cellStyle name="Hyperlink 174 2" xfId="3348" hidden="1"/>
    <cellStyle name="Hyperlink 174 2" xfId="16047" hidden="1"/>
    <cellStyle name="Hyperlink 174 2" xfId="14425" hidden="1"/>
    <cellStyle name="Hyperlink 174 2" xfId="29650" hidden="1"/>
    <cellStyle name="Hyperlink 174 2" xfId="30912" hidden="1"/>
    <cellStyle name="Hyperlink 174 2" xfId="32103" hidden="1"/>
    <cellStyle name="Hyperlink 174 2" xfId="33365"/>
    <cellStyle name="Hyperlink 175" xfId="2133" hidden="1"/>
    <cellStyle name="Hyperlink 175" xfId="5247"/>
    <cellStyle name="Hyperlink 175 2" xfId="7420" hidden="1"/>
    <cellStyle name="Hyperlink 175 2" xfId="11327" hidden="1"/>
    <cellStyle name="Hyperlink 175 2" xfId="14233" hidden="1"/>
    <cellStyle name="Hyperlink 175 2" xfId="17249" hidden="1"/>
    <cellStyle name="Hyperlink 175 2" xfId="20948" hidden="1"/>
    <cellStyle name="Hyperlink 175 2" xfId="24855" hidden="1"/>
    <cellStyle name="Hyperlink 175 2" xfId="26740" hidden="1"/>
    <cellStyle name="Hyperlink 175 2" xfId="28002" hidden="1"/>
    <cellStyle name="Hyperlink 175 2" xfId="4521" hidden="1"/>
    <cellStyle name="Hyperlink 175 2" xfId="3558" hidden="1"/>
    <cellStyle name="Hyperlink 175 2" xfId="16042" hidden="1"/>
    <cellStyle name="Hyperlink 175 2" xfId="13904" hidden="1"/>
    <cellStyle name="Hyperlink 175 2" xfId="29698" hidden="1"/>
    <cellStyle name="Hyperlink 175 2" xfId="30960" hidden="1"/>
    <cellStyle name="Hyperlink 175 2" xfId="32151" hidden="1"/>
    <cellStyle name="Hyperlink 175 2" xfId="33413"/>
    <cellStyle name="Hyperlink 176" xfId="2134" hidden="1"/>
    <cellStyle name="Hyperlink 176" xfId="5248"/>
    <cellStyle name="Hyperlink 176 2" xfId="7421" hidden="1"/>
    <cellStyle name="Hyperlink 176 2" xfId="11328" hidden="1"/>
    <cellStyle name="Hyperlink 176 2" xfId="14234" hidden="1"/>
    <cellStyle name="Hyperlink 176 2" xfId="17250" hidden="1"/>
    <cellStyle name="Hyperlink 176 2" xfId="20949" hidden="1"/>
    <cellStyle name="Hyperlink 176 2" xfId="24856" hidden="1"/>
    <cellStyle name="Hyperlink 176 2" xfId="26741" hidden="1"/>
    <cellStyle name="Hyperlink 176 2" xfId="28003" hidden="1"/>
    <cellStyle name="Hyperlink 176 2" xfId="13576" hidden="1"/>
    <cellStyle name="Hyperlink 176 2" xfId="13034" hidden="1"/>
    <cellStyle name="Hyperlink 176 2" xfId="17542" hidden="1"/>
    <cellStyle name="Hyperlink 176 2" xfId="5625" hidden="1"/>
    <cellStyle name="Hyperlink 176 2" xfId="29699" hidden="1"/>
    <cellStyle name="Hyperlink 176 2" xfId="30961" hidden="1"/>
    <cellStyle name="Hyperlink 176 2" xfId="32152" hidden="1"/>
    <cellStyle name="Hyperlink 176 2" xfId="33414"/>
    <cellStyle name="Hyperlink 177" xfId="1953" hidden="1"/>
    <cellStyle name="Hyperlink 177" xfId="5249"/>
    <cellStyle name="Hyperlink 177 2" xfId="7369" hidden="1"/>
    <cellStyle name="Hyperlink 177 2" xfId="11276" hidden="1"/>
    <cellStyle name="Hyperlink 177 2" xfId="14182" hidden="1"/>
    <cellStyle name="Hyperlink 177 2" xfId="17198" hidden="1"/>
    <cellStyle name="Hyperlink 177 2" xfId="20897" hidden="1"/>
    <cellStyle name="Hyperlink 177 2" xfId="24804" hidden="1"/>
    <cellStyle name="Hyperlink 177 2" xfId="26689" hidden="1"/>
    <cellStyle name="Hyperlink 177 2" xfId="27951" hidden="1"/>
    <cellStyle name="Hyperlink 177 2" xfId="13614" hidden="1"/>
    <cellStyle name="Hyperlink 177 2" xfId="3249" hidden="1"/>
    <cellStyle name="Hyperlink 177 2" xfId="15697" hidden="1"/>
    <cellStyle name="Hyperlink 177 2" xfId="13786" hidden="1"/>
    <cellStyle name="Hyperlink 177 2" xfId="29647" hidden="1"/>
    <cellStyle name="Hyperlink 177 2" xfId="30909" hidden="1"/>
    <cellStyle name="Hyperlink 177 2" xfId="32100" hidden="1"/>
    <cellStyle name="Hyperlink 177 2" xfId="33362"/>
    <cellStyle name="Hyperlink 178" xfId="2260" hidden="1"/>
    <cellStyle name="Hyperlink 178" xfId="5250"/>
    <cellStyle name="Hyperlink 178 2" xfId="7462" hidden="1"/>
    <cellStyle name="Hyperlink 178 2" xfId="11369" hidden="1"/>
    <cellStyle name="Hyperlink 178 2" xfId="14275" hidden="1"/>
    <cellStyle name="Hyperlink 178 2" xfId="17291" hidden="1"/>
    <cellStyle name="Hyperlink 178 2" xfId="20990" hidden="1"/>
    <cellStyle name="Hyperlink 178 2" xfId="24897" hidden="1"/>
    <cellStyle name="Hyperlink 178 2" xfId="26782" hidden="1"/>
    <cellStyle name="Hyperlink 178 2" xfId="28044" hidden="1"/>
    <cellStyle name="Hyperlink 178 2" xfId="4510" hidden="1"/>
    <cellStyle name="Hyperlink 178 2" xfId="12810" hidden="1"/>
    <cellStyle name="Hyperlink 178 2" xfId="14525" hidden="1"/>
    <cellStyle name="Hyperlink 178 2" xfId="13723" hidden="1"/>
    <cellStyle name="Hyperlink 178 2" xfId="29740" hidden="1"/>
    <cellStyle name="Hyperlink 178 2" xfId="31002" hidden="1"/>
    <cellStyle name="Hyperlink 178 2" xfId="32193" hidden="1"/>
    <cellStyle name="Hyperlink 178 2" xfId="33455"/>
    <cellStyle name="Hyperlink 179" xfId="1956" hidden="1"/>
    <cellStyle name="Hyperlink 179" xfId="5251"/>
    <cellStyle name="Hyperlink 179 2" xfId="7370" hidden="1"/>
    <cellStyle name="Hyperlink 179 2" xfId="11277" hidden="1"/>
    <cellStyle name="Hyperlink 179 2" xfId="14183" hidden="1"/>
    <cellStyle name="Hyperlink 179 2" xfId="17199" hidden="1"/>
    <cellStyle name="Hyperlink 179 2" xfId="20898" hidden="1"/>
    <cellStyle name="Hyperlink 179 2" xfId="24805" hidden="1"/>
    <cellStyle name="Hyperlink 179 2" xfId="26690" hidden="1"/>
    <cellStyle name="Hyperlink 179 2" xfId="27952" hidden="1"/>
    <cellStyle name="Hyperlink 179 2" xfId="1965" hidden="1"/>
    <cellStyle name="Hyperlink 179 2" xfId="3250" hidden="1"/>
    <cellStyle name="Hyperlink 179 2" xfId="17029" hidden="1"/>
    <cellStyle name="Hyperlink 179 2" xfId="15940" hidden="1"/>
    <cellStyle name="Hyperlink 179 2" xfId="29648" hidden="1"/>
    <cellStyle name="Hyperlink 179 2" xfId="30910" hidden="1"/>
    <cellStyle name="Hyperlink 179 2" xfId="32101" hidden="1"/>
    <cellStyle name="Hyperlink 179 2" xfId="33363"/>
    <cellStyle name="Hyperlink 18" xfId="444" hidden="1"/>
    <cellStyle name="Hyperlink 18" xfId="788" hidden="1"/>
    <cellStyle name="Hyperlink 18" xfId="1219" hidden="1"/>
    <cellStyle name="Hyperlink 18" xfId="1913" hidden="1"/>
    <cellStyle name="Hyperlink 18" xfId="4891" hidden="1"/>
    <cellStyle name="Hyperlink 18" xfId="6940" hidden="1"/>
    <cellStyle name="Hyperlink 18" xfId="7357" hidden="1"/>
    <cellStyle name="Hyperlink 18" xfId="8425" hidden="1"/>
    <cellStyle name="Hyperlink 18" xfId="9069" hidden="1"/>
    <cellStyle name="Hyperlink 18" xfId="9472" hidden="1"/>
    <cellStyle name="Hyperlink 18" xfId="10194" hidden="1"/>
    <cellStyle name="Hyperlink 18" xfId="10847" hidden="1"/>
    <cellStyle name="Hyperlink 18" xfId="11264" hidden="1"/>
    <cellStyle name="Hyperlink 18" xfId="12332" hidden="1"/>
    <cellStyle name="Hyperlink 18" xfId="5821" hidden="1"/>
    <cellStyle name="Hyperlink 18" xfId="4945" hidden="1"/>
    <cellStyle name="Hyperlink 18" xfId="12745" hidden="1"/>
    <cellStyle name="Hyperlink 18" xfId="13849" hidden="1"/>
    <cellStyle name="Hyperlink 18" xfId="14170" hidden="1"/>
    <cellStyle name="Hyperlink 18" xfId="14961" hidden="1"/>
    <cellStyle name="Hyperlink 18" xfId="15532" hidden="1"/>
    <cellStyle name="Hyperlink 18" xfId="15840" hidden="1"/>
    <cellStyle name="Hyperlink 18" xfId="16283" hidden="1"/>
    <cellStyle name="Hyperlink 18" xfId="16864" hidden="1"/>
    <cellStyle name="Hyperlink 18" xfId="17186" hidden="1"/>
    <cellStyle name="Hyperlink 18" xfId="17974" hidden="1"/>
    <cellStyle name="Hyperlink 18" xfId="18631" hidden="1"/>
    <cellStyle name="Hyperlink 18" xfId="19023" hidden="1"/>
    <cellStyle name="Hyperlink 18" xfId="19786" hidden="1"/>
    <cellStyle name="Hyperlink 18" xfId="20468" hidden="1"/>
    <cellStyle name="Hyperlink 18" xfId="20885" hidden="1"/>
    <cellStyle name="Hyperlink 18" xfId="21953" hidden="1"/>
    <cellStyle name="Hyperlink 18" xfId="22597" hidden="1"/>
    <cellStyle name="Hyperlink 18" xfId="23000" hidden="1"/>
    <cellStyle name="Hyperlink 18" xfId="23722" hidden="1"/>
    <cellStyle name="Hyperlink 18" xfId="24375" hidden="1"/>
    <cellStyle name="Hyperlink 18" xfId="24792" hidden="1"/>
    <cellStyle name="Hyperlink 18" xfId="25860" hidden="1"/>
    <cellStyle name="Hyperlink 18" xfId="19091" hidden="1"/>
    <cellStyle name="Hyperlink 18" xfId="19815" hidden="1"/>
    <cellStyle name="Hyperlink 18" xfId="26238" hidden="1"/>
    <cellStyle name="Hyperlink 18" xfId="26632" hidden="1"/>
    <cellStyle name="Hyperlink 18" xfId="26677" hidden="1"/>
    <cellStyle name="Hyperlink 18" xfId="27054" hidden="1"/>
    <cellStyle name="Hyperlink 18" xfId="27438" hidden="1"/>
    <cellStyle name="Hyperlink 18" xfId="27469" hidden="1"/>
    <cellStyle name="Hyperlink 18" xfId="27500" hidden="1"/>
    <cellStyle name="Hyperlink 18" xfId="27894" hidden="1"/>
    <cellStyle name="Hyperlink 18" xfId="27939" hidden="1"/>
    <cellStyle name="Hyperlink 18" xfId="28316" hidden="1"/>
    <cellStyle name="Hyperlink 18" xfId="13363" hidden="1"/>
    <cellStyle name="Hyperlink 18" xfId="12883" hidden="1"/>
    <cellStyle name="Hyperlink 18" xfId="12716" hidden="1"/>
    <cellStyle name="Hyperlink 18" xfId="4852" hidden="1"/>
    <cellStyle name="Hyperlink 18" xfId="1097" hidden="1"/>
    <cellStyle name="Hyperlink 18" xfId="1841" hidden="1"/>
    <cellStyle name="Hyperlink 18" xfId="14127" hidden="1"/>
    <cellStyle name="Hyperlink 18" xfId="15788" hidden="1"/>
    <cellStyle name="Hyperlink 18" xfId="2053" hidden="1"/>
    <cellStyle name="Hyperlink 18" xfId="17863" hidden="1"/>
    <cellStyle name="Hyperlink 18" xfId="13407" hidden="1"/>
    <cellStyle name="Hyperlink 18" xfId="3242" hidden="1"/>
    <cellStyle name="Hyperlink 18" xfId="5024" hidden="1"/>
    <cellStyle name="Hyperlink 18" xfId="3669" hidden="1"/>
    <cellStyle name="Hyperlink 18" xfId="4805" hidden="1"/>
    <cellStyle name="Hyperlink 18" xfId="5911" hidden="1"/>
    <cellStyle name="Hyperlink 18" xfId="17035" hidden="1"/>
    <cellStyle name="Hyperlink 18" xfId="17549" hidden="1"/>
    <cellStyle name="Hyperlink 18" xfId="14904" hidden="1"/>
    <cellStyle name="Hyperlink 18" xfId="13729" hidden="1"/>
    <cellStyle name="Hyperlink 18" xfId="17483" hidden="1"/>
    <cellStyle name="Hyperlink 18" xfId="15979" hidden="1"/>
    <cellStyle name="Hyperlink 18" xfId="16928" hidden="1"/>
    <cellStyle name="Hyperlink 18" xfId="14426" hidden="1"/>
    <cellStyle name="Hyperlink 18" xfId="28679" hidden="1"/>
    <cellStyle name="Hyperlink 18" xfId="29063" hidden="1"/>
    <cellStyle name="Hyperlink 18" xfId="29095" hidden="1"/>
    <cellStyle name="Hyperlink 18" xfId="29167" hidden="1"/>
    <cellStyle name="Hyperlink 18" xfId="29590" hidden="1"/>
    <cellStyle name="Hyperlink 18" xfId="29635" hidden="1"/>
    <cellStyle name="Hyperlink 18" xfId="30012" hidden="1"/>
    <cellStyle name="Hyperlink 18" xfId="30396" hidden="1"/>
    <cellStyle name="Hyperlink 18" xfId="30427" hidden="1"/>
    <cellStyle name="Hyperlink 18" xfId="30458" hidden="1"/>
    <cellStyle name="Hyperlink 18" xfId="30852" hidden="1"/>
    <cellStyle name="Hyperlink 18" xfId="30897" hidden="1"/>
    <cellStyle name="Hyperlink 18" xfId="31274" hidden="1"/>
    <cellStyle name="Hyperlink 18" xfId="29116" hidden="1"/>
    <cellStyle name="Hyperlink 18" xfId="29196" hidden="1"/>
    <cellStyle name="Hyperlink 18" xfId="31649" hidden="1"/>
    <cellStyle name="Hyperlink 18" xfId="32043" hidden="1"/>
    <cellStyle name="Hyperlink 18" xfId="32088" hidden="1"/>
    <cellStyle name="Hyperlink 18" xfId="32465" hidden="1"/>
    <cellStyle name="Hyperlink 18" xfId="32849" hidden="1"/>
    <cellStyle name="Hyperlink 18" xfId="32880" hidden="1"/>
    <cellStyle name="Hyperlink 18" xfId="32911" hidden="1"/>
    <cellStyle name="Hyperlink 18" xfId="33305" hidden="1"/>
    <cellStyle name="Hyperlink 18" xfId="33350" hidden="1"/>
    <cellStyle name="Hyperlink 18" xfId="33727" hidden="1"/>
    <cellStyle name="Hyperlink 18" xfId="34172" hidden="1"/>
    <cellStyle name="Hyperlink 18" xfId="34147" hidden="1"/>
    <cellStyle name="Hyperlink 18" xfId="34167" hidden="1"/>
    <cellStyle name="Hyperlink 18" xfId="34449"/>
    <cellStyle name="Hyperlink 180" xfId="2259" hidden="1"/>
    <cellStyle name="Hyperlink 180" xfId="5252"/>
    <cellStyle name="Hyperlink 180 2" xfId="7461" hidden="1"/>
    <cellStyle name="Hyperlink 180 2" xfId="11368" hidden="1"/>
    <cellStyle name="Hyperlink 180 2" xfId="14274" hidden="1"/>
    <cellStyle name="Hyperlink 180 2" xfId="17290" hidden="1"/>
    <cellStyle name="Hyperlink 180 2" xfId="20989" hidden="1"/>
    <cellStyle name="Hyperlink 180 2" xfId="24896" hidden="1"/>
    <cellStyle name="Hyperlink 180 2" xfId="26781" hidden="1"/>
    <cellStyle name="Hyperlink 180 2" xfId="28043" hidden="1"/>
    <cellStyle name="Hyperlink 180 2" xfId="2015" hidden="1"/>
    <cellStyle name="Hyperlink 180 2" xfId="3613" hidden="1"/>
    <cellStyle name="Hyperlink 180 2" xfId="17540" hidden="1"/>
    <cellStyle name="Hyperlink 180 2" xfId="16738" hidden="1"/>
    <cellStyle name="Hyperlink 180 2" xfId="29739" hidden="1"/>
    <cellStyle name="Hyperlink 180 2" xfId="31001" hidden="1"/>
    <cellStyle name="Hyperlink 180 2" xfId="32192" hidden="1"/>
    <cellStyle name="Hyperlink 180 2" xfId="33454"/>
    <cellStyle name="Hyperlink 181" xfId="1879" hidden="1"/>
    <cellStyle name="Hyperlink 181" xfId="5253"/>
    <cellStyle name="Hyperlink 181 2" xfId="7342" hidden="1"/>
    <cellStyle name="Hyperlink 181 2" xfId="11249" hidden="1"/>
    <cellStyle name="Hyperlink 181 2" xfId="14155" hidden="1"/>
    <cellStyle name="Hyperlink 181 2" xfId="17171" hidden="1"/>
    <cellStyle name="Hyperlink 181 2" xfId="20870" hidden="1"/>
    <cellStyle name="Hyperlink 181 2" xfId="24777" hidden="1"/>
    <cellStyle name="Hyperlink 181 2" xfId="26662" hidden="1"/>
    <cellStyle name="Hyperlink 181 2" xfId="27924" hidden="1"/>
    <cellStyle name="Hyperlink 181 2" xfId="2032" hidden="1"/>
    <cellStyle name="Hyperlink 181 2" xfId="13385" hidden="1"/>
    <cellStyle name="Hyperlink 181 2" xfId="14536" hidden="1"/>
    <cellStyle name="Hyperlink 181 2" xfId="4423" hidden="1"/>
    <cellStyle name="Hyperlink 181 2" xfId="29620" hidden="1"/>
    <cellStyle name="Hyperlink 181 2" xfId="30882" hidden="1"/>
    <cellStyle name="Hyperlink 181 2" xfId="32073" hidden="1"/>
    <cellStyle name="Hyperlink 181 2" xfId="33335"/>
    <cellStyle name="Hyperlink 182" xfId="2258" hidden="1"/>
    <cellStyle name="Hyperlink 182" xfId="5254"/>
    <cellStyle name="Hyperlink 182 2" xfId="7460" hidden="1"/>
    <cellStyle name="Hyperlink 182 2" xfId="11367" hidden="1"/>
    <cellStyle name="Hyperlink 182 2" xfId="14273" hidden="1"/>
    <cellStyle name="Hyperlink 182 2" xfId="17289" hidden="1"/>
    <cellStyle name="Hyperlink 182 2" xfId="20988" hidden="1"/>
    <cellStyle name="Hyperlink 182 2" xfId="24895" hidden="1"/>
    <cellStyle name="Hyperlink 182 2" xfId="26780" hidden="1"/>
    <cellStyle name="Hyperlink 182 2" xfId="28042" hidden="1"/>
    <cellStyle name="Hyperlink 182 2" xfId="13595" hidden="1"/>
    <cellStyle name="Hyperlink 182 2" xfId="13073" hidden="1"/>
    <cellStyle name="Hyperlink 182 2" xfId="16040" hidden="1"/>
    <cellStyle name="Hyperlink 182 2" xfId="15410" hidden="1"/>
    <cellStyle name="Hyperlink 182 2" xfId="29738" hidden="1"/>
    <cellStyle name="Hyperlink 182 2" xfId="31000" hidden="1"/>
    <cellStyle name="Hyperlink 182 2" xfId="32191" hidden="1"/>
    <cellStyle name="Hyperlink 182 2" xfId="33453"/>
    <cellStyle name="Hyperlink 183" xfId="2141" hidden="1"/>
    <cellStyle name="Hyperlink 183" xfId="5255"/>
    <cellStyle name="Hyperlink 183 2" xfId="7423" hidden="1"/>
    <cellStyle name="Hyperlink 183 2" xfId="11330" hidden="1"/>
    <cellStyle name="Hyperlink 183 2" xfId="14236" hidden="1"/>
    <cellStyle name="Hyperlink 183 2" xfId="17252" hidden="1"/>
    <cellStyle name="Hyperlink 183 2" xfId="20951" hidden="1"/>
    <cellStyle name="Hyperlink 183 2" xfId="24858" hidden="1"/>
    <cellStyle name="Hyperlink 183 2" xfId="26743" hidden="1"/>
    <cellStyle name="Hyperlink 183 2" xfId="28005" hidden="1"/>
    <cellStyle name="Hyperlink 183 2" xfId="4527" hidden="1"/>
    <cellStyle name="Hyperlink 183 2" xfId="12947" hidden="1"/>
    <cellStyle name="Hyperlink 183 2" xfId="4324" hidden="1"/>
    <cellStyle name="Hyperlink 183 2" xfId="16828" hidden="1"/>
    <cellStyle name="Hyperlink 183 2" xfId="29701" hidden="1"/>
    <cellStyle name="Hyperlink 183 2" xfId="30963" hidden="1"/>
    <cellStyle name="Hyperlink 183 2" xfId="32154" hidden="1"/>
    <cellStyle name="Hyperlink 183 2" xfId="33416"/>
    <cellStyle name="Hyperlink 184" xfId="2257" hidden="1"/>
    <cellStyle name="Hyperlink 184" xfId="5256"/>
    <cellStyle name="Hyperlink 184 2" xfId="7459" hidden="1"/>
    <cellStyle name="Hyperlink 184 2" xfId="11366" hidden="1"/>
    <cellStyle name="Hyperlink 184 2" xfId="14272" hidden="1"/>
    <cellStyle name="Hyperlink 184 2" xfId="17288" hidden="1"/>
    <cellStyle name="Hyperlink 184 2" xfId="20987" hidden="1"/>
    <cellStyle name="Hyperlink 184 2" xfId="24894" hidden="1"/>
    <cellStyle name="Hyperlink 184 2" xfId="26779" hidden="1"/>
    <cellStyle name="Hyperlink 184 2" xfId="28041" hidden="1"/>
    <cellStyle name="Hyperlink 184 2" xfId="6317" hidden="1"/>
    <cellStyle name="Hyperlink 184 2" xfId="3611" hidden="1"/>
    <cellStyle name="Hyperlink 184 2" xfId="5420" hidden="1"/>
    <cellStyle name="Hyperlink 184 2" xfId="6212" hidden="1"/>
    <cellStyle name="Hyperlink 184 2" xfId="29737" hidden="1"/>
    <cellStyle name="Hyperlink 184 2" xfId="30999" hidden="1"/>
    <cellStyle name="Hyperlink 184 2" xfId="32190" hidden="1"/>
    <cellStyle name="Hyperlink 184 2" xfId="33452"/>
    <cellStyle name="Hyperlink 185" xfId="2255" hidden="1"/>
    <cellStyle name="Hyperlink 185" xfId="5257"/>
    <cellStyle name="Hyperlink 185 2" xfId="7457" hidden="1"/>
    <cellStyle name="Hyperlink 185 2" xfId="11364" hidden="1"/>
    <cellStyle name="Hyperlink 185 2" xfId="14270" hidden="1"/>
    <cellStyle name="Hyperlink 185 2" xfId="17286" hidden="1"/>
    <cellStyle name="Hyperlink 185 2" xfId="20985" hidden="1"/>
    <cellStyle name="Hyperlink 185 2" xfId="24892" hidden="1"/>
    <cellStyle name="Hyperlink 185 2" xfId="26777" hidden="1"/>
    <cellStyle name="Hyperlink 185 2" xfId="28039" hidden="1"/>
    <cellStyle name="Hyperlink 185 2" xfId="2010" hidden="1"/>
    <cellStyle name="Hyperlink 185 2" xfId="4828" hidden="1"/>
    <cellStyle name="Hyperlink 185 2" xfId="17022" hidden="1"/>
    <cellStyle name="Hyperlink 185 2" xfId="14420" hidden="1"/>
    <cellStyle name="Hyperlink 185 2" xfId="29735" hidden="1"/>
    <cellStyle name="Hyperlink 185 2" xfId="30997" hidden="1"/>
    <cellStyle name="Hyperlink 185 2" xfId="32188" hidden="1"/>
    <cellStyle name="Hyperlink 185 2" xfId="33450"/>
    <cellStyle name="Hyperlink 186" xfId="2256" hidden="1"/>
    <cellStyle name="Hyperlink 186" xfId="5258"/>
    <cellStyle name="Hyperlink 186 2" xfId="7458" hidden="1"/>
    <cellStyle name="Hyperlink 186 2" xfId="11365" hidden="1"/>
    <cellStyle name="Hyperlink 186 2" xfId="14271" hidden="1"/>
    <cellStyle name="Hyperlink 186 2" xfId="17287" hidden="1"/>
    <cellStyle name="Hyperlink 186 2" xfId="20986" hidden="1"/>
    <cellStyle name="Hyperlink 186 2" xfId="24893" hidden="1"/>
    <cellStyle name="Hyperlink 186 2" xfId="26778" hidden="1"/>
    <cellStyle name="Hyperlink 186 2" xfId="28040" hidden="1"/>
    <cellStyle name="Hyperlink 186 2" xfId="4505" hidden="1"/>
    <cellStyle name="Hyperlink 186 2" xfId="12787" hidden="1"/>
    <cellStyle name="Hyperlink 186 2" xfId="14007" hidden="1"/>
    <cellStyle name="Hyperlink 186 2" xfId="4431" hidden="1"/>
    <cellStyle name="Hyperlink 186 2" xfId="29736" hidden="1"/>
    <cellStyle name="Hyperlink 186 2" xfId="30998" hidden="1"/>
    <cellStyle name="Hyperlink 186 2" xfId="32189" hidden="1"/>
    <cellStyle name="Hyperlink 186 2" xfId="33451"/>
    <cellStyle name="Hyperlink 187" xfId="2193" hidden="1"/>
    <cellStyle name="Hyperlink 187" xfId="5259" hidden="1"/>
    <cellStyle name="Hyperlink 187" xfId="8512" hidden="1"/>
    <cellStyle name="Hyperlink 187" xfId="10281" hidden="1"/>
    <cellStyle name="Hyperlink 187" xfId="12419" hidden="1"/>
    <cellStyle name="Hyperlink 187" xfId="12860" hidden="1"/>
    <cellStyle name="Hyperlink 187" xfId="15048" hidden="1"/>
    <cellStyle name="Hyperlink 187" xfId="16370" hidden="1"/>
    <cellStyle name="Hyperlink 187" xfId="18061" hidden="1"/>
    <cellStyle name="Hyperlink 187" xfId="19876" hidden="1"/>
    <cellStyle name="Hyperlink 187" xfId="22040" hidden="1"/>
    <cellStyle name="Hyperlink 187" xfId="23809" hidden="1"/>
    <cellStyle name="Hyperlink 187" xfId="25947" hidden="1"/>
    <cellStyle name="Hyperlink 187" xfId="26325" hidden="1"/>
    <cellStyle name="Hyperlink 187" xfId="27141" hidden="1"/>
    <cellStyle name="Hyperlink 187" xfId="27587" hidden="1"/>
    <cellStyle name="Hyperlink 187" xfId="28403" hidden="1"/>
    <cellStyle name="Hyperlink 187" xfId="4723" hidden="1"/>
    <cellStyle name="Hyperlink 187" xfId="17360" hidden="1"/>
    <cellStyle name="Hyperlink 187" xfId="5172" hidden="1"/>
    <cellStyle name="Hyperlink 187" xfId="14593" hidden="1"/>
    <cellStyle name="Hyperlink 187" xfId="5331" hidden="1"/>
    <cellStyle name="Hyperlink 187" xfId="15481" hidden="1"/>
    <cellStyle name="Hyperlink 187" xfId="5546" hidden="1"/>
    <cellStyle name="Hyperlink 187" xfId="28766" hidden="1"/>
    <cellStyle name="Hyperlink 187" xfId="29257" hidden="1"/>
    <cellStyle name="Hyperlink 187" xfId="30099" hidden="1"/>
    <cellStyle name="Hyperlink 187" xfId="30545" hidden="1"/>
    <cellStyle name="Hyperlink 187" xfId="31361" hidden="1"/>
    <cellStyle name="Hyperlink 187" xfId="31736" hidden="1"/>
    <cellStyle name="Hyperlink 187" xfId="32552" hidden="1"/>
    <cellStyle name="Hyperlink 187" xfId="32998" hidden="1"/>
    <cellStyle name="Hyperlink 187" xfId="33814"/>
    <cellStyle name="Hyperlink 188" xfId="1921" hidden="1"/>
    <cellStyle name="Hyperlink 188" xfId="5260" hidden="1"/>
    <cellStyle name="Hyperlink 188" xfId="8513" hidden="1"/>
    <cellStyle name="Hyperlink 188" xfId="10282" hidden="1"/>
    <cellStyle name="Hyperlink 188" xfId="12420" hidden="1"/>
    <cellStyle name="Hyperlink 188" xfId="12861" hidden="1"/>
    <cellStyle name="Hyperlink 188" xfId="15049" hidden="1"/>
    <cellStyle name="Hyperlink 188" xfId="16371" hidden="1"/>
    <cellStyle name="Hyperlink 188" xfId="18062" hidden="1"/>
    <cellStyle name="Hyperlink 188" xfId="19877" hidden="1"/>
    <cellStyle name="Hyperlink 188" xfId="22041" hidden="1"/>
    <cellStyle name="Hyperlink 188" xfId="23810" hidden="1"/>
    <cellStyle name="Hyperlink 188" xfId="25948" hidden="1"/>
    <cellStyle name="Hyperlink 188" xfId="26326" hidden="1"/>
    <cellStyle name="Hyperlink 188" xfId="27142" hidden="1"/>
    <cellStyle name="Hyperlink 188" xfId="27588" hidden="1"/>
    <cellStyle name="Hyperlink 188" xfId="28404" hidden="1"/>
    <cellStyle name="Hyperlink 188" xfId="4722" hidden="1"/>
    <cellStyle name="Hyperlink 188" xfId="14344" hidden="1"/>
    <cellStyle name="Hyperlink 188" xfId="16258" hidden="1"/>
    <cellStyle name="Hyperlink 188" xfId="4258" hidden="1"/>
    <cellStyle name="Hyperlink 188" xfId="15402" hidden="1"/>
    <cellStyle name="Hyperlink 188" xfId="16809" hidden="1"/>
    <cellStyle name="Hyperlink 188" xfId="15972" hidden="1"/>
    <cellStyle name="Hyperlink 188" xfId="28767" hidden="1"/>
    <cellStyle name="Hyperlink 188" xfId="29258" hidden="1"/>
    <cellStyle name="Hyperlink 188" xfId="30100" hidden="1"/>
    <cellStyle name="Hyperlink 188" xfId="30546" hidden="1"/>
    <cellStyle name="Hyperlink 188" xfId="31362" hidden="1"/>
    <cellStyle name="Hyperlink 188" xfId="31737" hidden="1"/>
    <cellStyle name="Hyperlink 188" xfId="32553" hidden="1"/>
    <cellStyle name="Hyperlink 188" xfId="32999" hidden="1"/>
    <cellStyle name="Hyperlink 188" xfId="33815"/>
    <cellStyle name="Hyperlink 189" xfId="2176" hidden="1"/>
    <cellStyle name="Hyperlink 189" xfId="5261" hidden="1"/>
    <cellStyle name="Hyperlink 189" xfId="8514" hidden="1"/>
    <cellStyle name="Hyperlink 189" xfId="10283" hidden="1"/>
    <cellStyle name="Hyperlink 189" xfId="12421" hidden="1"/>
    <cellStyle name="Hyperlink 189" xfId="12862" hidden="1"/>
    <cellStyle name="Hyperlink 189" xfId="15050" hidden="1"/>
    <cellStyle name="Hyperlink 189" xfId="16372" hidden="1"/>
    <cellStyle name="Hyperlink 189" xfId="18063" hidden="1"/>
    <cellStyle name="Hyperlink 189" xfId="19878" hidden="1"/>
    <cellStyle name="Hyperlink 189" xfId="22042" hidden="1"/>
    <cellStyle name="Hyperlink 189" xfId="23811" hidden="1"/>
    <cellStyle name="Hyperlink 189" xfId="25949" hidden="1"/>
    <cellStyle name="Hyperlink 189" xfId="26327" hidden="1"/>
    <cellStyle name="Hyperlink 189" xfId="27143" hidden="1"/>
    <cellStyle name="Hyperlink 189" xfId="27589" hidden="1"/>
    <cellStyle name="Hyperlink 189" xfId="28405" hidden="1"/>
    <cellStyle name="Hyperlink 189" xfId="4721" hidden="1"/>
    <cellStyle name="Hyperlink 189" xfId="16162" hidden="1"/>
    <cellStyle name="Hyperlink 189" xfId="17949" hidden="1"/>
    <cellStyle name="Hyperlink 189" xfId="5290" hidden="1"/>
    <cellStyle name="Hyperlink 189" xfId="16730" hidden="1"/>
    <cellStyle name="Hyperlink 189" xfId="13794" hidden="1"/>
    <cellStyle name="Hyperlink 189" xfId="17472" hidden="1"/>
    <cellStyle name="Hyperlink 189" xfId="28768" hidden="1"/>
    <cellStyle name="Hyperlink 189" xfId="29259" hidden="1"/>
    <cellStyle name="Hyperlink 189" xfId="30101" hidden="1"/>
    <cellStyle name="Hyperlink 189" xfId="30547" hidden="1"/>
    <cellStyle name="Hyperlink 189" xfId="31363" hidden="1"/>
    <cellStyle name="Hyperlink 189" xfId="31738" hidden="1"/>
    <cellStyle name="Hyperlink 189" xfId="32554" hidden="1"/>
    <cellStyle name="Hyperlink 189" xfId="33000" hidden="1"/>
    <cellStyle name="Hyperlink 189" xfId="33816"/>
    <cellStyle name="Hyperlink 19" xfId="446" hidden="1"/>
    <cellStyle name="Hyperlink 19" xfId="790" hidden="1"/>
    <cellStyle name="Hyperlink 19" xfId="1220" hidden="1"/>
    <cellStyle name="Hyperlink 19" xfId="1915" hidden="1"/>
    <cellStyle name="Hyperlink 19" xfId="4892" hidden="1"/>
    <cellStyle name="Hyperlink 19" xfId="6941" hidden="1"/>
    <cellStyle name="Hyperlink 19" xfId="7358" hidden="1"/>
    <cellStyle name="Hyperlink 19" xfId="8426" hidden="1"/>
    <cellStyle name="Hyperlink 19" xfId="9070" hidden="1"/>
    <cellStyle name="Hyperlink 19" xfId="9473" hidden="1"/>
    <cellStyle name="Hyperlink 19" xfId="10195" hidden="1"/>
    <cellStyle name="Hyperlink 19" xfId="10848" hidden="1"/>
    <cellStyle name="Hyperlink 19" xfId="11265" hidden="1"/>
    <cellStyle name="Hyperlink 19" xfId="12333" hidden="1"/>
    <cellStyle name="Hyperlink 19" xfId="5819" hidden="1"/>
    <cellStyle name="Hyperlink 19" xfId="4944" hidden="1"/>
    <cellStyle name="Hyperlink 19" xfId="12746" hidden="1"/>
    <cellStyle name="Hyperlink 19" xfId="13850" hidden="1"/>
    <cellStyle name="Hyperlink 19" xfId="14171" hidden="1"/>
    <cellStyle name="Hyperlink 19" xfId="14962" hidden="1"/>
    <cellStyle name="Hyperlink 19" xfId="15533" hidden="1"/>
    <cellStyle name="Hyperlink 19" xfId="15841" hidden="1"/>
    <cellStyle name="Hyperlink 19" xfId="16284" hidden="1"/>
    <cellStyle name="Hyperlink 19" xfId="16865" hidden="1"/>
    <cellStyle name="Hyperlink 19" xfId="17187" hidden="1"/>
    <cellStyle name="Hyperlink 19" xfId="17975" hidden="1"/>
    <cellStyle name="Hyperlink 19" xfId="18632" hidden="1"/>
    <cellStyle name="Hyperlink 19" xfId="19024" hidden="1"/>
    <cellStyle name="Hyperlink 19" xfId="19787" hidden="1"/>
    <cellStyle name="Hyperlink 19" xfId="20469" hidden="1"/>
    <cellStyle name="Hyperlink 19" xfId="20886" hidden="1"/>
    <cellStyle name="Hyperlink 19" xfId="21954" hidden="1"/>
    <cellStyle name="Hyperlink 19" xfId="22598" hidden="1"/>
    <cellStyle name="Hyperlink 19" xfId="23001" hidden="1"/>
    <cellStyle name="Hyperlink 19" xfId="23723" hidden="1"/>
    <cellStyle name="Hyperlink 19" xfId="24376" hidden="1"/>
    <cellStyle name="Hyperlink 19" xfId="24793" hidden="1"/>
    <cellStyle name="Hyperlink 19" xfId="25861" hidden="1"/>
    <cellStyle name="Hyperlink 19" xfId="19964" hidden="1"/>
    <cellStyle name="Hyperlink 19" xfId="19041" hidden="1"/>
    <cellStyle name="Hyperlink 19" xfId="26239" hidden="1"/>
    <cellStyle name="Hyperlink 19" xfId="26633" hidden="1"/>
    <cellStyle name="Hyperlink 19" xfId="26678" hidden="1"/>
    <cellStyle name="Hyperlink 19" xfId="27055" hidden="1"/>
    <cellStyle name="Hyperlink 19" xfId="27439" hidden="1"/>
    <cellStyle name="Hyperlink 19" xfId="27470" hidden="1"/>
    <cellStyle name="Hyperlink 19" xfId="27501" hidden="1"/>
    <cellStyle name="Hyperlink 19" xfId="27895" hidden="1"/>
    <cellStyle name="Hyperlink 19" xfId="27940" hidden="1"/>
    <cellStyle name="Hyperlink 19" xfId="28317" hidden="1"/>
    <cellStyle name="Hyperlink 19" xfId="13362" hidden="1"/>
    <cellStyle name="Hyperlink 19" xfId="12882" hidden="1"/>
    <cellStyle name="Hyperlink 19" xfId="12715" hidden="1"/>
    <cellStyle name="Hyperlink 19" xfId="4851" hidden="1"/>
    <cellStyle name="Hyperlink 19" xfId="1096" hidden="1"/>
    <cellStyle name="Hyperlink 19" xfId="13624" hidden="1"/>
    <cellStyle name="Hyperlink 19" xfId="5098" hidden="1"/>
    <cellStyle name="Hyperlink 19" xfId="17120" hidden="1"/>
    <cellStyle name="Hyperlink 19" xfId="4535" hidden="1"/>
    <cellStyle name="Hyperlink 19" xfId="14849" hidden="1"/>
    <cellStyle name="Hyperlink 19" xfId="2190" hidden="1"/>
    <cellStyle name="Hyperlink 19" xfId="13375" hidden="1"/>
    <cellStyle name="Hyperlink 19" xfId="6413" hidden="1"/>
    <cellStyle name="Hyperlink 19" xfId="3674" hidden="1"/>
    <cellStyle name="Hyperlink 19" xfId="4806" hidden="1"/>
    <cellStyle name="Hyperlink 19" xfId="6088" hidden="1"/>
    <cellStyle name="Hyperlink 19" xfId="14020" hidden="1"/>
    <cellStyle name="Hyperlink 19" xfId="14534" hidden="1"/>
    <cellStyle name="Hyperlink 19" xfId="1900" hidden="1"/>
    <cellStyle name="Hyperlink 19" xfId="15635" hidden="1"/>
    <cellStyle name="Hyperlink 19" xfId="14468" hidden="1"/>
    <cellStyle name="Hyperlink 19" xfId="17479" hidden="1"/>
    <cellStyle name="Hyperlink 19" xfId="13913" hidden="1"/>
    <cellStyle name="Hyperlink 19" xfId="4425" hidden="1"/>
    <cellStyle name="Hyperlink 19" xfId="28680" hidden="1"/>
    <cellStyle name="Hyperlink 19" xfId="29064" hidden="1"/>
    <cellStyle name="Hyperlink 19" xfId="29096" hidden="1"/>
    <cellStyle name="Hyperlink 19" xfId="29168" hidden="1"/>
    <cellStyle name="Hyperlink 19" xfId="29591" hidden="1"/>
    <cellStyle name="Hyperlink 19" xfId="29636" hidden="1"/>
    <cellStyle name="Hyperlink 19" xfId="30013" hidden="1"/>
    <cellStyle name="Hyperlink 19" xfId="30397" hidden="1"/>
    <cellStyle name="Hyperlink 19" xfId="30428" hidden="1"/>
    <cellStyle name="Hyperlink 19" xfId="30459" hidden="1"/>
    <cellStyle name="Hyperlink 19" xfId="30853" hidden="1"/>
    <cellStyle name="Hyperlink 19" xfId="30898" hidden="1"/>
    <cellStyle name="Hyperlink 19" xfId="31275" hidden="1"/>
    <cellStyle name="Hyperlink 19" xfId="29345" hidden="1"/>
    <cellStyle name="Hyperlink 19" xfId="29113" hidden="1"/>
    <cellStyle name="Hyperlink 19" xfId="31650" hidden="1"/>
    <cellStyle name="Hyperlink 19" xfId="32044" hidden="1"/>
    <cellStyle name="Hyperlink 19" xfId="32089" hidden="1"/>
    <cellStyle name="Hyperlink 19" xfId="32466" hidden="1"/>
    <cellStyle name="Hyperlink 19" xfId="32850" hidden="1"/>
    <cellStyle name="Hyperlink 19" xfId="32881" hidden="1"/>
    <cellStyle name="Hyperlink 19" xfId="32912" hidden="1"/>
    <cellStyle name="Hyperlink 19" xfId="33306" hidden="1"/>
    <cellStyle name="Hyperlink 19" xfId="33351" hidden="1"/>
    <cellStyle name="Hyperlink 19" xfId="33728" hidden="1"/>
    <cellStyle name="Hyperlink 19" xfId="34173" hidden="1"/>
    <cellStyle name="Hyperlink 19" xfId="870" hidden="1"/>
    <cellStyle name="Hyperlink 19" xfId="34466" hidden="1"/>
    <cellStyle name="Hyperlink 19" xfId="864"/>
    <cellStyle name="Hyperlink 190" xfId="2144" hidden="1"/>
    <cellStyle name="Hyperlink 190" xfId="5262" hidden="1"/>
    <cellStyle name="Hyperlink 190" xfId="8515" hidden="1"/>
    <cellStyle name="Hyperlink 190" xfId="10284" hidden="1"/>
    <cellStyle name="Hyperlink 190" xfId="12422" hidden="1"/>
    <cellStyle name="Hyperlink 190" xfId="12863" hidden="1"/>
    <cellStyle name="Hyperlink 190" xfId="15051" hidden="1"/>
    <cellStyle name="Hyperlink 190" xfId="16373" hidden="1"/>
    <cellStyle name="Hyperlink 190" xfId="18064" hidden="1"/>
    <cellStyle name="Hyperlink 190" xfId="19879" hidden="1"/>
    <cellStyle name="Hyperlink 190" xfId="22043" hidden="1"/>
    <cellStyle name="Hyperlink 190" xfId="23812" hidden="1"/>
    <cellStyle name="Hyperlink 190" xfId="25950" hidden="1"/>
    <cellStyle name="Hyperlink 190" xfId="26328" hidden="1"/>
    <cellStyle name="Hyperlink 190" xfId="27144" hidden="1"/>
    <cellStyle name="Hyperlink 190" xfId="27590" hidden="1"/>
    <cellStyle name="Hyperlink 190" xfId="28406" hidden="1"/>
    <cellStyle name="Hyperlink 190" xfId="4720" hidden="1"/>
    <cellStyle name="Hyperlink 190" xfId="17853" hidden="1"/>
    <cellStyle name="Hyperlink 190" xfId="14936" hidden="1"/>
    <cellStyle name="Hyperlink 190" xfId="5291" hidden="1"/>
    <cellStyle name="Hyperlink 190" xfId="13715" hidden="1"/>
    <cellStyle name="Hyperlink 190" xfId="16008" hidden="1"/>
    <cellStyle name="Hyperlink 190" xfId="14457" hidden="1"/>
    <cellStyle name="Hyperlink 190" xfId="28769" hidden="1"/>
    <cellStyle name="Hyperlink 190" xfId="29260" hidden="1"/>
    <cellStyle name="Hyperlink 190" xfId="30102" hidden="1"/>
    <cellStyle name="Hyperlink 190" xfId="30548" hidden="1"/>
    <cellStyle name="Hyperlink 190" xfId="31364" hidden="1"/>
    <cellStyle name="Hyperlink 190" xfId="31739" hidden="1"/>
    <cellStyle name="Hyperlink 190" xfId="32555" hidden="1"/>
    <cellStyle name="Hyperlink 190" xfId="33001" hidden="1"/>
    <cellStyle name="Hyperlink 190" xfId="33817"/>
    <cellStyle name="Hyperlink 191" xfId="1829" hidden="1"/>
    <cellStyle name="Hyperlink 191" xfId="5263" hidden="1"/>
    <cellStyle name="Hyperlink 191" xfId="8516" hidden="1"/>
    <cellStyle name="Hyperlink 191" xfId="10285" hidden="1"/>
    <cellStyle name="Hyperlink 191" xfId="12423" hidden="1"/>
    <cellStyle name="Hyperlink 191" xfId="12864" hidden="1"/>
    <cellStyle name="Hyperlink 191" xfId="15052" hidden="1"/>
    <cellStyle name="Hyperlink 191" xfId="16374" hidden="1"/>
    <cellStyle name="Hyperlink 191" xfId="18065" hidden="1"/>
    <cellStyle name="Hyperlink 191" xfId="19880" hidden="1"/>
    <cellStyle name="Hyperlink 191" xfId="22044" hidden="1"/>
    <cellStyle name="Hyperlink 191" xfId="23813" hidden="1"/>
    <cellStyle name="Hyperlink 191" xfId="25951" hidden="1"/>
    <cellStyle name="Hyperlink 191" xfId="26329" hidden="1"/>
    <cellStyle name="Hyperlink 191" xfId="27145" hidden="1"/>
    <cellStyle name="Hyperlink 191" xfId="27591" hidden="1"/>
    <cellStyle name="Hyperlink 191" xfId="28407" hidden="1"/>
    <cellStyle name="Hyperlink 191" xfId="4719" hidden="1"/>
    <cellStyle name="Hyperlink 191" xfId="14839" hidden="1"/>
    <cellStyle name="Hyperlink 191" xfId="1234" hidden="1"/>
    <cellStyle name="Hyperlink 191" xfId="6406" hidden="1"/>
    <cellStyle name="Hyperlink 191" xfId="15726" hidden="1"/>
    <cellStyle name="Hyperlink 191" xfId="17508" hidden="1"/>
    <cellStyle name="Hyperlink 191" xfId="4394" hidden="1"/>
    <cellStyle name="Hyperlink 191" xfId="28770" hidden="1"/>
    <cellStyle name="Hyperlink 191" xfId="29261" hidden="1"/>
    <cellStyle name="Hyperlink 191" xfId="30103" hidden="1"/>
    <cellStyle name="Hyperlink 191" xfId="30549" hidden="1"/>
    <cellStyle name="Hyperlink 191" xfId="31365" hidden="1"/>
    <cellStyle name="Hyperlink 191" xfId="31740" hidden="1"/>
    <cellStyle name="Hyperlink 191" xfId="32556" hidden="1"/>
    <cellStyle name="Hyperlink 191" xfId="33002" hidden="1"/>
    <cellStyle name="Hyperlink 191" xfId="33818"/>
    <cellStyle name="Hyperlink 192" xfId="1825" hidden="1"/>
    <cellStyle name="Hyperlink 192" xfId="5264" hidden="1"/>
    <cellStyle name="Hyperlink 192" xfId="8517" hidden="1"/>
    <cellStyle name="Hyperlink 192" xfId="10286" hidden="1"/>
    <cellStyle name="Hyperlink 192" xfId="12424" hidden="1"/>
    <cellStyle name="Hyperlink 192" xfId="12865" hidden="1"/>
    <cellStyle name="Hyperlink 192" xfId="15053" hidden="1"/>
    <cellStyle name="Hyperlink 192" xfId="16375" hidden="1"/>
    <cellStyle name="Hyperlink 192" xfId="18066" hidden="1"/>
    <cellStyle name="Hyperlink 192" xfId="19881" hidden="1"/>
    <cellStyle name="Hyperlink 192" xfId="22045" hidden="1"/>
    <cellStyle name="Hyperlink 192" xfId="23814" hidden="1"/>
    <cellStyle name="Hyperlink 192" xfId="25952" hidden="1"/>
    <cellStyle name="Hyperlink 192" xfId="26330" hidden="1"/>
    <cellStyle name="Hyperlink 192" xfId="27146" hidden="1"/>
    <cellStyle name="Hyperlink 192" xfId="27592" hidden="1"/>
    <cellStyle name="Hyperlink 192" xfId="28408" hidden="1"/>
    <cellStyle name="Hyperlink 192" xfId="4718" hidden="1"/>
    <cellStyle name="Hyperlink 192" xfId="2099" hidden="1"/>
    <cellStyle name="Hyperlink 192" xfId="16242" hidden="1"/>
    <cellStyle name="Hyperlink 192" xfId="15349" hidden="1"/>
    <cellStyle name="Hyperlink 192" xfId="17058" hidden="1"/>
    <cellStyle name="Hyperlink 192" xfId="14493" hidden="1"/>
    <cellStyle name="Hyperlink 192" xfId="6193" hidden="1"/>
    <cellStyle name="Hyperlink 192" xfId="28771" hidden="1"/>
    <cellStyle name="Hyperlink 192" xfId="29262" hidden="1"/>
    <cellStyle name="Hyperlink 192" xfId="30104" hidden="1"/>
    <cellStyle name="Hyperlink 192" xfId="30550" hidden="1"/>
    <cellStyle name="Hyperlink 192" xfId="31366" hidden="1"/>
    <cellStyle name="Hyperlink 192" xfId="31741" hidden="1"/>
    <cellStyle name="Hyperlink 192" xfId="32557" hidden="1"/>
    <cellStyle name="Hyperlink 192" xfId="33003" hidden="1"/>
    <cellStyle name="Hyperlink 192" xfId="33819"/>
    <cellStyle name="Hyperlink 193" xfId="1839" hidden="1"/>
    <cellStyle name="Hyperlink 193" xfId="5341" hidden="1"/>
    <cellStyle name="Hyperlink 193" xfId="8520" hidden="1"/>
    <cellStyle name="Hyperlink 193" xfId="10289" hidden="1"/>
    <cellStyle name="Hyperlink 193" xfId="12427" hidden="1"/>
    <cellStyle name="Hyperlink 193" xfId="12948" hidden="1"/>
    <cellStyle name="Hyperlink 193" xfId="15056" hidden="1"/>
    <cellStyle name="Hyperlink 193" xfId="16378" hidden="1"/>
    <cellStyle name="Hyperlink 193" xfId="18069" hidden="1"/>
    <cellStyle name="Hyperlink 193" xfId="19884" hidden="1"/>
    <cellStyle name="Hyperlink 193" xfId="22048" hidden="1"/>
    <cellStyle name="Hyperlink 193" xfId="23817" hidden="1"/>
    <cellStyle name="Hyperlink 193" xfId="25955" hidden="1"/>
    <cellStyle name="Hyperlink 193" xfId="26333" hidden="1"/>
    <cellStyle name="Hyperlink 193" xfId="27149" hidden="1"/>
    <cellStyle name="Hyperlink 193" xfId="27595" hidden="1"/>
    <cellStyle name="Hyperlink 193" xfId="28411" hidden="1"/>
    <cellStyle name="Hyperlink 193" xfId="4715" hidden="1"/>
    <cellStyle name="Hyperlink 193" xfId="17357" hidden="1"/>
    <cellStyle name="Hyperlink 193" xfId="1873" hidden="1"/>
    <cellStyle name="Hyperlink 193" xfId="15756" hidden="1"/>
    <cellStyle name="Hyperlink 193" xfId="15478" hidden="1"/>
    <cellStyle name="Hyperlink 193" xfId="6124" hidden="1"/>
    <cellStyle name="Hyperlink 193" xfId="13741" hidden="1"/>
    <cellStyle name="Hyperlink 193" xfId="28774" hidden="1"/>
    <cellStyle name="Hyperlink 193" xfId="29265" hidden="1"/>
    <cellStyle name="Hyperlink 193" xfId="30107" hidden="1"/>
    <cellStyle name="Hyperlink 193" xfId="30553" hidden="1"/>
    <cellStyle name="Hyperlink 193" xfId="31369" hidden="1"/>
    <cellStyle name="Hyperlink 193" xfId="31744" hidden="1"/>
    <cellStyle name="Hyperlink 193" xfId="32560" hidden="1"/>
    <cellStyle name="Hyperlink 193" xfId="33006" hidden="1"/>
    <cellStyle name="Hyperlink 193" xfId="33822"/>
    <cellStyle name="Hyperlink 194" xfId="2247" hidden="1"/>
    <cellStyle name="Hyperlink 194" xfId="5343" hidden="1"/>
    <cellStyle name="Hyperlink 194" xfId="8521" hidden="1"/>
    <cellStyle name="Hyperlink 194" xfId="10290" hidden="1"/>
    <cellStyle name="Hyperlink 194" xfId="12428" hidden="1"/>
    <cellStyle name="Hyperlink 194" xfId="12950" hidden="1"/>
    <cellStyle name="Hyperlink 194" xfId="15057" hidden="1"/>
    <cellStyle name="Hyperlink 194" xfId="16379" hidden="1"/>
    <cellStyle name="Hyperlink 194" xfId="18070" hidden="1"/>
    <cellStyle name="Hyperlink 194" xfId="19885" hidden="1"/>
    <cellStyle name="Hyperlink 194" xfId="22049" hidden="1"/>
    <cellStyle name="Hyperlink 194" xfId="23818" hidden="1"/>
    <cellStyle name="Hyperlink 194" xfId="25956" hidden="1"/>
    <cellStyle name="Hyperlink 194" xfId="26334" hidden="1"/>
    <cellStyle name="Hyperlink 194" xfId="27150" hidden="1"/>
    <cellStyle name="Hyperlink 194" xfId="27596" hidden="1"/>
    <cellStyle name="Hyperlink 194" xfId="28412" hidden="1"/>
    <cellStyle name="Hyperlink 194" xfId="4714" hidden="1"/>
    <cellStyle name="Hyperlink 194" xfId="14341" hidden="1"/>
    <cellStyle name="Hyperlink 194" xfId="16202" hidden="1"/>
    <cellStyle name="Hyperlink 194" xfId="17088" hidden="1"/>
    <cellStyle name="Hyperlink 194" xfId="16806" hidden="1"/>
    <cellStyle name="Hyperlink 194" xfId="15657" hidden="1"/>
    <cellStyle name="Hyperlink 194" xfId="15621" hidden="1"/>
    <cellStyle name="Hyperlink 194" xfId="28775" hidden="1"/>
    <cellStyle name="Hyperlink 194" xfId="29266" hidden="1"/>
    <cellStyle name="Hyperlink 194" xfId="30108" hidden="1"/>
    <cellStyle name="Hyperlink 194" xfId="30554" hidden="1"/>
    <cellStyle name="Hyperlink 194" xfId="31370" hidden="1"/>
    <cellStyle name="Hyperlink 194" xfId="31745" hidden="1"/>
    <cellStyle name="Hyperlink 194" xfId="32561" hidden="1"/>
    <cellStyle name="Hyperlink 194" xfId="33007" hidden="1"/>
    <cellStyle name="Hyperlink 194" xfId="33823"/>
    <cellStyle name="Hyperlink 195" xfId="1954" hidden="1"/>
    <cellStyle name="Hyperlink 195" xfId="5345" hidden="1"/>
    <cellStyle name="Hyperlink 195" xfId="8522" hidden="1"/>
    <cellStyle name="Hyperlink 195" xfId="10291" hidden="1"/>
    <cellStyle name="Hyperlink 195" xfId="12429" hidden="1"/>
    <cellStyle name="Hyperlink 195" xfId="12952" hidden="1"/>
    <cellStyle name="Hyperlink 195" xfId="15058" hidden="1"/>
    <cellStyle name="Hyperlink 195" xfId="16380" hidden="1"/>
    <cellStyle name="Hyperlink 195" xfId="18071" hidden="1"/>
    <cellStyle name="Hyperlink 195" xfId="19886" hidden="1"/>
    <cellStyle name="Hyperlink 195" xfId="22050" hidden="1"/>
    <cellStyle name="Hyperlink 195" xfId="23819" hidden="1"/>
    <cellStyle name="Hyperlink 195" xfId="25957" hidden="1"/>
    <cellStyle name="Hyperlink 195" xfId="26335" hidden="1"/>
    <cellStyle name="Hyperlink 195" xfId="27151" hidden="1"/>
    <cellStyle name="Hyperlink 195" xfId="27597" hidden="1"/>
    <cellStyle name="Hyperlink 195" xfId="28413" hidden="1"/>
    <cellStyle name="Hyperlink 195" xfId="4713" hidden="1"/>
    <cellStyle name="Hyperlink 195" xfId="16159" hidden="1"/>
    <cellStyle name="Hyperlink 195" xfId="17893" hidden="1"/>
    <cellStyle name="Hyperlink 195" xfId="14073" hidden="1"/>
    <cellStyle name="Hyperlink 195" xfId="13791" hidden="1"/>
    <cellStyle name="Hyperlink 195" xfId="16989" hidden="1"/>
    <cellStyle name="Hyperlink 195" xfId="16953" hidden="1"/>
    <cellStyle name="Hyperlink 195" xfId="28776" hidden="1"/>
    <cellStyle name="Hyperlink 195" xfId="29267" hidden="1"/>
    <cellStyle name="Hyperlink 195" xfId="30109" hidden="1"/>
    <cellStyle name="Hyperlink 195" xfId="30555" hidden="1"/>
    <cellStyle name="Hyperlink 195" xfId="31371" hidden="1"/>
    <cellStyle name="Hyperlink 195" xfId="31746" hidden="1"/>
    <cellStyle name="Hyperlink 195" xfId="32562" hidden="1"/>
    <cellStyle name="Hyperlink 195" xfId="33008" hidden="1"/>
    <cellStyle name="Hyperlink 195" xfId="33824"/>
    <cellStyle name="Hyperlink 196" xfId="2246" hidden="1"/>
    <cellStyle name="Hyperlink 196" xfId="5348" hidden="1"/>
    <cellStyle name="Hyperlink 196" xfId="8523" hidden="1"/>
    <cellStyle name="Hyperlink 196" xfId="10292" hidden="1"/>
    <cellStyle name="Hyperlink 196" xfId="12430" hidden="1"/>
    <cellStyle name="Hyperlink 196" xfId="12955" hidden="1"/>
    <cellStyle name="Hyperlink 196" xfId="15059" hidden="1"/>
    <cellStyle name="Hyperlink 196" xfId="16381" hidden="1"/>
    <cellStyle name="Hyperlink 196" xfId="18072" hidden="1"/>
    <cellStyle name="Hyperlink 196" xfId="19887" hidden="1"/>
    <cellStyle name="Hyperlink 196" xfId="22051" hidden="1"/>
    <cellStyle name="Hyperlink 196" xfId="23820" hidden="1"/>
    <cellStyle name="Hyperlink 196" xfId="25958" hidden="1"/>
    <cellStyle name="Hyperlink 196" xfId="26336" hidden="1"/>
    <cellStyle name="Hyperlink 196" xfId="27152" hidden="1"/>
    <cellStyle name="Hyperlink 196" xfId="27598" hidden="1"/>
    <cellStyle name="Hyperlink 196" xfId="28414" hidden="1"/>
    <cellStyle name="Hyperlink 196" xfId="4712" hidden="1"/>
    <cellStyle name="Hyperlink 196" xfId="17850" hidden="1"/>
    <cellStyle name="Hyperlink 196" xfId="14879" hidden="1"/>
    <cellStyle name="Hyperlink 196" xfId="5296" hidden="1"/>
    <cellStyle name="Hyperlink 196" xfId="16076" hidden="1"/>
    <cellStyle name="Hyperlink 196" xfId="13974" hidden="1"/>
    <cellStyle name="Hyperlink 196" xfId="13938" hidden="1"/>
    <cellStyle name="Hyperlink 196" xfId="28777" hidden="1"/>
    <cellStyle name="Hyperlink 196" xfId="29268" hidden="1"/>
    <cellStyle name="Hyperlink 196" xfId="30110" hidden="1"/>
    <cellStyle name="Hyperlink 196" xfId="30556" hidden="1"/>
    <cellStyle name="Hyperlink 196" xfId="31372" hidden="1"/>
    <cellStyle name="Hyperlink 196" xfId="31747" hidden="1"/>
    <cellStyle name="Hyperlink 196" xfId="32563" hidden="1"/>
    <cellStyle name="Hyperlink 196" xfId="33009" hidden="1"/>
    <cellStyle name="Hyperlink 196" xfId="33825"/>
    <cellStyle name="Hyperlink 197" xfId="2116" hidden="1"/>
    <cellStyle name="Hyperlink 197" xfId="5350" hidden="1"/>
    <cellStyle name="Hyperlink 197" xfId="8524" hidden="1"/>
    <cellStyle name="Hyperlink 197" xfId="10293" hidden="1"/>
    <cellStyle name="Hyperlink 197" xfId="12431" hidden="1"/>
    <cellStyle name="Hyperlink 197" xfId="12957" hidden="1"/>
    <cellStyle name="Hyperlink 197" xfId="15060" hidden="1"/>
    <cellStyle name="Hyperlink 197" xfId="16382" hidden="1"/>
    <cellStyle name="Hyperlink 197" xfId="18073" hidden="1"/>
    <cellStyle name="Hyperlink 197" xfId="19888" hidden="1"/>
    <cellStyle name="Hyperlink 197" xfId="22052" hidden="1"/>
    <cellStyle name="Hyperlink 197" xfId="23821" hidden="1"/>
    <cellStyle name="Hyperlink 197" xfId="25959" hidden="1"/>
    <cellStyle name="Hyperlink 197" xfId="26337" hidden="1"/>
    <cellStyle name="Hyperlink 197" xfId="27153" hidden="1"/>
    <cellStyle name="Hyperlink 197" xfId="27599" hidden="1"/>
    <cellStyle name="Hyperlink 197" xfId="28415" hidden="1"/>
    <cellStyle name="Hyperlink 197" xfId="4711" hidden="1"/>
    <cellStyle name="Hyperlink 197" xfId="14836" hidden="1"/>
    <cellStyle name="Hyperlink 197" xfId="1958" hidden="1"/>
    <cellStyle name="Hyperlink 197" xfId="16105" hidden="1"/>
    <cellStyle name="Hyperlink 197" xfId="17576" hidden="1"/>
    <cellStyle name="Hyperlink 197" xfId="5482" hidden="1"/>
    <cellStyle name="Hyperlink 197" xfId="5548" hidden="1"/>
    <cellStyle name="Hyperlink 197" xfId="28778" hidden="1"/>
    <cellStyle name="Hyperlink 197" xfId="29269" hidden="1"/>
    <cellStyle name="Hyperlink 197" xfId="30111" hidden="1"/>
    <cellStyle name="Hyperlink 197" xfId="30557" hidden="1"/>
    <cellStyle name="Hyperlink 197" xfId="31373" hidden="1"/>
    <cellStyle name="Hyperlink 197" xfId="31748" hidden="1"/>
    <cellStyle name="Hyperlink 197" xfId="32564" hidden="1"/>
    <cellStyle name="Hyperlink 197" xfId="33010" hidden="1"/>
    <cellStyle name="Hyperlink 197" xfId="33826"/>
    <cellStyle name="Hyperlink 198" xfId="2240" hidden="1"/>
    <cellStyle name="Hyperlink 198" xfId="5352" hidden="1"/>
    <cellStyle name="Hyperlink 198" xfId="8525" hidden="1"/>
    <cellStyle name="Hyperlink 198" xfId="10294" hidden="1"/>
    <cellStyle name="Hyperlink 198" xfId="12432" hidden="1"/>
    <cellStyle name="Hyperlink 198" xfId="12959" hidden="1"/>
    <cellStyle name="Hyperlink 198" xfId="15061" hidden="1"/>
    <cellStyle name="Hyperlink 198" xfId="16383" hidden="1"/>
    <cellStyle name="Hyperlink 198" xfId="18074" hidden="1"/>
    <cellStyle name="Hyperlink 198" xfId="19889" hidden="1"/>
    <cellStyle name="Hyperlink 198" xfId="22053" hidden="1"/>
    <cellStyle name="Hyperlink 198" xfId="23822" hidden="1"/>
    <cellStyle name="Hyperlink 198" xfId="25960" hidden="1"/>
    <cellStyle name="Hyperlink 198" xfId="26338" hidden="1"/>
    <cellStyle name="Hyperlink 198" xfId="27154" hidden="1"/>
    <cellStyle name="Hyperlink 198" xfId="27600" hidden="1"/>
    <cellStyle name="Hyperlink 198" xfId="28416" hidden="1"/>
    <cellStyle name="Hyperlink 198" xfId="4710" hidden="1"/>
    <cellStyle name="Hyperlink 198" xfId="2105" hidden="1"/>
    <cellStyle name="Hyperlink 198" xfId="15900" hidden="1"/>
    <cellStyle name="Hyperlink 198" xfId="17605" hidden="1"/>
    <cellStyle name="Hyperlink 198" xfId="14561" hidden="1"/>
    <cellStyle name="Hyperlink 198" xfId="16007" hidden="1"/>
    <cellStyle name="Hyperlink 198" xfId="15504" hidden="1"/>
    <cellStyle name="Hyperlink 198" xfId="28779" hidden="1"/>
    <cellStyle name="Hyperlink 198" xfId="29270" hidden="1"/>
    <cellStyle name="Hyperlink 198" xfId="30112" hidden="1"/>
    <cellStyle name="Hyperlink 198" xfId="30558" hidden="1"/>
    <cellStyle name="Hyperlink 198" xfId="31374" hidden="1"/>
    <cellStyle name="Hyperlink 198" xfId="31749" hidden="1"/>
    <cellStyle name="Hyperlink 198" xfId="32565" hidden="1"/>
    <cellStyle name="Hyperlink 198" xfId="33011" hidden="1"/>
    <cellStyle name="Hyperlink 198" xfId="33827"/>
    <cellStyle name="Hyperlink 199" xfId="2118" hidden="1"/>
    <cellStyle name="Hyperlink 199" xfId="5354" hidden="1"/>
    <cellStyle name="Hyperlink 199" xfId="8526" hidden="1"/>
    <cellStyle name="Hyperlink 199" xfId="10295" hidden="1"/>
    <cellStyle name="Hyperlink 199" xfId="12433" hidden="1"/>
    <cellStyle name="Hyperlink 199" xfId="12961" hidden="1"/>
    <cellStyle name="Hyperlink 199" xfId="15062" hidden="1"/>
    <cellStyle name="Hyperlink 199" xfId="16384" hidden="1"/>
    <cellStyle name="Hyperlink 199" xfId="18075" hidden="1"/>
    <cellStyle name="Hyperlink 199" xfId="19890" hidden="1"/>
    <cellStyle name="Hyperlink 199" xfId="22054" hidden="1"/>
    <cellStyle name="Hyperlink 199" xfId="23823" hidden="1"/>
    <cellStyle name="Hyperlink 199" xfId="25961" hidden="1"/>
    <cellStyle name="Hyperlink 199" xfId="26339" hidden="1"/>
    <cellStyle name="Hyperlink 199" xfId="27155" hidden="1"/>
    <cellStyle name="Hyperlink 199" xfId="27601" hidden="1"/>
    <cellStyle name="Hyperlink 199" xfId="28417" hidden="1"/>
    <cellStyle name="Hyperlink 199" xfId="4709" hidden="1"/>
    <cellStyle name="Hyperlink 199" xfId="4553" hidden="1"/>
    <cellStyle name="Hyperlink 199" xfId="17400" hidden="1"/>
    <cellStyle name="Hyperlink 199" xfId="14590" hidden="1"/>
    <cellStyle name="Hyperlink 199" xfId="4290" hidden="1"/>
    <cellStyle name="Hyperlink 199" xfId="17507" hidden="1"/>
    <cellStyle name="Hyperlink 199" xfId="16832" hidden="1"/>
    <cellStyle name="Hyperlink 199" xfId="28780" hidden="1"/>
    <cellStyle name="Hyperlink 199" xfId="29271" hidden="1"/>
    <cellStyle name="Hyperlink 199" xfId="30113" hidden="1"/>
    <cellStyle name="Hyperlink 199" xfId="30559" hidden="1"/>
    <cellStyle name="Hyperlink 199" xfId="31375" hidden="1"/>
    <cellStyle name="Hyperlink 199" xfId="31750" hidden="1"/>
    <cellStyle name="Hyperlink 199" xfId="32566" hidden="1"/>
    <cellStyle name="Hyperlink 199" xfId="33012" hidden="1"/>
    <cellStyle name="Hyperlink 199" xfId="33828"/>
    <cellStyle name="Hyperlink 2" xfId="167" hidden="1"/>
    <cellStyle name="Hyperlink 2" xfId="240" hidden="1"/>
    <cellStyle name="Hyperlink 2" xfId="323" hidden="1"/>
    <cellStyle name="Hyperlink 2" xfId="708" hidden="1"/>
    <cellStyle name="Hyperlink 2" xfId="728" hidden="1"/>
    <cellStyle name="Hyperlink 2" xfId="918" hidden="1"/>
    <cellStyle name="Hyperlink 2" xfId="963" hidden="1"/>
    <cellStyle name="Hyperlink 2" xfId="1178" hidden="1"/>
    <cellStyle name="Hyperlink 2" xfId="1192" hidden="1"/>
    <cellStyle name="Hyperlink 2" xfId="1602"/>
    <cellStyle name="Hyperlink 2 10" xfId="12899" hidden="1"/>
    <cellStyle name="Hyperlink 2 2" xfId="6689" hidden="1"/>
    <cellStyle name="Hyperlink 2 2" xfId="10596" hidden="1"/>
    <cellStyle name="Hyperlink 2 2" xfId="13661" hidden="1"/>
    <cellStyle name="Hyperlink 2 2" xfId="16676" hidden="1"/>
    <cellStyle name="Hyperlink 2 2" xfId="20217" hidden="1"/>
    <cellStyle name="Hyperlink 2 2" xfId="24124" hidden="1"/>
    <cellStyle name="Hyperlink 2 2" xfId="26599" hidden="1"/>
    <cellStyle name="Hyperlink 2 2" xfId="27861" hidden="1"/>
    <cellStyle name="Hyperlink 2 2" xfId="2242" hidden="1"/>
    <cellStyle name="Hyperlink 2 2" xfId="13607" hidden="1"/>
    <cellStyle name="Hyperlink 2 2" xfId="6301" hidden="1"/>
    <cellStyle name="Hyperlink 2 2" xfId="17921" hidden="1"/>
    <cellStyle name="Hyperlink 2 2" xfId="29557" hidden="1"/>
    <cellStyle name="Hyperlink 2 2" xfId="30819" hidden="1"/>
    <cellStyle name="Hyperlink 2 2" xfId="32010" hidden="1"/>
    <cellStyle name="Hyperlink 2 2" xfId="33272" hidden="1"/>
    <cellStyle name="Hyperlink 2 2" xfId="34100" hidden="1"/>
    <cellStyle name="Hyperlink 2 2" xfId="34304"/>
    <cellStyle name="Hyperlink 2 3" xfId="6693" hidden="1"/>
    <cellStyle name="Hyperlink 2 3" xfId="10600" hidden="1"/>
    <cellStyle name="Hyperlink 2 3" xfId="13664" hidden="1"/>
    <cellStyle name="Hyperlink 2 3" xfId="16679" hidden="1"/>
    <cellStyle name="Hyperlink 2 3" xfId="20221" hidden="1"/>
    <cellStyle name="Hyperlink 2 3" xfId="24128" hidden="1"/>
    <cellStyle name="Hyperlink 2 3" xfId="26601" hidden="1"/>
    <cellStyle name="Hyperlink 2 3" xfId="27863" hidden="1"/>
    <cellStyle name="Hyperlink 2 3" xfId="2238" hidden="1"/>
    <cellStyle name="Hyperlink 2 3" xfId="13608" hidden="1"/>
    <cellStyle name="Hyperlink 2 3" xfId="16651" hidden="1"/>
    <cellStyle name="Hyperlink 2 3" xfId="1894" hidden="1"/>
    <cellStyle name="Hyperlink 2 3" xfId="29559" hidden="1"/>
    <cellStyle name="Hyperlink 2 3" xfId="30821" hidden="1"/>
    <cellStyle name="Hyperlink 2 3" xfId="32012" hidden="1"/>
    <cellStyle name="Hyperlink 2 3" xfId="33274" hidden="1"/>
    <cellStyle name="Hyperlink 2 3" xfId="890" hidden="1"/>
    <cellStyle name="Hyperlink 2 4" xfId="6738" hidden="1"/>
    <cellStyle name="Hyperlink 2 4" xfId="10645" hidden="1"/>
    <cellStyle name="Hyperlink 2 4" xfId="13702" hidden="1"/>
    <cellStyle name="Hyperlink 2 4" xfId="16717" hidden="1"/>
    <cellStyle name="Hyperlink 2 4" xfId="20266" hidden="1"/>
    <cellStyle name="Hyperlink 2 4" xfId="24173" hidden="1"/>
    <cellStyle name="Hyperlink 2 4" xfId="26606" hidden="1"/>
    <cellStyle name="Hyperlink 2 4" xfId="27868" hidden="1"/>
    <cellStyle name="Hyperlink 2 4" xfId="2191" hidden="1"/>
    <cellStyle name="Hyperlink 2 4" xfId="13571" hidden="1"/>
    <cellStyle name="Hyperlink 2 4" xfId="5392" hidden="1"/>
    <cellStyle name="Hyperlink 2 4" xfId="5026" hidden="1"/>
    <cellStyle name="Hyperlink 2 4" xfId="29564" hidden="1"/>
    <cellStyle name="Hyperlink 2 4" xfId="30826" hidden="1"/>
    <cellStyle name="Hyperlink 2 4" xfId="32017" hidden="1"/>
    <cellStyle name="Hyperlink 2 4" xfId="33279" hidden="1"/>
    <cellStyle name="Hyperlink 2 4" xfId="34474" hidden="1"/>
    <cellStyle name="Hyperlink 2 5" xfId="6910" hidden="1"/>
    <cellStyle name="Hyperlink 2 5" xfId="10817" hidden="1"/>
    <cellStyle name="Hyperlink 2 5" xfId="13828" hidden="1"/>
    <cellStyle name="Hyperlink 2 5" xfId="16843" hidden="1"/>
    <cellStyle name="Hyperlink 2 5" xfId="20438" hidden="1"/>
    <cellStyle name="Hyperlink 2 5" xfId="24345" hidden="1"/>
    <cellStyle name="Hyperlink 2 5" xfId="26611" hidden="1"/>
    <cellStyle name="Hyperlink 2 5" xfId="27873" hidden="1"/>
    <cellStyle name="Hyperlink 2 5" xfId="1140" hidden="1"/>
    <cellStyle name="Hyperlink 2 5" xfId="2265" hidden="1"/>
    <cellStyle name="Hyperlink 2 5" xfId="15445" hidden="1"/>
    <cellStyle name="Hyperlink 2 5" xfId="17449" hidden="1"/>
    <cellStyle name="Hyperlink 2 5" xfId="29569" hidden="1"/>
    <cellStyle name="Hyperlink 2 5" xfId="30831" hidden="1"/>
    <cellStyle name="Hyperlink 2 5" xfId="32022" hidden="1"/>
    <cellStyle name="Hyperlink 2 5" xfId="33284" hidden="1"/>
    <cellStyle name="Hyperlink 2 5" xfId="34138" hidden="1"/>
    <cellStyle name="Hyperlink 2 6" xfId="6924" hidden="1"/>
    <cellStyle name="Hyperlink 2 6" xfId="10831" hidden="1"/>
    <cellStyle name="Hyperlink 2 6" xfId="13833" hidden="1"/>
    <cellStyle name="Hyperlink 2 6" xfId="16848" hidden="1"/>
    <cellStyle name="Hyperlink 2 6" xfId="20452" hidden="1"/>
    <cellStyle name="Hyperlink 2 6" xfId="24359" hidden="1"/>
    <cellStyle name="Hyperlink 2 6" xfId="26616" hidden="1"/>
    <cellStyle name="Hyperlink 2 6" xfId="27878" hidden="1"/>
    <cellStyle name="Hyperlink 2 6" xfId="1135" hidden="1"/>
    <cellStyle name="Hyperlink 2 6" xfId="3137" hidden="1"/>
    <cellStyle name="Hyperlink 2 6" xfId="15365" hidden="1"/>
    <cellStyle name="Hyperlink 2 6" xfId="16930" hidden="1"/>
    <cellStyle name="Hyperlink 2 6" xfId="29574" hidden="1"/>
    <cellStyle name="Hyperlink 2 6" xfId="30836" hidden="1"/>
    <cellStyle name="Hyperlink 2 6" xfId="32027" hidden="1"/>
    <cellStyle name="Hyperlink 2 6" xfId="33289" hidden="1"/>
    <cellStyle name="Hyperlink 2 7" xfId="13247" hidden="1"/>
    <cellStyle name="Hyperlink 2 8" xfId="13169" hidden="1"/>
    <cellStyle name="Hyperlink 2 9" xfId="12913" hidden="1"/>
    <cellStyle name="Hyperlink 20" xfId="448" hidden="1"/>
    <cellStyle name="Hyperlink 20" xfId="792" hidden="1"/>
    <cellStyle name="Hyperlink 20" xfId="1221" hidden="1"/>
    <cellStyle name="Hyperlink 20" xfId="1917" hidden="1"/>
    <cellStyle name="Hyperlink 20" xfId="4893" hidden="1"/>
    <cellStyle name="Hyperlink 20" xfId="6942" hidden="1"/>
    <cellStyle name="Hyperlink 20" xfId="7359" hidden="1"/>
    <cellStyle name="Hyperlink 20" xfId="8427" hidden="1"/>
    <cellStyle name="Hyperlink 20" xfId="9071" hidden="1"/>
    <cellStyle name="Hyperlink 20" xfId="9474" hidden="1"/>
    <cellStyle name="Hyperlink 20" xfId="10196" hidden="1"/>
    <cellStyle name="Hyperlink 20" xfId="10849" hidden="1"/>
    <cellStyle name="Hyperlink 20" xfId="11266" hidden="1"/>
    <cellStyle name="Hyperlink 20" xfId="12334" hidden="1"/>
    <cellStyle name="Hyperlink 20" xfId="5817" hidden="1"/>
    <cellStyle name="Hyperlink 20" xfId="4942" hidden="1"/>
    <cellStyle name="Hyperlink 20" xfId="12747" hidden="1"/>
    <cellStyle name="Hyperlink 20" xfId="13851" hidden="1"/>
    <cellStyle name="Hyperlink 20" xfId="14172" hidden="1"/>
    <cellStyle name="Hyperlink 20" xfId="14963" hidden="1"/>
    <cellStyle name="Hyperlink 20" xfId="15534" hidden="1"/>
    <cellStyle name="Hyperlink 20" xfId="15842" hidden="1"/>
    <cellStyle name="Hyperlink 20" xfId="16285" hidden="1"/>
    <cellStyle name="Hyperlink 20" xfId="16866" hidden="1"/>
    <cellStyle name="Hyperlink 20" xfId="17188" hidden="1"/>
    <cellStyle name="Hyperlink 20" xfId="17976" hidden="1"/>
    <cellStyle name="Hyperlink 20" xfId="18633" hidden="1"/>
    <cellStyle name="Hyperlink 20" xfId="19025" hidden="1"/>
    <cellStyle name="Hyperlink 20" xfId="19788" hidden="1"/>
    <cellStyle name="Hyperlink 20" xfId="20470" hidden="1"/>
    <cellStyle name="Hyperlink 20" xfId="20887" hidden="1"/>
    <cellStyle name="Hyperlink 20" xfId="21955" hidden="1"/>
    <cellStyle name="Hyperlink 20" xfId="22599" hidden="1"/>
    <cellStyle name="Hyperlink 20" xfId="23002" hidden="1"/>
    <cellStyle name="Hyperlink 20" xfId="23724" hidden="1"/>
    <cellStyle name="Hyperlink 20" xfId="24377" hidden="1"/>
    <cellStyle name="Hyperlink 20" xfId="24794" hidden="1"/>
    <cellStyle name="Hyperlink 20" xfId="25862" hidden="1"/>
    <cellStyle name="Hyperlink 20" xfId="20165" hidden="1"/>
    <cellStyle name="Hyperlink 20" xfId="20073" hidden="1"/>
    <cellStyle name="Hyperlink 20" xfId="26240" hidden="1"/>
    <cellStyle name="Hyperlink 20" xfId="26634" hidden="1"/>
    <cellStyle name="Hyperlink 20" xfId="26679" hidden="1"/>
    <cellStyle name="Hyperlink 20" xfId="27056" hidden="1"/>
    <cellStyle name="Hyperlink 20" xfId="27440" hidden="1"/>
    <cellStyle name="Hyperlink 20" xfId="27471" hidden="1"/>
    <cellStyle name="Hyperlink 20" xfId="27502" hidden="1"/>
    <cellStyle name="Hyperlink 20" xfId="27896" hidden="1"/>
    <cellStyle name="Hyperlink 20" xfId="27941" hidden="1"/>
    <cellStyle name="Hyperlink 20" xfId="28318" hidden="1"/>
    <cellStyle name="Hyperlink 20" xfId="13361" hidden="1"/>
    <cellStyle name="Hyperlink 20" xfId="12881" hidden="1"/>
    <cellStyle name="Hyperlink 20" xfId="12714" hidden="1"/>
    <cellStyle name="Hyperlink 20" xfId="4850" hidden="1"/>
    <cellStyle name="Hyperlink 20" xfId="1095" hidden="1"/>
    <cellStyle name="Hyperlink 20" xfId="1847" hidden="1"/>
    <cellStyle name="Hyperlink 20" xfId="16265" hidden="1"/>
    <cellStyle name="Hyperlink 20" xfId="14105" hidden="1"/>
    <cellStyle name="Hyperlink 20" xfId="5124" hidden="1"/>
    <cellStyle name="Hyperlink 20" xfId="2063" hidden="1"/>
    <cellStyle name="Hyperlink 20" xfId="13524" hidden="1"/>
    <cellStyle name="Hyperlink 20" xfId="3243" hidden="1"/>
    <cellStyle name="Hyperlink 20" xfId="4247" hidden="1"/>
    <cellStyle name="Hyperlink 20" xfId="3678" hidden="1"/>
    <cellStyle name="Hyperlink 20" xfId="4808" hidden="1"/>
    <cellStyle name="Hyperlink 20" xfId="6330" hidden="1"/>
    <cellStyle name="Hyperlink 20" xfId="5390" hidden="1"/>
    <cellStyle name="Hyperlink 20" xfId="4317" hidden="1"/>
    <cellStyle name="Hyperlink 20" xfId="16214" hidden="1"/>
    <cellStyle name="Hyperlink 20" xfId="16967" hidden="1"/>
    <cellStyle name="Hyperlink 20" xfId="4383" hidden="1"/>
    <cellStyle name="Hyperlink 20" xfId="14464" hidden="1"/>
    <cellStyle name="Hyperlink 20" xfId="15946" hidden="1"/>
    <cellStyle name="Hyperlink 20" xfId="5613" hidden="1"/>
    <cellStyle name="Hyperlink 20" xfId="28681" hidden="1"/>
    <cellStyle name="Hyperlink 20" xfId="29065" hidden="1"/>
    <cellStyle name="Hyperlink 20" xfId="29097" hidden="1"/>
    <cellStyle name="Hyperlink 20" xfId="29169" hidden="1"/>
    <cellStyle name="Hyperlink 20" xfId="29592" hidden="1"/>
    <cellStyle name="Hyperlink 20" xfId="29637" hidden="1"/>
    <cellStyle name="Hyperlink 20" xfId="30014" hidden="1"/>
    <cellStyle name="Hyperlink 20" xfId="30398" hidden="1"/>
    <cellStyle name="Hyperlink 20" xfId="30429" hidden="1"/>
    <cellStyle name="Hyperlink 20" xfId="30460" hidden="1"/>
    <cellStyle name="Hyperlink 20" xfId="30854" hidden="1"/>
    <cellStyle name="Hyperlink 20" xfId="30899" hidden="1"/>
    <cellStyle name="Hyperlink 20" xfId="31276" hidden="1"/>
    <cellStyle name="Hyperlink 20" xfId="29546" hidden="1"/>
    <cellStyle name="Hyperlink 20" xfId="29454" hidden="1"/>
    <cellStyle name="Hyperlink 20" xfId="31651" hidden="1"/>
    <cellStyle name="Hyperlink 20" xfId="32045" hidden="1"/>
    <cellStyle name="Hyperlink 20" xfId="32090" hidden="1"/>
    <cellStyle name="Hyperlink 20" xfId="32467" hidden="1"/>
    <cellStyle name="Hyperlink 20" xfId="32851" hidden="1"/>
    <cellStyle name="Hyperlink 20" xfId="32882" hidden="1"/>
    <cellStyle name="Hyperlink 20" xfId="32913" hidden="1"/>
    <cellStyle name="Hyperlink 20" xfId="33307" hidden="1"/>
    <cellStyle name="Hyperlink 20" xfId="33352" hidden="1"/>
    <cellStyle name="Hyperlink 20" xfId="33729" hidden="1"/>
    <cellStyle name="Hyperlink 20" xfId="34174" hidden="1"/>
    <cellStyle name="Hyperlink 20" xfId="34279" hidden="1"/>
    <cellStyle name="Hyperlink 20" xfId="34465" hidden="1"/>
    <cellStyle name="Hyperlink 20" xfId="34190"/>
    <cellStyle name="Hyperlink 200" xfId="1972" hidden="1"/>
    <cellStyle name="Hyperlink 200" xfId="5356" hidden="1"/>
    <cellStyle name="Hyperlink 200" xfId="8527" hidden="1"/>
    <cellStyle name="Hyperlink 200" xfId="10296" hidden="1"/>
    <cellStyle name="Hyperlink 200" xfId="12434" hidden="1"/>
    <cellStyle name="Hyperlink 200" xfId="12963" hidden="1"/>
    <cellStyle name="Hyperlink 200" xfId="15063" hidden="1"/>
    <cellStyle name="Hyperlink 200" xfId="16385" hidden="1"/>
    <cellStyle name="Hyperlink 200" xfId="18076" hidden="1"/>
    <cellStyle name="Hyperlink 200" xfId="19891" hidden="1"/>
    <cellStyle name="Hyperlink 200" xfId="22055" hidden="1"/>
    <cellStyle name="Hyperlink 200" xfId="23824" hidden="1"/>
    <cellStyle name="Hyperlink 200" xfId="25962" hidden="1"/>
    <cellStyle name="Hyperlink 200" xfId="26340" hidden="1"/>
    <cellStyle name="Hyperlink 200" xfId="27156" hidden="1"/>
    <cellStyle name="Hyperlink 200" xfId="27602" hidden="1"/>
    <cellStyle name="Hyperlink 200" xfId="28418" hidden="1"/>
    <cellStyle name="Hyperlink 200" xfId="4708" hidden="1"/>
    <cellStyle name="Hyperlink 200" xfId="15809" hidden="1"/>
    <cellStyle name="Hyperlink 200" xfId="14385" hidden="1"/>
    <cellStyle name="Hyperlink 200" xfId="4261" hidden="1"/>
    <cellStyle name="Hyperlink 200" xfId="5935" hidden="1"/>
    <cellStyle name="Hyperlink 200" xfId="14492" hidden="1"/>
    <cellStyle name="Hyperlink 200" xfId="13817" hidden="1"/>
    <cellStyle name="Hyperlink 200" xfId="28781" hidden="1"/>
    <cellStyle name="Hyperlink 200" xfId="29272" hidden="1"/>
    <cellStyle name="Hyperlink 200" xfId="30114" hidden="1"/>
    <cellStyle name="Hyperlink 200" xfId="30560" hidden="1"/>
    <cellStyle name="Hyperlink 200" xfId="31376" hidden="1"/>
    <cellStyle name="Hyperlink 200" xfId="31751" hidden="1"/>
    <cellStyle name="Hyperlink 200" xfId="32567" hidden="1"/>
    <cellStyle name="Hyperlink 200" xfId="33013" hidden="1"/>
    <cellStyle name="Hyperlink 200" xfId="33829"/>
    <cellStyle name="Hyperlink 201" xfId="1989" hidden="1"/>
    <cellStyle name="Hyperlink 201" xfId="5358" hidden="1"/>
    <cellStyle name="Hyperlink 201" xfId="8528" hidden="1"/>
    <cellStyle name="Hyperlink 201" xfId="10297" hidden="1"/>
    <cellStyle name="Hyperlink 201" xfId="12435" hidden="1"/>
    <cellStyle name="Hyperlink 201" xfId="12965" hidden="1"/>
    <cellStyle name="Hyperlink 201" xfId="15064" hidden="1"/>
    <cellStyle name="Hyperlink 201" xfId="16386" hidden="1"/>
    <cellStyle name="Hyperlink 201" xfId="18077" hidden="1"/>
    <cellStyle name="Hyperlink 201" xfId="19892" hidden="1"/>
    <cellStyle name="Hyperlink 201" xfId="22056" hidden="1"/>
    <cellStyle name="Hyperlink 201" xfId="23825" hidden="1"/>
    <cellStyle name="Hyperlink 201" xfId="25963" hidden="1"/>
    <cellStyle name="Hyperlink 201" xfId="26341" hidden="1"/>
    <cellStyle name="Hyperlink 201" xfId="27157" hidden="1"/>
    <cellStyle name="Hyperlink 201" xfId="27603" hidden="1"/>
    <cellStyle name="Hyperlink 201" xfId="28419" hidden="1"/>
    <cellStyle name="Hyperlink 201" xfId="4707" hidden="1"/>
    <cellStyle name="Hyperlink 201" xfId="17141" hidden="1"/>
    <cellStyle name="Hyperlink 201" xfId="4469" hidden="1"/>
    <cellStyle name="Hyperlink 201" xfId="15465" hidden="1"/>
    <cellStyle name="Hyperlink 201" xfId="6132" hidden="1"/>
    <cellStyle name="Hyperlink 201" xfId="4359" hidden="1"/>
    <cellStyle name="Hyperlink 201" xfId="15971" hidden="1"/>
    <cellStyle name="Hyperlink 201" xfId="28782" hidden="1"/>
    <cellStyle name="Hyperlink 201" xfId="29273" hidden="1"/>
    <cellStyle name="Hyperlink 201" xfId="30115" hidden="1"/>
    <cellStyle name="Hyperlink 201" xfId="30561" hidden="1"/>
    <cellStyle name="Hyperlink 201" xfId="31377" hidden="1"/>
    <cellStyle name="Hyperlink 201" xfId="31752" hidden="1"/>
    <cellStyle name="Hyperlink 201" xfId="32568" hidden="1"/>
    <cellStyle name="Hyperlink 201" xfId="33014" hidden="1"/>
    <cellStyle name="Hyperlink 201" xfId="33830"/>
    <cellStyle name="Hyperlink 202" xfId="1826" hidden="1"/>
    <cellStyle name="Hyperlink 202" xfId="5360" hidden="1"/>
    <cellStyle name="Hyperlink 202" xfId="8529" hidden="1"/>
    <cellStyle name="Hyperlink 202" xfId="10298" hidden="1"/>
    <cellStyle name="Hyperlink 202" xfId="12436" hidden="1"/>
    <cellStyle name="Hyperlink 202" xfId="12967" hidden="1"/>
    <cellStyle name="Hyperlink 202" xfId="15065" hidden="1"/>
    <cellStyle name="Hyperlink 202" xfId="16387" hidden="1"/>
    <cellStyle name="Hyperlink 202" xfId="18078" hidden="1"/>
    <cellStyle name="Hyperlink 202" xfId="19893" hidden="1"/>
    <cellStyle name="Hyperlink 202" xfId="22057" hidden="1"/>
    <cellStyle name="Hyperlink 202" xfId="23826" hidden="1"/>
    <cellStyle name="Hyperlink 202" xfId="25964" hidden="1"/>
    <cellStyle name="Hyperlink 202" xfId="26342" hidden="1"/>
    <cellStyle name="Hyperlink 202" xfId="27158" hidden="1"/>
    <cellStyle name="Hyperlink 202" xfId="27604" hidden="1"/>
    <cellStyle name="Hyperlink 202" xfId="28420" hidden="1"/>
    <cellStyle name="Hyperlink 202" xfId="4706" hidden="1"/>
    <cellStyle name="Hyperlink 202" xfId="14125" hidden="1"/>
    <cellStyle name="Hyperlink 202" xfId="15885" hidden="1"/>
    <cellStyle name="Hyperlink 202" xfId="16793" hidden="1"/>
    <cellStyle name="Hyperlink 202" xfId="15725" hidden="1"/>
    <cellStyle name="Hyperlink 202" xfId="5480" hidden="1"/>
    <cellStyle name="Hyperlink 202" xfId="17471" hidden="1"/>
    <cellStyle name="Hyperlink 202" xfId="28783" hidden="1"/>
    <cellStyle name="Hyperlink 202" xfId="29274" hidden="1"/>
    <cellStyle name="Hyperlink 202" xfId="30116" hidden="1"/>
    <cellStyle name="Hyperlink 202" xfId="30562" hidden="1"/>
    <cellStyle name="Hyperlink 202" xfId="31378" hidden="1"/>
    <cellStyle name="Hyperlink 202" xfId="31753" hidden="1"/>
    <cellStyle name="Hyperlink 202" xfId="32569" hidden="1"/>
    <cellStyle name="Hyperlink 202" xfId="33015" hidden="1"/>
    <cellStyle name="Hyperlink 202" xfId="33831"/>
    <cellStyle name="Hyperlink 203" xfId="2135" hidden="1"/>
    <cellStyle name="Hyperlink 203" xfId="5362" hidden="1"/>
    <cellStyle name="Hyperlink 203" xfId="8530" hidden="1"/>
    <cellStyle name="Hyperlink 203" xfId="10299" hidden="1"/>
    <cellStyle name="Hyperlink 203" xfId="12437" hidden="1"/>
    <cellStyle name="Hyperlink 203" xfId="12969" hidden="1"/>
    <cellStyle name="Hyperlink 203" xfId="15066" hidden="1"/>
    <cellStyle name="Hyperlink 203" xfId="16388" hidden="1"/>
    <cellStyle name="Hyperlink 203" xfId="18079" hidden="1"/>
    <cellStyle name="Hyperlink 203" xfId="19894" hidden="1"/>
    <cellStyle name="Hyperlink 203" xfId="22058" hidden="1"/>
    <cellStyle name="Hyperlink 203" xfId="23827" hidden="1"/>
    <cellStyle name="Hyperlink 203" xfId="25965" hidden="1"/>
    <cellStyle name="Hyperlink 203" xfId="26343" hidden="1"/>
    <cellStyle name="Hyperlink 203" xfId="27159" hidden="1"/>
    <cellStyle name="Hyperlink 203" xfId="27605" hidden="1"/>
    <cellStyle name="Hyperlink 203" xfId="28421" hidden="1"/>
    <cellStyle name="Hyperlink 203" xfId="4705" hidden="1"/>
    <cellStyle name="Hyperlink 203" xfId="16148" hidden="1"/>
    <cellStyle name="Hyperlink 203" xfId="17385" hidden="1"/>
    <cellStyle name="Hyperlink 203" xfId="13778" hidden="1"/>
    <cellStyle name="Hyperlink 203" xfId="17057" hidden="1"/>
    <cellStyle name="Hyperlink 203" xfId="5481" hidden="1"/>
    <cellStyle name="Hyperlink 203" xfId="14456" hidden="1"/>
    <cellStyle name="Hyperlink 203" xfId="28784" hidden="1"/>
    <cellStyle name="Hyperlink 203" xfId="29275" hidden="1"/>
    <cellStyle name="Hyperlink 203" xfId="30117" hidden="1"/>
    <cellStyle name="Hyperlink 203" xfId="30563" hidden="1"/>
    <cellStyle name="Hyperlink 203" xfId="31379" hidden="1"/>
    <cellStyle name="Hyperlink 203" xfId="31754" hidden="1"/>
    <cellStyle name="Hyperlink 203" xfId="32570" hidden="1"/>
    <cellStyle name="Hyperlink 203" xfId="33016" hidden="1"/>
    <cellStyle name="Hyperlink 203" xfId="33832"/>
    <cellStyle name="Hyperlink 204" xfId="2047" hidden="1"/>
    <cellStyle name="Hyperlink 204" xfId="5364" hidden="1"/>
    <cellStyle name="Hyperlink 204" xfId="8531" hidden="1"/>
    <cellStyle name="Hyperlink 204" xfId="10300" hidden="1"/>
    <cellStyle name="Hyperlink 204" xfId="12438" hidden="1"/>
    <cellStyle name="Hyperlink 204" xfId="12971" hidden="1"/>
    <cellStyle name="Hyperlink 204" xfId="15067" hidden="1"/>
    <cellStyle name="Hyperlink 204" xfId="16389" hidden="1"/>
    <cellStyle name="Hyperlink 204" xfId="18080" hidden="1"/>
    <cellStyle name="Hyperlink 204" xfId="19895" hidden="1"/>
    <cellStyle name="Hyperlink 204" xfId="22059" hidden="1"/>
    <cellStyle name="Hyperlink 204" xfId="23828" hidden="1"/>
    <cellStyle name="Hyperlink 204" xfId="25966" hidden="1"/>
    <cellStyle name="Hyperlink 204" xfId="26344" hidden="1"/>
    <cellStyle name="Hyperlink 204" xfId="27160" hidden="1"/>
    <cellStyle name="Hyperlink 204" xfId="27606" hidden="1"/>
    <cellStyle name="Hyperlink 204" xfId="28422" hidden="1"/>
    <cellStyle name="Hyperlink 204" xfId="4704" hidden="1"/>
    <cellStyle name="Hyperlink 204" xfId="17647" hidden="1"/>
    <cellStyle name="Hyperlink 204" xfId="14369" hidden="1"/>
    <cellStyle name="Hyperlink 204" xfId="5293" hidden="1"/>
    <cellStyle name="Hyperlink 204" xfId="14042" hidden="1"/>
    <cellStyle name="Hyperlink 204" xfId="6407" hidden="1"/>
    <cellStyle name="Hyperlink 204" xfId="4395" hidden="1"/>
    <cellStyle name="Hyperlink 204" xfId="28785" hidden="1"/>
    <cellStyle name="Hyperlink 204" xfId="29276" hidden="1"/>
    <cellStyle name="Hyperlink 204" xfId="30118" hidden="1"/>
    <cellStyle name="Hyperlink 204" xfId="30564" hidden="1"/>
    <cellStyle name="Hyperlink 204" xfId="31380" hidden="1"/>
    <cellStyle name="Hyperlink 204" xfId="31755" hidden="1"/>
    <cellStyle name="Hyperlink 204" xfId="32571" hidden="1"/>
    <cellStyle name="Hyperlink 204" xfId="33017" hidden="1"/>
    <cellStyle name="Hyperlink 204" xfId="33833"/>
    <cellStyle name="Hyperlink 205" xfId="2178" hidden="1"/>
    <cellStyle name="Hyperlink 205" xfId="5366" hidden="1"/>
    <cellStyle name="Hyperlink 205" xfId="8532" hidden="1"/>
    <cellStyle name="Hyperlink 205" xfId="10301" hidden="1"/>
    <cellStyle name="Hyperlink 205" xfId="12439" hidden="1"/>
    <cellStyle name="Hyperlink 205" xfId="12973" hidden="1"/>
    <cellStyle name="Hyperlink 205" xfId="15068" hidden="1"/>
    <cellStyle name="Hyperlink 205" xfId="16390" hidden="1"/>
    <cellStyle name="Hyperlink 205" xfId="18081" hidden="1"/>
    <cellStyle name="Hyperlink 205" xfId="19896" hidden="1"/>
    <cellStyle name="Hyperlink 205" xfId="22060" hidden="1"/>
    <cellStyle name="Hyperlink 205" xfId="23829" hidden="1"/>
    <cellStyle name="Hyperlink 205" xfId="25967" hidden="1"/>
    <cellStyle name="Hyperlink 205" xfId="26345" hidden="1"/>
    <cellStyle name="Hyperlink 205" xfId="27161" hidden="1"/>
    <cellStyle name="Hyperlink 205" xfId="27607" hidden="1"/>
    <cellStyle name="Hyperlink 205" xfId="28423" hidden="1"/>
    <cellStyle name="Hyperlink 205" xfId="4703" hidden="1"/>
    <cellStyle name="Hyperlink 205" xfId="14633" hidden="1"/>
    <cellStyle name="Hyperlink 205" xfId="16186" hidden="1"/>
    <cellStyle name="Hyperlink 205" xfId="5974" hidden="1"/>
    <cellStyle name="Hyperlink 205" xfId="5337" hidden="1"/>
    <cellStyle name="Hyperlink 205" xfId="15348" hidden="1"/>
    <cellStyle name="Hyperlink 205" xfId="5896" hidden="1"/>
    <cellStyle name="Hyperlink 205" xfId="28786" hidden="1"/>
    <cellStyle name="Hyperlink 205" xfId="29277" hidden="1"/>
    <cellStyle name="Hyperlink 205" xfId="30119" hidden="1"/>
    <cellStyle name="Hyperlink 205" xfId="30565" hidden="1"/>
    <cellStyle name="Hyperlink 205" xfId="31381" hidden="1"/>
    <cellStyle name="Hyperlink 205" xfId="31756" hidden="1"/>
    <cellStyle name="Hyperlink 205" xfId="32572" hidden="1"/>
    <cellStyle name="Hyperlink 205" xfId="33018" hidden="1"/>
    <cellStyle name="Hyperlink 205" xfId="33834"/>
    <cellStyle name="Hyperlink 206" xfId="1838" hidden="1"/>
    <cellStyle name="Hyperlink 206" xfId="5368" hidden="1"/>
    <cellStyle name="Hyperlink 206" xfId="8533" hidden="1"/>
    <cellStyle name="Hyperlink 206" xfId="10302" hidden="1"/>
    <cellStyle name="Hyperlink 206" xfId="12440" hidden="1"/>
    <cellStyle name="Hyperlink 206" xfId="12975" hidden="1"/>
    <cellStyle name="Hyperlink 206" xfId="15069" hidden="1"/>
    <cellStyle name="Hyperlink 206" xfId="16391" hidden="1"/>
    <cellStyle name="Hyperlink 206" xfId="18082" hidden="1"/>
    <cellStyle name="Hyperlink 206" xfId="19897" hidden="1"/>
    <cellStyle name="Hyperlink 206" xfId="22061" hidden="1"/>
    <cellStyle name="Hyperlink 206" xfId="23830" hidden="1"/>
    <cellStyle name="Hyperlink 206" xfId="25968" hidden="1"/>
    <cellStyle name="Hyperlink 206" xfId="26346" hidden="1"/>
    <cellStyle name="Hyperlink 206" xfId="27162" hidden="1"/>
    <cellStyle name="Hyperlink 206" xfId="27608" hidden="1"/>
    <cellStyle name="Hyperlink 206" xfId="28424" hidden="1"/>
    <cellStyle name="Hyperlink 206" xfId="4702" hidden="1"/>
    <cellStyle name="Hyperlink 206" xfId="4203" hidden="1"/>
    <cellStyle name="Hyperlink 206" xfId="17877" hidden="1"/>
    <cellStyle name="Hyperlink 206" xfId="15385" hidden="1"/>
    <cellStyle name="Hyperlink 206" xfId="16075" hidden="1"/>
    <cellStyle name="Hyperlink 206" xfId="16670" hidden="1"/>
    <cellStyle name="Hyperlink 206" xfId="6065" hidden="1"/>
    <cellStyle name="Hyperlink 206" xfId="28787" hidden="1"/>
    <cellStyle name="Hyperlink 206" xfId="29278" hidden="1"/>
    <cellStyle name="Hyperlink 206" xfId="30120" hidden="1"/>
    <cellStyle name="Hyperlink 206" xfId="30566" hidden="1"/>
    <cellStyle name="Hyperlink 206" xfId="31382" hidden="1"/>
    <cellStyle name="Hyperlink 206" xfId="31757" hidden="1"/>
    <cellStyle name="Hyperlink 206" xfId="32573" hidden="1"/>
    <cellStyle name="Hyperlink 206" xfId="33019" hidden="1"/>
    <cellStyle name="Hyperlink 206" xfId="33835"/>
    <cellStyle name="Hyperlink 207" xfId="1929" hidden="1"/>
    <cellStyle name="Hyperlink 207" xfId="5370" hidden="1"/>
    <cellStyle name="Hyperlink 207" xfId="8534" hidden="1"/>
    <cellStyle name="Hyperlink 207" xfId="10303" hidden="1"/>
    <cellStyle name="Hyperlink 207" xfId="12441" hidden="1"/>
    <cellStyle name="Hyperlink 207" xfId="12977" hidden="1"/>
    <cellStyle name="Hyperlink 207" xfId="15070" hidden="1"/>
    <cellStyle name="Hyperlink 207" xfId="16392" hidden="1"/>
    <cellStyle name="Hyperlink 207" xfId="18083" hidden="1"/>
    <cellStyle name="Hyperlink 207" xfId="19898" hidden="1"/>
    <cellStyle name="Hyperlink 207" xfId="22062" hidden="1"/>
    <cellStyle name="Hyperlink 207" xfId="23831" hidden="1"/>
    <cellStyle name="Hyperlink 207" xfId="25969" hidden="1"/>
    <cellStyle name="Hyperlink 207" xfId="26347" hidden="1"/>
    <cellStyle name="Hyperlink 207" xfId="27163" hidden="1"/>
    <cellStyle name="Hyperlink 207" xfId="27609" hidden="1"/>
    <cellStyle name="Hyperlink 207" xfId="28425" hidden="1"/>
    <cellStyle name="Hyperlink 207" xfId="4701" hidden="1"/>
    <cellStyle name="Hyperlink 207" xfId="5100" hidden="1"/>
    <cellStyle name="Hyperlink 207" xfId="14863" hidden="1"/>
    <cellStyle name="Hyperlink 207" xfId="16711" hidden="1"/>
    <cellStyle name="Hyperlink 207" xfId="17575" hidden="1"/>
    <cellStyle name="Hyperlink 207" xfId="13655" hidden="1"/>
    <cellStyle name="Hyperlink 207" xfId="6297" hidden="1"/>
    <cellStyle name="Hyperlink 207" xfId="28788" hidden="1"/>
    <cellStyle name="Hyperlink 207" xfId="29279" hidden="1"/>
    <cellStyle name="Hyperlink 207" xfId="30121" hidden="1"/>
    <cellStyle name="Hyperlink 207" xfId="30567" hidden="1"/>
    <cellStyle name="Hyperlink 207" xfId="31383" hidden="1"/>
    <cellStyle name="Hyperlink 207" xfId="31758" hidden="1"/>
    <cellStyle name="Hyperlink 207" xfId="32574" hidden="1"/>
    <cellStyle name="Hyperlink 207" xfId="33020" hidden="1"/>
    <cellStyle name="Hyperlink 207" xfId="33836"/>
    <cellStyle name="Hyperlink 208" xfId="1863" hidden="1"/>
    <cellStyle name="Hyperlink 208" xfId="5372" hidden="1"/>
    <cellStyle name="Hyperlink 208" xfId="8535" hidden="1"/>
    <cellStyle name="Hyperlink 208" xfId="10304" hidden="1"/>
    <cellStyle name="Hyperlink 208" xfId="12442" hidden="1"/>
    <cellStyle name="Hyperlink 208" xfId="12979" hidden="1"/>
    <cellStyle name="Hyperlink 208" xfId="15071" hidden="1"/>
    <cellStyle name="Hyperlink 208" xfId="16393" hidden="1"/>
    <cellStyle name="Hyperlink 208" xfId="18084" hidden="1"/>
    <cellStyle name="Hyperlink 208" xfId="19899" hidden="1"/>
    <cellStyle name="Hyperlink 208" xfId="22063" hidden="1"/>
    <cellStyle name="Hyperlink 208" xfId="23832" hidden="1"/>
    <cellStyle name="Hyperlink 208" xfId="25970" hidden="1"/>
    <cellStyle name="Hyperlink 208" xfId="26348" hidden="1"/>
    <cellStyle name="Hyperlink 208" xfId="27164" hidden="1"/>
    <cellStyle name="Hyperlink 208" xfId="27610" hidden="1"/>
    <cellStyle name="Hyperlink 208" xfId="28426" hidden="1"/>
    <cellStyle name="Hyperlink 208" xfId="4700" hidden="1"/>
    <cellStyle name="Hyperlink 208" xfId="15808" hidden="1"/>
    <cellStyle name="Hyperlink 208" xfId="1997" hidden="1"/>
    <cellStyle name="Hyperlink 208" xfId="13696" hidden="1"/>
    <cellStyle name="Hyperlink 208" xfId="14560" hidden="1"/>
    <cellStyle name="Hyperlink 208" xfId="15654" hidden="1"/>
    <cellStyle name="Hyperlink 208" xfId="15330" hidden="1"/>
    <cellStyle name="Hyperlink 208" xfId="28789" hidden="1"/>
    <cellStyle name="Hyperlink 208" xfId="29280" hidden="1"/>
    <cellStyle name="Hyperlink 208" xfId="30122" hidden="1"/>
    <cellStyle name="Hyperlink 208" xfId="30568" hidden="1"/>
    <cellStyle name="Hyperlink 208" xfId="31384" hidden="1"/>
    <cellStyle name="Hyperlink 208" xfId="31759" hidden="1"/>
    <cellStyle name="Hyperlink 208" xfId="32575" hidden="1"/>
    <cellStyle name="Hyperlink 208" xfId="33021" hidden="1"/>
    <cellStyle name="Hyperlink 208" xfId="33837"/>
    <cellStyle name="Hyperlink 209" xfId="1969" hidden="1"/>
    <cellStyle name="Hyperlink 209" xfId="5374" hidden="1"/>
    <cellStyle name="Hyperlink 209" xfId="8536" hidden="1"/>
    <cellStyle name="Hyperlink 209" xfId="10305" hidden="1"/>
    <cellStyle name="Hyperlink 209" xfId="12443" hidden="1"/>
    <cellStyle name="Hyperlink 209" xfId="12981" hidden="1"/>
    <cellStyle name="Hyperlink 209" xfId="15072" hidden="1"/>
    <cellStyle name="Hyperlink 209" xfId="16394" hidden="1"/>
    <cellStyle name="Hyperlink 209" xfId="18085" hidden="1"/>
    <cellStyle name="Hyperlink 209" xfId="19900" hidden="1"/>
    <cellStyle name="Hyperlink 209" xfId="22064" hidden="1"/>
    <cellStyle name="Hyperlink 209" xfId="23833" hidden="1"/>
    <cellStyle name="Hyperlink 209" xfId="25971" hidden="1"/>
    <cellStyle name="Hyperlink 209" xfId="26349" hidden="1"/>
    <cellStyle name="Hyperlink 209" xfId="27165" hidden="1"/>
    <cellStyle name="Hyperlink 209" xfId="27611" hidden="1"/>
    <cellStyle name="Hyperlink 209" xfId="28427" hidden="1"/>
    <cellStyle name="Hyperlink 209" xfId="4699" hidden="1"/>
    <cellStyle name="Hyperlink 209" xfId="17140" hidden="1"/>
    <cellStyle name="Hyperlink 209" xfId="4494" hidden="1"/>
    <cellStyle name="Hyperlink 209" xfId="15758" hidden="1"/>
    <cellStyle name="Hyperlink 209" xfId="4291" hidden="1"/>
    <cellStyle name="Hyperlink 209" xfId="16986" hidden="1"/>
    <cellStyle name="Hyperlink 209" xfId="16652" hidden="1"/>
    <cellStyle name="Hyperlink 209" xfId="28790" hidden="1"/>
    <cellStyle name="Hyperlink 209" xfId="29281" hidden="1"/>
    <cellStyle name="Hyperlink 209" xfId="30123" hidden="1"/>
    <cellStyle name="Hyperlink 209" xfId="30569" hidden="1"/>
    <cellStyle name="Hyperlink 209" xfId="31385" hidden="1"/>
    <cellStyle name="Hyperlink 209" xfId="31760" hidden="1"/>
    <cellStyle name="Hyperlink 209" xfId="32576" hidden="1"/>
    <cellStyle name="Hyperlink 209" xfId="33022" hidden="1"/>
    <cellStyle name="Hyperlink 209" xfId="33838"/>
    <cellStyle name="Hyperlink 21" xfId="451" hidden="1"/>
    <cellStyle name="Hyperlink 21" xfId="794" hidden="1"/>
    <cellStyle name="Hyperlink 21" xfId="1222" hidden="1"/>
    <cellStyle name="Hyperlink 21" xfId="1919" hidden="1"/>
    <cellStyle name="Hyperlink 21" xfId="4894" hidden="1"/>
    <cellStyle name="Hyperlink 21" xfId="6943" hidden="1"/>
    <cellStyle name="Hyperlink 21" xfId="7360" hidden="1"/>
    <cellStyle name="Hyperlink 21" xfId="8428" hidden="1"/>
    <cellStyle name="Hyperlink 21" xfId="9072" hidden="1"/>
    <cellStyle name="Hyperlink 21" xfId="9475" hidden="1"/>
    <cellStyle name="Hyperlink 21" xfId="10197" hidden="1"/>
    <cellStyle name="Hyperlink 21" xfId="10850" hidden="1"/>
    <cellStyle name="Hyperlink 21" xfId="11267" hidden="1"/>
    <cellStyle name="Hyperlink 21" xfId="12335" hidden="1"/>
    <cellStyle name="Hyperlink 21" xfId="5815" hidden="1"/>
    <cellStyle name="Hyperlink 21" xfId="4940" hidden="1"/>
    <cellStyle name="Hyperlink 21" xfId="12748" hidden="1"/>
    <cellStyle name="Hyperlink 21" xfId="13852" hidden="1"/>
    <cellStyle name="Hyperlink 21" xfId="14173" hidden="1"/>
    <cellStyle name="Hyperlink 21" xfId="14964" hidden="1"/>
    <cellStyle name="Hyperlink 21" xfId="15535" hidden="1"/>
    <cellStyle name="Hyperlink 21" xfId="15843" hidden="1"/>
    <cellStyle name="Hyperlink 21" xfId="16286" hidden="1"/>
    <cellStyle name="Hyperlink 21" xfId="16867" hidden="1"/>
    <cellStyle name="Hyperlink 21" xfId="17189" hidden="1"/>
    <cellStyle name="Hyperlink 21" xfId="17977" hidden="1"/>
    <cellStyle name="Hyperlink 21" xfId="18634" hidden="1"/>
    <cellStyle name="Hyperlink 21" xfId="19026" hidden="1"/>
    <cellStyle name="Hyperlink 21" xfId="19789" hidden="1"/>
    <cellStyle name="Hyperlink 21" xfId="20471" hidden="1"/>
    <cellStyle name="Hyperlink 21" xfId="20888" hidden="1"/>
    <cellStyle name="Hyperlink 21" xfId="21956" hidden="1"/>
    <cellStyle name="Hyperlink 21" xfId="22600" hidden="1"/>
    <cellStyle name="Hyperlink 21" xfId="23003" hidden="1"/>
    <cellStyle name="Hyperlink 21" xfId="23725" hidden="1"/>
    <cellStyle name="Hyperlink 21" xfId="24378" hidden="1"/>
    <cellStyle name="Hyperlink 21" xfId="24795" hidden="1"/>
    <cellStyle name="Hyperlink 21" xfId="25863" hidden="1"/>
    <cellStyle name="Hyperlink 21" xfId="19519" hidden="1"/>
    <cellStyle name="Hyperlink 21" xfId="19510" hidden="1"/>
    <cellStyle name="Hyperlink 21" xfId="26241" hidden="1"/>
    <cellStyle name="Hyperlink 21" xfId="26635" hidden="1"/>
    <cellStyle name="Hyperlink 21" xfId="26680" hidden="1"/>
    <cellStyle name="Hyperlink 21" xfId="27057" hidden="1"/>
    <cellStyle name="Hyperlink 21" xfId="27441" hidden="1"/>
    <cellStyle name="Hyperlink 21" xfId="27472" hidden="1"/>
    <cellStyle name="Hyperlink 21" xfId="27503" hidden="1"/>
    <cellStyle name="Hyperlink 21" xfId="27897" hidden="1"/>
    <cellStyle name="Hyperlink 21" xfId="27942" hidden="1"/>
    <cellStyle name="Hyperlink 21" xfId="28319" hidden="1"/>
    <cellStyle name="Hyperlink 21" xfId="13360" hidden="1"/>
    <cellStyle name="Hyperlink 21" xfId="12880" hidden="1"/>
    <cellStyle name="Hyperlink 21" xfId="12713" hidden="1"/>
    <cellStyle name="Hyperlink 21" xfId="4849" hidden="1"/>
    <cellStyle name="Hyperlink 21" xfId="1094" hidden="1"/>
    <cellStyle name="Hyperlink 21" xfId="13619" hidden="1"/>
    <cellStyle name="Hyperlink 21" xfId="17956" hidden="1"/>
    <cellStyle name="Hyperlink 21" xfId="16261" hidden="1"/>
    <cellStyle name="Hyperlink 21" xfId="15358" hidden="1"/>
    <cellStyle name="Hyperlink 21" xfId="4536" hidden="1"/>
    <cellStyle name="Hyperlink 21" xfId="2188" hidden="1"/>
    <cellStyle name="Hyperlink 21" xfId="13373" hidden="1"/>
    <cellStyle name="Hyperlink 21" xfId="5273" hidden="1"/>
    <cellStyle name="Hyperlink 21" xfId="3679" hidden="1"/>
    <cellStyle name="Hyperlink 21" xfId="4810" hidden="1"/>
    <cellStyle name="Hyperlink 21" xfId="15558" hidden="1"/>
    <cellStyle name="Hyperlink 21" xfId="15489" hidden="1"/>
    <cellStyle name="Hyperlink 21" xfId="5398" hidden="1"/>
    <cellStyle name="Hyperlink 21" xfId="17905" hidden="1"/>
    <cellStyle name="Hyperlink 21" xfId="13952" hidden="1"/>
    <cellStyle name="Hyperlink 21" xfId="5523" hidden="1"/>
    <cellStyle name="Hyperlink 21" xfId="4387" hidden="1"/>
    <cellStyle name="Hyperlink 21" xfId="17446" hidden="1"/>
    <cellStyle name="Hyperlink 21" xfId="15397" hidden="1"/>
    <cellStyle name="Hyperlink 21" xfId="28682" hidden="1"/>
    <cellStyle name="Hyperlink 21" xfId="29066" hidden="1"/>
    <cellStyle name="Hyperlink 21" xfId="29098" hidden="1"/>
    <cellStyle name="Hyperlink 21" xfId="29170" hidden="1"/>
    <cellStyle name="Hyperlink 21" xfId="29593" hidden="1"/>
    <cellStyle name="Hyperlink 21" xfId="29638" hidden="1"/>
    <cellStyle name="Hyperlink 21" xfId="30015" hidden="1"/>
    <cellStyle name="Hyperlink 21" xfId="30399" hidden="1"/>
    <cellStyle name="Hyperlink 21" xfId="30430" hidden="1"/>
    <cellStyle name="Hyperlink 21" xfId="30461" hidden="1"/>
    <cellStyle name="Hyperlink 21" xfId="30855" hidden="1"/>
    <cellStyle name="Hyperlink 21" xfId="30900" hidden="1"/>
    <cellStyle name="Hyperlink 21" xfId="31277" hidden="1"/>
    <cellStyle name="Hyperlink 21" xfId="29141" hidden="1"/>
    <cellStyle name="Hyperlink 21" xfId="29132" hidden="1"/>
    <cellStyle name="Hyperlink 21" xfId="31652" hidden="1"/>
    <cellStyle name="Hyperlink 21" xfId="32046" hidden="1"/>
    <cellStyle name="Hyperlink 21" xfId="32091" hidden="1"/>
    <cellStyle name="Hyperlink 21" xfId="32468" hidden="1"/>
    <cellStyle name="Hyperlink 21" xfId="32852" hidden="1"/>
    <cellStyle name="Hyperlink 21" xfId="32883" hidden="1"/>
    <cellStyle name="Hyperlink 21" xfId="32914" hidden="1"/>
    <cellStyle name="Hyperlink 21" xfId="33308" hidden="1"/>
    <cellStyle name="Hyperlink 21" xfId="33353" hidden="1"/>
    <cellStyle name="Hyperlink 21" xfId="33730" hidden="1"/>
    <cellStyle name="Hyperlink 21" xfId="34175" hidden="1"/>
    <cellStyle name="Hyperlink 21" xfId="34278" hidden="1"/>
    <cellStyle name="Hyperlink 21" xfId="34099" hidden="1"/>
    <cellStyle name="Hyperlink 21" xfId="898"/>
    <cellStyle name="Hyperlink 210" xfId="2245" hidden="1"/>
    <cellStyle name="Hyperlink 210" xfId="5376" hidden="1"/>
    <cellStyle name="Hyperlink 210" xfId="8537" hidden="1"/>
    <cellStyle name="Hyperlink 210" xfId="10306" hidden="1"/>
    <cellStyle name="Hyperlink 210" xfId="12444" hidden="1"/>
    <cellStyle name="Hyperlink 210" xfId="12983" hidden="1"/>
    <cellStyle name="Hyperlink 210" xfId="15073" hidden="1"/>
    <cellStyle name="Hyperlink 210" xfId="16395" hidden="1"/>
    <cellStyle name="Hyperlink 210" xfId="18086" hidden="1"/>
    <cellStyle name="Hyperlink 210" xfId="19901" hidden="1"/>
    <cellStyle name="Hyperlink 210" xfId="22065" hidden="1"/>
    <cellStyle name="Hyperlink 210" xfId="23834" hidden="1"/>
    <cellStyle name="Hyperlink 210" xfId="25972" hidden="1"/>
    <cellStyle name="Hyperlink 210" xfId="26350" hidden="1"/>
    <cellStyle name="Hyperlink 210" xfId="27166" hidden="1"/>
    <cellStyle name="Hyperlink 210" xfId="27612" hidden="1"/>
    <cellStyle name="Hyperlink 210" xfId="28428" hidden="1"/>
    <cellStyle name="Hyperlink 210" xfId="4698" hidden="1"/>
    <cellStyle name="Hyperlink 210" xfId="14124" hidden="1"/>
    <cellStyle name="Hyperlink 210" xfId="15869" hidden="1"/>
    <cellStyle name="Hyperlink 210" xfId="17090" hidden="1"/>
    <cellStyle name="Hyperlink 210" xfId="5335" hidden="1"/>
    <cellStyle name="Hyperlink 210" xfId="13971" hidden="1"/>
    <cellStyle name="Hyperlink 210" xfId="13637" hidden="1"/>
    <cellStyle name="Hyperlink 210" xfId="28791" hidden="1"/>
    <cellStyle name="Hyperlink 210" xfId="29282" hidden="1"/>
    <cellStyle name="Hyperlink 210" xfId="30124" hidden="1"/>
    <cellStyle name="Hyperlink 210" xfId="30570" hidden="1"/>
    <cellStyle name="Hyperlink 210" xfId="31386" hidden="1"/>
    <cellStyle name="Hyperlink 210" xfId="31761" hidden="1"/>
    <cellStyle name="Hyperlink 210" xfId="32577" hidden="1"/>
    <cellStyle name="Hyperlink 210" xfId="33023" hidden="1"/>
    <cellStyle name="Hyperlink 210" xfId="33839"/>
    <cellStyle name="Hyperlink 211" xfId="1993" hidden="1"/>
    <cellStyle name="Hyperlink 211" xfId="5379" hidden="1"/>
    <cellStyle name="Hyperlink 211" xfId="8538" hidden="1"/>
    <cellStyle name="Hyperlink 211" xfId="10307" hidden="1"/>
    <cellStyle name="Hyperlink 211" xfId="12445" hidden="1"/>
    <cellStyle name="Hyperlink 211" xfId="12986" hidden="1"/>
    <cellStyle name="Hyperlink 211" xfId="15074" hidden="1"/>
    <cellStyle name="Hyperlink 211" xfId="16396" hidden="1"/>
    <cellStyle name="Hyperlink 211" xfId="18087" hidden="1"/>
    <cellStyle name="Hyperlink 211" xfId="19902" hidden="1"/>
    <cellStyle name="Hyperlink 211" xfId="22066" hidden="1"/>
    <cellStyle name="Hyperlink 211" xfId="23835" hidden="1"/>
    <cellStyle name="Hyperlink 211" xfId="25973" hidden="1"/>
    <cellStyle name="Hyperlink 211" xfId="26351" hidden="1"/>
    <cellStyle name="Hyperlink 211" xfId="27167" hidden="1"/>
    <cellStyle name="Hyperlink 211" xfId="27613" hidden="1"/>
    <cellStyle name="Hyperlink 211" xfId="28429" hidden="1"/>
    <cellStyle name="Hyperlink 211" xfId="4697" hidden="1"/>
    <cellStyle name="Hyperlink 211" xfId="16147" hidden="1"/>
    <cellStyle name="Hyperlink 211" xfId="17369" hidden="1"/>
    <cellStyle name="Hyperlink 211" xfId="14075" hidden="1"/>
    <cellStyle name="Hyperlink 211" xfId="5336" hidden="1"/>
    <cellStyle name="Hyperlink 211" xfId="5488" hidden="1"/>
    <cellStyle name="Hyperlink 211" xfId="15617" hidden="1"/>
    <cellStyle name="Hyperlink 211" xfId="28792" hidden="1"/>
    <cellStyle name="Hyperlink 211" xfId="29283" hidden="1"/>
    <cellStyle name="Hyperlink 211" xfId="30125" hidden="1"/>
    <cellStyle name="Hyperlink 211" xfId="30571" hidden="1"/>
    <cellStyle name="Hyperlink 211" xfId="31387" hidden="1"/>
    <cellStyle name="Hyperlink 211" xfId="31762" hidden="1"/>
    <cellStyle name="Hyperlink 211" xfId="32578" hidden="1"/>
    <cellStyle name="Hyperlink 211" xfId="33024" hidden="1"/>
    <cellStyle name="Hyperlink 211" xfId="33840"/>
    <cellStyle name="Hyperlink 212" xfId="2196" hidden="1"/>
    <cellStyle name="Hyperlink 212" xfId="5381" hidden="1"/>
    <cellStyle name="Hyperlink 212" xfId="8539" hidden="1"/>
    <cellStyle name="Hyperlink 212" xfId="10308" hidden="1"/>
    <cellStyle name="Hyperlink 212" xfId="12446" hidden="1"/>
    <cellStyle name="Hyperlink 212" xfId="12988" hidden="1"/>
    <cellStyle name="Hyperlink 212" xfId="15075" hidden="1"/>
    <cellStyle name="Hyperlink 212" xfId="16397" hidden="1"/>
    <cellStyle name="Hyperlink 212" xfId="18088" hidden="1"/>
    <cellStyle name="Hyperlink 212" xfId="19903" hidden="1"/>
    <cellStyle name="Hyperlink 212" xfId="22067" hidden="1"/>
    <cellStyle name="Hyperlink 212" xfId="23836" hidden="1"/>
    <cellStyle name="Hyperlink 212" xfId="25974" hidden="1"/>
    <cellStyle name="Hyperlink 212" xfId="26352" hidden="1"/>
    <cellStyle name="Hyperlink 212" xfId="27168" hidden="1"/>
    <cellStyle name="Hyperlink 212" xfId="27614" hidden="1"/>
    <cellStyle name="Hyperlink 212" xfId="28430" hidden="1"/>
    <cellStyle name="Hyperlink 212" xfId="4696" hidden="1"/>
    <cellStyle name="Hyperlink 212" xfId="17646" hidden="1"/>
    <cellStyle name="Hyperlink 212" xfId="14353" hidden="1"/>
    <cellStyle name="Hyperlink 212" xfId="5294" hidden="1"/>
    <cellStyle name="Hyperlink 212" xfId="6411" hidden="1"/>
    <cellStyle name="Hyperlink 212" xfId="16004" hidden="1"/>
    <cellStyle name="Hyperlink 212" xfId="16949" hidden="1"/>
    <cellStyle name="Hyperlink 212" xfId="28793" hidden="1"/>
    <cellStyle name="Hyperlink 212" xfId="29284" hidden="1"/>
    <cellStyle name="Hyperlink 212" xfId="30126" hidden="1"/>
    <cellStyle name="Hyperlink 212" xfId="30572" hidden="1"/>
    <cellStyle name="Hyperlink 212" xfId="31388" hidden="1"/>
    <cellStyle name="Hyperlink 212" xfId="31763" hidden="1"/>
    <cellStyle name="Hyperlink 212" xfId="32579" hidden="1"/>
    <cellStyle name="Hyperlink 212" xfId="33025" hidden="1"/>
    <cellStyle name="Hyperlink 212" xfId="33841"/>
    <cellStyle name="Hyperlink 213" xfId="1995" hidden="1"/>
    <cellStyle name="Hyperlink 213" xfId="5383" hidden="1"/>
    <cellStyle name="Hyperlink 213" xfId="8540" hidden="1"/>
    <cellStyle name="Hyperlink 213" xfId="10309" hidden="1"/>
    <cellStyle name="Hyperlink 213" xfId="12447" hidden="1"/>
    <cellStyle name="Hyperlink 213" xfId="12990" hidden="1"/>
    <cellStyle name="Hyperlink 213" xfId="15076" hidden="1"/>
    <cellStyle name="Hyperlink 213" xfId="16398" hidden="1"/>
    <cellStyle name="Hyperlink 213" xfId="18089" hidden="1"/>
    <cellStyle name="Hyperlink 213" xfId="19904" hidden="1"/>
    <cellStyle name="Hyperlink 213" xfId="22068" hidden="1"/>
    <cellStyle name="Hyperlink 213" xfId="23837" hidden="1"/>
    <cellStyle name="Hyperlink 213" xfId="25975" hidden="1"/>
    <cellStyle name="Hyperlink 213" xfId="26353" hidden="1"/>
    <cellStyle name="Hyperlink 213" xfId="27169" hidden="1"/>
    <cellStyle name="Hyperlink 213" xfId="27615" hidden="1"/>
    <cellStyle name="Hyperlink 213" xfId="28431" hidden="1"/>
    <cellStyle name="Hyperlink 213" xfId="4695" hidden="1"/>
    <cellStyle name="Hyperlink 213" xfId="14632" hidden="1"/>
    <cellStyle name="Hyperlink 213" xfId="16171" hidden="1"/>
    <cellStyle name="Hyperlink 213" xfId="16107" hidden="1"/>
    <cellStyle name="Hyperlink 213" xfId="15345" hidden="1"/>
    <cellStyle name="Hyperlink 213" xfId="17504" hidden="1"/>
    <cellStyle name="Hyperlink 213" xfId="13934" hidden="1"/>
    <cellStyle name="Hyperlink 213" xfId="28794" hidden="1"/>
    <cellStyle name="Hyperlink 213" xfId="29285" hidden="1"/>
    <cellStyle name="Hyperlink 213" xfId="30127" hidden="1"/>
    <cellStyle name="Hyperlink 213" xfId="30573" hidden="1"/>
    <cellStyle name="Hyperlink 213" xfId="31389" hidden="1"/>
    <cellStyle name="Hyperlink 213" xfId="31764" hidden="1"/>
    <cellStyle name="Hyperlink 213" xfId="32580" hidden="1"/>
    <cellStyle name="Hyperlink 213" xfId="33026" hidden="1"/>
    <cellStyle name="Hyperlink 213" xfId="33842"/>
    <cellStyle name="Hyperlink 214" xfId="2194" hidden="1"/>
    <cellStyle name="Hyperlink 214" xfId="5385" hidden="1"/>
    <cellStyle name="Hyperlink 214" xfId="8541" hidden="1"/>
    <cellStyle name="Hyperlink 214" xfId="10310" hidden="1"/>
    <cellStyle name="Hyperlink 214" xfId="12448" hidden="1"/>
    <cellStyle name="Hyperlink 214" xfId="12992" hidden="1"/>
    <cellStyle name="Hyperlink 214" xfId="15077" hidden="1"/>
    <cellStyle name="Hyperlink 214" xfId="16399" hidden="1"/>
    <cellStyle name="Hyperlink 214" xfId="18090" hidden="1"/>
    <cellStyle name="Hyperlink 214" xfId="19905" hidden="1"/>
    <cellStyle name="Hyperlink 214" xfId="22069" hidden="1"/>
    <cellStyle name="Hyperlink 214" xfId="23838" hidden="1"/>
    <cellStyle name="Hyperlink 214" xfId="25976" hidden="1"/>
    <cellStyle name="Hyperlink 214" xfId="26354" hidden="1"/>
    <cellStyle name="Hyperlink 214" xfId="27170" hidden="1"/>
    <cellStyle name="Hyperlink 214" xfId="27616" hidden="1"/>
    <cellStyle name="Hyperlink 214" xfId="28432" hidden="1"/>
    <cellStyle name="Hyperlink 214" xfId="4694" hidden="1"/>
    <cellStyle name="Hyperlink 214" xfId="4204" hidden="1"/>
    <cellStyle name="Hyperlink 214" xfId="17862" hidden="1"/>
    <cellStyle name="Hyperlink 214" xfId="17607" hidden="1"/>
    <cellStyle name="Hyperlink 214" xfId="16667" hidden="1"/>
    <cellStyle name="Hyperlink 214" xfId="14489" hidden="1"/>
    <cellStyle name="Hyperlink 214" xfId="5558" hidden="1"/>
    <cellStyle name="Hyperlink 214" xfId="28795" hidden="1"/>
    <cellStyle name="Hyperlink 214" xfId="29286" hidden="1"/>
    <cellStyle name="Hyperlink 214" xfId="30128" hidden="1"/>
    <cellStyle name="Hyperlink 214" xfId="30574" hidden="1"/>
    <cellStyle name="Hyperlink 214" xfId="31390" hidden="1"/>
    <cellStyle name="Hyperlink 214" xfId="31765" hidden="1"/>
    <cellStyle name="Hyperlink 214" xfId="32581" hidden="1"/>
    <cellStyle name="Hyperlink 214" xfId="33027" hidden="1"/>
    <cellStyle name="Hyperlink 214" xfId="33843"/>
    <cellStyle name="Hyperlink 215" xfId="1824" hidden="1"/>
    <cellStyle name="Hyperlink 215" xfId="5387" hidden="1"/>
    <cellStyle name="Hyperlink 215" xfId="8542" hidden="1"/>
    <cellStyle name="Hyperlink 215" xfId="10311" hidden="1"/>
    <cellStyle name="Hyperlink 215" xfId="12449" hidden="1"/>
    <cellStyle name="Hyperlink 215" xfId="12994" hidden="1"/>
    <cellStyle name="Hyperlink 215" xfId="15078" hidden="1"/>
    <cellStyle name="Hyperlink 215" xfId="16400" hidden="1"/>
    <cellStyle name="Hyperlink 215" xfId="18091" hidden="1"/>
    <cellStyle name="Hyperlink 215" xfId="19906" hidden="1"/>
    <cellStyle name="Hyperlink 215" xfId="22070" hidden="1"/>
    <cellStyle name="Hyperlink 215" xfId="23839" hidden="1"/>
    <cellStyle name="Hyperlink 215" xfId="25977" hidden="1"/>
    <cellStyle name="Hyperlink 215" xfId="26355" hidden="1"/>
    <cellStyle name="Hyperlink 215" xfId="27171" hidden="1"/>
    <cellStyle name="Hyperlink 215" xfId="27617" hidden="1"/>
    <cellStyle name="Hyperlink 215" xfId="28433" hidden="1"/>
    <cellStyle name="Hyperlink 215" xfId="4693" hidden="1"/>
    <cellStyle name="Hyperlink 215" xfId="5101" hidden="1"/>
    <cellStyle name="Hyperlink 215" xfId="14848" hidden="1"/>
    <cellStyle name="Hyperlink 215" xfId="14592" hidden="1"/>
    <cellStyle name="Hyperlink 215" xfId="13652" hidden="1"/>
    <cellStyle name="Hyperlink 215" xfId="4362" hidden="1"/>
    <cellStyle name="Hyperlink 215" xfId="15967" hidden="1"/>
    <cellStyle name="Hyperlink 215" xfId="28796" hidden="1"/>
    <cellStyle name="Hyperlink 215" xfId="29287" hidden="1"/>
    <cellStyle name="Hyperlink 215" xfId="30129" hidden="1"/>
    <cellStyle name="Hyperlink 215" xfId="30575" hidden="1"/>
    <cellStyle name="Hyperlink 215" xfId="31391" hidden="1"/>
    <cellStyle name="Hyperlink 215" xfId="31766" hidden="1"/>
    <cellStyle name="Hyperlink 215" xfId="32582" hidden="1"/>
    <cellStyle name="Hyperlink 215" xfId="33028" hidden="1"/>
    <cellStyle name="Hyperlink 215" xfId="33844"/>
    <cellStyle name="Hyperlink 216" xfId="2177" hidden="1"/>
    <cellStyle name="Hyperlink 216" xfId="5389" hidden="1"/>
    <cellStyle name="Hyperlink 216" xfId="8543" hidden="1"/>
    <cellStyle name="Hyperlink 216" xfId="10312" hidden="1"/>
    <cellStyle name="Hyperlink 216" xfId="12450" hidden="1"/>
    <cellStyle name="Hyperlink 216" xfId="12996" hidden="1"/>
    <cellStyle name="Hyperlink 216" xfId="15079" hidden="1"/>
    <cellStyle name="Hyperlink 216" xfId="16401" hidden="1"/>
    <cellStyle name="Hyperlink 216" xfId="18092" hidden="1"/>
    <cellStyle name="Hyperlink 216" xfId="19907" hidden="1"/>
    <cellStyle name="Hyperlink 216" xfId="22071" hidden="1"/>
    <cellStyle name="Hyperlink 216" xfId="23840" hidden="1"/>
    <cellStyle name="Hyperlink 216" xfId="25978" hidden="1"/>
    <cellStyle name="Hyperlink 216" xfId="26356" hidden="1"/>
    <cellStyle name="Hyperlink 216" xfId="27172" hidden="1"/>
    <cellStyle name="Hyperlink 216" xfId="27618" hidden="1"/>
    <cellStyle name="Hyperlink 216" xfId="28434" hidden="1"/>
    <cellStyle name="Hyperlink 216" xfId="4692" hidden="1"/>
    <cellStyle name="Hyperlink 216" xfId="15807" hidden="1"/>
    <cellStyle name="Hyperlink 216" xfId="2066" hidden="1"/>
    <cellStyle name="Hyperlink 216" xfId="4259" hidden="1"/>
    <cellStyle name="Hyperlink 216" xfId="15722" hidden="1"/>
    <cellStyle name="Hyperlink 216" xfId="15464" hidden="1"/>
    <cellStyle name="Hyperlink 216" xfId="17467" hidden="1"/>
    <cellStyle name="Hyperlink 216" xfId="28797" hidden="1"/>
    <cellStyle name="Hyperlink 216" xfId="29288" hidden="1"/>
    <cellStyle name="Hyperlink 216" xfId="30130" hidden="1"/>
    <cellStyle name="Hyperlink 216" xfId="30576" hidden="1"/>
    <cellStyle name="Hyperlink 216" xfId="31392" hidden="1"/>
    <cellStyle name="Hyperlink 216" xfId="31767" hidden="1"/>
    <cellStyle name="Hyperlink 216" xfId="32583" hidden="1"/>
    <cellStyle name="Hyperlink 216" xfId="33029" hidden="1"/>
    <cellStyle name="Hyperlink 216" xfId="33845"/>
    <cellStyle name="Hyperlink 217" xfId="2130" hidden="1"/>
    <cellStyle name="Hyperlink 217" xfId="5391" hidden="1"/>
    <cellStyle name="Hyperlink 217" xfId="8544" hidden="1"/>
    <cellStyle name="Hyperlink 217" xfId="10313" hidden="1"/>
    <cellStyle name="Hyperlink 217" xfId="12451" hidden="1"/>
    <cellStyle name="Hyperlink 217" xfId="12998" hidden="1"/>
    <cellStyle name="Hyperlink 217" xfId="15080" hidden="1"/>
    <cellStyle name="Hyperlink 217" xfId="16402" hidden="1"/>
    <cellStyle name="Hyperlink 217" xfId="18093" hidden="1"/>
    <cellStyle name="Hyperlink 217" xfId="19908" hidden="1"/>
    <cellStyle name="Hyperlink 217" xfId="22072" hidden="1"/>
    <cellStyle name="Hyperlink 217" xfId="23841" hidden="1"/>
    <cellStyle name="Hyperlink 217" xfId="25979" hidden="1"/>
    <cellStyle name="Hyperlink 217" xfId="26357" hidden="1"/>
    <cellStyle name="Hyperlink 217" xfId="27173" hidden="1"/>
    <cellStyle name="Hyperlink 217" xfId="27619" hidden="1"/>
    <cellStyle name="Hyperlink 217" xfId="28435" hidden="1"/>
    <cellStyle name="Hyperlink 217" xfId="4691" hidden="1"/>
    <cellStyle name="Hyperlink 217" xfId="17139" hidden="1"/>
    <cellStyle name="Hyperlink 217" xfId="4537" hidden="1"/>
    <cellStyle name="Hyperlink 217" xfId="6187" hidden="1"/>
    <cellStyle name="Hyperlink 217" xfId="17054" hidden="1"/>
    <cellStyle name="Hyperlink 217" xfId="16792" hidden="1"/>
    <cellStyle name="Hyperlink 217" xfId="14452" hidden="1"/>
    <cellStyle name="Hyperlink 217" xfId="28798" hidden="1"/>
    <cellStyle name="Hyperlink 217" xfId="29289" hidden="1"/>
    <cellStyle name="Hyperlink 217" xfId="30131" hidden="1"/>
    <cellStyle name="Hyperlink 217" xfId="30577" hidden="1"/>
    <cellStyle name="Hyperlink 217" xfId="31393" hidden="1"/>
    <cellStyle name="Hyperlink 217" xfId="31768" hidden="1"/>
    <cellStyle name="Hyperlink 217" xfId="32584" hidden="1"/>
    <cellStyle name="Hyperlink 217" xfId="33030" hidden="1"/>
    <cellStyle name="Hyperlink 217" xfId="33846"/>
    <cellStyle name="Hyperlink 218" xfId="1931" hidden="1"/>
    <cellStyle name="Hyperlink 218" xfId="5393" hidden="1"/>
    <cellStyle name="Hyperlink 218" xfId="8545" hidden="1"/>
    <cellStyle name="Hyperlink 218" xfId="10314" hidden="1"/>
    <cellStyle name="Hyperlink 218" xfId="12452" hidden="1"/>
    <cellStyle name="Hyperlink 218" xfId="13000" hidden="1"/>
    <cellStyle name="Hyperlink 218" xfId="15081" hidden="1"/>
    <cellStyle name="Hyperlink 218" xfId="16403" hidden="1"/>
    <cellStyle name="Hyperlink 218" xfId="18094" hidden="1"/>
    <cellStyle name="Hyperlink 218" xfId="19909" hidden="1"/>
    <cellStyle name="Hyperlink 218" xfId="22073" hidden="1"/>
    <cellStyle name="Hyperlink 218" xfId="23842" hidden="1"/>
    <cellStyle name="Hyperlink 218" xfId="25980" hidden="1"/>
    <cellStyle name="Hyperlink 218" xfId="26358" hidden="1"/>
    <cellStyle name="Hyperlink 218" xfId="27174" hidden="1"/>
    <cellStyle name="Hyperlink 218" xfId="27620" hidden="1"/>
    <cellStyle name="Hyperlink 218" xfId="28436" hidden="1"/>
    <cellStyle name="Hyperlink 218" xfId="4690" hidden="1"/>
    <cellStyle name="Hyperlink 218" xfId="14123" hidden="1"/>
    <cellStyle name="Hyperlink 218" xfId="15513" hidden="1"/>
    <cellStyle name="Hyperlink 218" xfId="15433" hidden="1"/>
    <cellStyle name="Hyperlink 218" xfId="14039" hidden="1"/>
    <cellStyle name="Hyperlink 218" xfId="13777" hidden="1"/>
    <cellStyle name="Hyperlink 218" xfId="4399" hidden="1"/>
    <cellStyle name="Hyperlink 218" xfId="28799" hidden="1"/>
    <cellStyle name="Hyperlink 218" xfId="29290" hidden="1"/>
    <cellStyle name="Hyperlink 218" xfId="30132" hidden="1"/>
    <cellStyle name="Hyperlink 218" xfId="30578" hidden="1"/>
    <cellStyle name="Hyperlink 218" xfId="31394" hidden="1"/>
    <cellStyle name="Hyperlink 218" xfId="31769" hidden="1"/>
    <cellStyle name="Hyperlink 218" xfId="32585" hidden="1"/>
    <cellStyle name="Hyperlink 218" xfId="33031" hidden="1"/>
    <cellStyle name="Hyperlink 218" xfId="33847"/>
    <cellStyle name="Hyperlink 219" xfId="1869" hidden="1"/>
    <cellStyle name="Hyperlink 219" xfId="5395" hidden="1"/>
    <cellStyle name="Hyperlink 219" xfId="8546" hidden="1"/>
    <cellStyle name="Hyperlink 219" xfId="10315" hidden="1"/>
    <cellStyle name="Hyperlink 219" xfId="12453" hidden="1"/>
    <cellStyle name="Hyperlink 219" xfId="13002" hidden="1"/>
    <cellStyle name="Hyperlink 219" xfId="15082" hidden="1"/>
    <cellStyle name="Hyperlink 219" xfId="16404" hidden="1"/>
    <cellStyle name="Hyperlink 219" xfId="18095" hidden="1"/>
    <cellStyle name="Hyperlink 219" xfId="19910" hidden="1"/>
    <cellStyle name="Hyperlink 219" xfId="22074" hidden="1"/>
    <cellStyle name="Hyperlink 219" xfId="23843" hidden="1"/>
    <cellStyle name="Hyperlink 219" xfId="25981" hidden="1"/>
    <cellStyle name="Hyperlink 219" xfId="26359" hidden="1"/>
    <cellStyle name="Hyperlink 219" xfId="27175" hidden="1"/>
    <cellStyle name="Hyperlink 219" xfId="27621" hidden="1"/>
    <cellStyle name="Hyperlink 219" xfId="28437" hidden="1"/>
    <cellStyle name="Hyperlink 219" xfId="4689" hidden="1"/>
    <cellStyle name="Hyperlink 219" xfId="16146" hidden="1"/>
    <cellStyle name="Hyperlink 219" xfId="16841" hidden="1"/>
    <cellStyle name="Hyperlink 219" xfId="16761" hidden="1"/>
    <cellStyle name="Hyperlink 219" xfId="5344" hidden="1"/>
    <cellStyle name="Hyperlink 219" xfId="5483" hidden="1"/>
    <cellStyle name="Hyperlink 219" xfId="15446" hidden="1"/>
    <cellStyle name="Hyperlink 219" xfId="28800" hidden="1"/>
    <cellStyle name="Hyperlink 219" xfId="29291" hidden="1"/>
    <cellStyle name="Hyperlink 219" xfId="30133" hidden="1"/>
    <cellStyle name="Hyperlink 219" xfId="30579" hidden="1"/>
    <cellStyle name="Hyperlink 219" xfId="31395" hidden="1"/>
    <cellStyle name="Hyperlink 219" xfId="31770" hidden="1"/>
    <cellStyle name="Hyperlink 219" xfId="32586" hidden="1"/>
    <cellStyle name="Hyperlink 219" xfId="33032" hidden="1"/>
    <cellStyle name="Hyperlink 219" xfId="33848"/>
    <cellStyle name="Hyperlink 22" xfId="453" hidden="1"/>
    <cellStyle name="Hyperlink 22" xfId="796" hidden="1"/>
    <cellStyle name="Hyperlink 22" xfId="1224" hidden="1"/>
    <cellStyle name="Hyperlink 22" xfId="1928" hidden="1"/>
    <cellStyle name="Hyperlink 22" xfId="4895" hidden="1"/>
    <cellStyle name="Hyperlink 22" xfId="6944" hidden="1"/>
    <cellStyle name="Hyperlink 22" xfId="7361" hidden="1"/>
    <cellStyle name="Hyperlink 22" xfId="8429" hidden="1"/>
    <cellStyle name="Hyperlink 22" xfId="9073" hidden="1"/>
    <cellStyle name="Hyperlink 22" xfId="9476" hidden="1"/>
    <cellStyle name="Hyperlink 22" xfId="10198" hidden="1"/>
    <cellStyle name="Hyperlink 22" xfId="10851" hidden="1"/>
    <cellStyle name="Hyperlink 22" xfId="11268" hidden="1"/>
    <cellStyle name="Hyperlink 22" xfId="12336" hidden="1"/>
    <cellStyle name="Hyperlink 22" xfId="5808" hidden="1"/>
    <cellStyle name="Hyperlink 22" xfId="4937" hidden="1"/>
    <cellStyle name="Hyperlink 22" xfId="12749" hidden="1"/>
    <cellStyle name="Hyperlink 22" xfId="13853" hidden="1"/>
    <cellStyle name="Hyperlink 22" xfId="14174" hidden="1"/>
    <cellStyle name="Hyperlink 22" xfId="14965" hidden="1"/>
    <cellStyle name="Hyperlink 22" xfId="15536" hidden="1"/>
    <cellStyle name="Hyperlink 22" xfId="15844" hidden="1"/>
    <cellStyle name="Hyperlink 22" xfId="16287" hidden="1"/>
    <cellStyle name="Hyperlink 22" xfId="16868" hidden="1"/>
    <cellStyle name="Hyperlink 22" xfId="17190" hidden="1"/>
    <cellStyle name="Hyperlink 22" xfId="17978" hidden="1"/>
    <cellStyle name="Hyperlink 22" xfId="18635" hidden="1"/>
    <cellStyle name="Hyperlink 22" xfId="19027" hidden="1"/>
    <cellStyle name="Hyperlink 22" xfId="19790" hidden="1"/>
    <cellStyle name="Hyperlink 22" xfId="20472" hidden="1"/>
    <cellStyle name="Hyperlink 22" xfId="20889" hidden="1"/>
    <cellStyle name="Hyperlink 22" xfId="21957" hidden="1"/>
    <cellStyle name="Hyperlink 22" xfId="22601" hidden="1"/>
    <cellStyle name="Hyperlink 22" xfId="23004" hidden="1"/>
    <cellStyle name="Hyperlink 22" xfId="23726" hidden="1"/>
    <cellStyle name="Hyperlink 22" xfId="24379" hidden="1"/>
    <cellStyle name="Hyperlink 22" xfId="24796" hidden="1"/>
    <cellStyle name="Hyperlink 22" xfId="25864" hidden="1"/>
    <cellStyle name="Hyperlink 22" xfId="19043" hidden="1"/>
    <cellStyle name="Hyperlink 22" xfId="19509" hidden="1"/>
    <cellStyle name="Hyperlink 22" xfId="26242" hidden="1"/>
    <cellStyle name="Hyperlink 22" xfId="26636" hidden="1"/>
    <cellStyle name="Hyperlink 22" xfId="26681" hidden="1"/>
    <cellStyle name="Hyperlink 22" xfId="27058" hidden="1"/>
    <cellStyle name="Hyperlink 22" xfId="27442" hidden="1"/>
    <cellStyle name="Hyperlink 22" xfId="27473" hidden="1"/>
    <cellStyle name="Hyperlink 22" xfId="27504" hidden="1"/>
    <cellStyle name="Hyperlink 22" xfId="27898" hidden="1"/>
    <cellStyle name="Hyperlink 22" xfId="27943" hidden="1"/>
    <cellStyle name="Hyperlink 22" xfId="28320" hidden="1"/>
    <cellStyle name="Hyperlink 22" xfId="13359" hidden="1"/>
    <cellStyle name="Hyperlink 22" xfId="12879" hidden="1"/>
    <cellStyle name="Hyperlink 22" xfId="12712" hidden="1"/>
    <cellStyle name="Hyperlink 22" xfId="4848" hidden="1"/>
    <cellStyle name="Hyperlink 22" xfId="1093" hidden="1"/>
    <cellStyle name="Hyperlink 22" xfId="1932" hidden="1"/>
    <cellStyle name="Hyperlink 22" xfId="14943" hidden="1"/>
    <cellStyle name="Hyperlink 22" xfId="17952" hidden="1"/>
    <cellStyle name="Hyperlink 22" xfId="16684" hidden="1"/>
    <cellStyle name="Hyperlink 22" xfId="15514" hidden="1"/>
    <cellStyle name="Hyperlink 22" xfId="4807" hidden="1"/>
    <cellStyle name="Hyperlink 22" xfId="3244" hidden="1"/>
    <cellStyle name="Hyperlink 22" xfId="6300" hidden="1"/>
    <cellStyle name="Hyperlink 22" xfId="3686" hidden="1"/>
    <cellStyle name="Hyperlink 22" xfId="4811" hidden="1"/>
    <cellStyle name="Hyperlink 22" xfId="16890" hidden="1"/>
    <cellStyle name="Hyperlink 22" xfId="16817" hidden="1"/>
    <cellStyle name="Hyperlink 22" xfId="15698" hidden="1"/>
    <cellStyle name="Hyperlink 22" xfId="14891" hidden="1"/>
    <cellStyle name="Hyperlink 22" xfId="5521" hidden="1"/>
    <cellStyle name="Hyperlink 22" xfId="15632" hidden="1"/>
    <cellStyle name="Hyperlink 22" xfId="5528" hidden="1"/>
    <cellStyle name="Hyperlink 22" xfId="14431" hidden="1"/>
    <cellStyle name="Hyperlink 22" xfId="16725" hidden="1"/>
    <cellStyle name="Hyperlink 22" xfId="28683" hidden="1"/>
    <cellStyle name="Hyperlink 22" xfId="29067" hidden="1"/>
    <cellStyle name="Hyperlink 22" xfId="29099" hidden="1"/>
    <cellStyle name="Hyperlink 22" xfId="29171" hidden="1"/>
    <cellStyle name="Hyperlink 22" xfId="29594" hidden="1"/>
    <cellStyle name="Hyperlink 22" xfId="29639" hidden="1"/>
    <cellStyle name="Hyperlink 22" xfId="30016" hidden="1"/>
    <cellStyle name="Hyperlink 22" xfId="30400" hidden="1"/>
    <cellStyle name="Hyperlink 22" xfId="30431" hidden="1"/>
    <cellStyle name="Hyperlink 22" xfId="30462" hidden="1"/>
    <cellStyle name="Hyperlink 22" xfId="30856" hidden="1"/>
    <cellStyle name="Hyperlink 22" xfId="30901" hidden="1"/>
    <cellStyle name="Hyperlink 22" xfId="31278" hidden="1"/>
    <cellStyle name="Hyperlink 22" xfId="29115" hidden="1"/>
    <cellStyle name="Hyperlink 22" xfId="29131" hidden="1"/>
    <cellStyle name="Hyperlink 22" xfId="31653" hidden="1"/>
    <cellStyle name="Hyperlink 22" xfId="32047" hidden="1"/>
    <cellStyle name="Hyperlink 22" xfId="32092" hidden="1"/>
    <cellStyle name="Hyperlink 22" xfId="32469" hidden="1"/>
    <cellStyle name="Hyperlink 22" xfId="32853" hidden="1"/>
    <cellStyle name="Hyperlink 22" xfId="32884" hidden="1"/>
    <cellStyle name="Hyperlink 22" xfId="32915" hidden="1"/>
    <cellStyle name="Hyperlink 22" xfId="33309" hidden="1"/>
    <cellStyle name="Hyperlink 22" xfId="33354" hidden="1"/>
    <cellStyle name="Hyperlink 22" xfId="33731" hidden="1"/>
    <cellStyle name="Hyperlink 22" xfId="34176" hidden="1"/>
    <cellStyle name="Hyperlink 22" xfId="34119" hidden="1"/>
    <cellStyle name="Hyperlink 22" xfId="34464" hidden="1"/>
    <cellStyle name="Hyperlink 22" xfId="899"/>
    <cellStyle name="Hyperlink 220" xfId="1984" hidden="1"/>
    <cellStyle name="Hyperlink 220" xfId="5397" hidden="1"/>
    <cellStyle name="Hyperlink 220" xfId="8547" hidden="1"/>
    <cellStyle name="Hyperlink 220" xfId="10316" hidden="1"/>
    <cellStyle name="Hyperlink 220" xfId="12454" hidden="1"/>
    <cellStyle name="Hyperlink 220" xfId="13004" hidden="1"/>
    <cellStyle name="Hyperlink 220" xfId="15083" hidden="1"/>
    <cellStyle name="Hyperlink 220" xfId="16405" hidden="1"/>
    <cellStyle name="Hyperlink 220" xfId="18096" hidden="1"/>
    <cellStyle name="Hyperlink 220" xfId="19911" hidden="1"/>
    <cellStyle name="Hyperlink 220" xfId="22075" hidden="1"/>
    <cellStyle name="Hyperlink 220" xfId="23844" hidden="1"/>
    <cellStyle name="Hyperlink 220" xfId="25982" hidden="1"/>
    <cellStyle name="Hyperlink 220" xfId="26360" hidden="1"/>
    <cellStyle name="Hyperlink 220" xfId="27176" hidden="1"/>
    <cellStyle name="Hyperlink 220" xfId="27622" hidden="1"/>
    <cellStyle name="Hyperlink 220" xfId="28438" hidden="1"/>
    <cellStyle name="Hyperlink 220" xfId="4688" hidden="1"/>
    <cellStyle name="Hyperlink 220" xfId="17645" hidden="1"/>
    <cellStyle name="Hyperlink 220" xfId="13826" hidden="1"/>
    <cellStyle name="Hyperlink 220" xfId="13746" hidden="1"/>
    <cellStyle name="Hyperlink 220" xfId="16072" hidden="1"/>
    <cellStyle name="Hyperlink 220" xfId="5975" hidden="1"/>
    <cellStyle name="Hyperlink 220" xfId="16774" hidden="1"/>
    <cellStyle name="Hyperlink 220" xfId="28801" hidden="1"/>
    <cellStyle name="Hyperlink 220" xfId="29292" hidden="1"/>
    <cellStyle name="Hyperlink 220" xfId="30134" hidden="1"/>
    <cellStyle name="Hyperlink 220" xfId="30580" hidden="1"/>
    <cellStyle name="Hyperlink 220" xfId="31396" hidden="1"/>
    <cellStyle name="Hyperlink 220" xfId="31771" hidden="1"/>
    <cellStyle name="Hyperlink 220" xfId="32587" hidden="1"/>
    <cellStyle name="Hyperlink 220" xfId="33033" hidden="1"/>
    <cellStyle name="Hyperlink 220" xfId="33849"/>
    <cellStyle name="Hyperlink 221" xfId="2244" hidden="1"/>
    <cellStyle name="Hyperlink 221" xfId="5399" hidden="1"/>
    <cellStyle name="Hyperlink 221" xfId="8548" hidden="1"/>
    <cellStyle name="Hyperlink 221" xfId="10317" hidden="1"/>
    <cellStyle name="Hyperlink 221" xfId="12455" hidden="1"/>
    <cellStyle name="Hyperlink 221" xfId="13006" hidden="1"/>
    <cellStyle name="Hyperlink 221" xfId="15084" hidden="1"/>
    <cellStyle name="Hyperlink 221" xfId="16406" hidden="1"/>
    <cellStyle name="Hyperlink 221" xfId="18097" hidden="1"/>
    <cellStyle name="Hyperlink 221" xfId="19912" hidden="1"/>
    <cellStyle name="Hyperlink 221" xfId="22076" hidden="1"/>
    <cellStyle name="Hyperlink 221" xfId="23845" hidden="1"/>
    <cellStyle name="Hyperlink 221" xfId="25983" hidden="1"/>
    <cellStyle name="Hyperlink 221" xfId="26361" hidden="1"/>
    <cellStyle name="Hyperlink 221" xfId="27177" hidden="1"/>
    <cellStyle name="Hyperlink 221" xfId="27623" hidden="1"/>
    <cellStyle name="Hyperlink 221" xfId="28439" hidden="1"/>
    <cellStyle name="Hyperlink 221" xfId="4687" hidden="1"/>
    <cellStyle name="Hyperlink 221" xfId="14631" hidden="1"/>
    <cellStyle name="Hyperlink 221" xfId="15782" hidden="1"/>
    <cellStyle name="Hyperlink 221" xfId="15757" hidden="1"/>
    <cellStyle name="Hyperlink 221" xfId="17572" hidden="1"/>
    <cellStyle name="Hyperlink 221" xfId="15384" hidden="1"/>
    <cellStyle name="Hyperlink 221" xfId="13759" hidden="1"/>
    <cellStyle name="Hyperlink 221" xfId="28802" hidden="1"/>
    <cellStyle name="Hyperlink 221" xfId="29293" hidden="1"/>
    <cellStyle name="Hyperlink 221" xfId="30135" hidden="1"/>
    <cellStyle name="Hyperlink 221" xfId="30581" hidden="1"/>
    <cellStyle name="Hyperlink 221" xfId="31397" hidden="1"/>
    <cellStyle name="Hyperlink 221" xfId="31772" hidden="1"/>
    <cellStyle name="Hyperlink 221" xfId="32588" hidden="1"/>
    <cellStyle name="Hyperlink 221" xfId="33034" hidden="1"/>
    <cellStyle name="Hyperlink 221" xfId="33850"/>
    <cellStyle name="Hyperlink 222" xfId="2054" hidden="1"/>
    <cellStyle name="Hyperlink 222" xfId="5401" hidden="1"/>
    <cellStyle name="Hyperlink 222" xfId="8549" hidden="1"/>
    <cellStyle name="Hyperlink 222" xfId="10318" hidden="1"/>
    <cellStyle name="Hyperlink 222" xfId="12456" hidden="1"/>
    <cellStyle name="Hyperlink 222" xfId="13008" hidden="1"/>
    <cellStyle name="Hyperlink 222" xfId="15085" hidden="1"/>
    <cellStyle name="Hyperlink 222" xfId="16407" hidden="1"/>
    <cellStyle name="Hyperlink 222" xfId="18098" hidden="1"/>
    <cellStyle name="Hyperlink 222" xfId="19913" hidden="1"/>
    <cellStyle name="Hyperlink 222" xfId="22077" hidden="1"/>
    <cellStyle name="Hyperlink 222" xfId="23846" hidden="1"/>
    <cellStyle name="Hyperlink 222" xfId="25984" hidden="1"/>
    <cellStyle name="Hyperlink 222" xfId="26362" hidden="1"/>
    <cellStyle name="Hyperlink 222" xfId="27178" hidden="1"/>
    <cellStyle name="Hyperlink 222" xfId="27624" hidden="1"/>
    <cellStyle name="Hyperlink 222" xfId="28440" hidden="1"/>
    <cellStyle name="Hyperlink 222" xfId="4686" hidden="1"/>
    <cellStyle name="Hyperlink 222" xfId="4205" hidden="1"/>
    <cellStyle name="Hyperlink 222" xfId="17114" hidden="1"/>
    <cellStyle name="Hyperlink 222" xfId="17089" hidden="1"/>
    <cellStyle name="Hyperlink 222" xfId="14557" hidden="1"/>
    <cellStyle name="Hyperlink 222" xfId="16710" hidden="1"/>
    <cellStyle name="Hyperlink 222" xfId="5552" hidden="1"/>
    <cellStyle name="Hyperlink 222" xfId="28803" hidden="1"/>
    <cellStyle name="Hyperlink 222" xfId="29294" hidden="1"/>
    <cellStyle name="Hyperlink 222" xfId="30136" hidden="1"/>
    <cellStyle name="Hyperlink 222" xfId="30582" hidden="1"/>
    <cellStyle name="Hyperlink 222" xfId="31398" hidden="1"/>
    <cellStyle name="Hyperlink 222" xfId="31773" hidden="1"/>
    <cellStyle name="Hyperlink 222" xfId="32589" hidden="1"/>
    <cellStyle name="Hyperlink 222" xfId="33035" hidden="1"/>
    <cellStyle name="Hyperlink 222" xfId="33851"/>
    <cellStyle name="Hyperlink 223" xfId="2284" hidden="1"/>
    <cellStyle name="Hyperlink 223" xfId="5403" hidden="1"/>
    <cellStyle name="Hyperlink 223" xfId="8550" hidden="1"/>
    <cellStyle name="Hyperlink 223" xfId="10319" hidden="1"/>
    <cellStyle name="Hyperlink 223" xfId="12457" hidden="1"/>
    <cellStyle name="Hyperlink 223" xfId="13010" hidden="1"/>
    <cellStyle name="Hyperlink 223" xfId="15086" hidden="1"/>
    <cellStyle name="Hyperlink 223" xfId="16408" hidden="1"/>
    <cellStyle name="Hyperlink 223" xfId="18099" hidden="1"/>
    <cellStyle name="Hyperlink 223" xfId="19914" hidden="1"/>
    <cellStyle name="Hyperlink 223" xfId="22078" hidden="1"/>
    <cellStyle name="Hyperlink 223" xfId="23847" hidden="1"/>
    <cellStyle name="Hyperlink 223" xfId="25985" hidden="1"/>
    <cellStyle name="Hyperlink 223" xfId="26363" hidden="1"/>
    <cellStyle name="Hyperlink 223" xfId="27179" hidden="1"/>
    <cellStyle name="Hyperlink 223" xfId="27625" hidden="1"/>
    <cellStyle name="Hyperlink 223" xfId="28441" hidden="1"/>
    <cellStyle name="Hyperlink 223" xfId="4685" hidden="1"/>
    <cellStyle name="Hyperlink 223" xfId="5102" hidden="1"/>
    <cellStyle name="Hyperlink 223" xfId="14099" hidden="1"/>
    <cellStyle name="Hyperlink 223" xfId="14074" hidden="1"/>
    <cellStyle name="Hyperlink 223" xfId="4294" hidden="1"/>
    <cellStyle name="Hyperlink 223" xfId="13695" hidden="1"/>
    <cellStyle name="Hyperlink 223" xfId="6003" hidden="1"/>
    <cellStyle name="Hyperlink 223" xfId="28804" hidden="1"/>
    <cellStyle name="Hyperlink 223" xfId="29295" hidden="1"/>
    <cellStyle name="Hyperlink 223" xfId="30137" hidden="1"/>
    <cellStyle name="Hyperlink 223" xfId="30583" hidden="1"/>
    <cellStyle name="Hyperlink 223" xfId="31399" hidden="1"/>
    <cellStyle name="Hyperlink 223" xfId="31774" hidden="1"/>
    <cellStyle name="Hyperlink 223" xfId="32590" hidden="1"/>
    <cellStyle name="Hyperlink 223" xfId="33036" hidden="1"/>
    <cellStyle name="Hyperlink 223" xfId="33852"/>
    <cellStyle name="Hyperlink 224" xfId="2285" hidden="1"/>
    <cellStyle name="Hyperlink 224" xfId="5405" hidden="1"/>
    <cellStyle name="Hyperlink 224" xfId="8551" hidden="1"/>
    <cellStyle name="Hyperlink 224" xfId="10320" hidden="1"/>
    <cellStyle name="Hyperlink 224" xfId="12458" hidden="1"/>
    <cellStyle name="Hyperlink 224" xfId="13012" hidden="1"/>
    <cellStyle name="Hyperlink 224" xfId="15087" hidden="1"/>
    <cellStyle name="Hyperlink 224" xfId="16409" hidden="1"/>
    <cellStyle name="Hyperlink 224" xfId="18100" hidden="1"/>
    <cellStyle name="Hyperlink 224" xfId="19915" hidden="1"/>
    <cellStyle name="Hyperlink 224" xfId="22079" hidden="1"/>
    <cellStyle name="Hyperlink 224" xfId="23848" hidden="1"/>
    <cellStyle name="Hyperlink 224" xfId="25986" hidden="1"/>
    <cellStyle name="Hyperlink 224" xfId="26364" hidden="1"/>
    <cellStyle name="Hyperlink 224" xfId="27180" hidden="1"/>
    <cellStyle name="Hyperlink 224" xfId="27626" hidden="1"/>
    <cellStyle name="Hyperlink 224" xfId="28442" hidden="1"/>
    <cellStyle name="Hyperlink 224" xfId="4684" hidden="1"/>
    <cellStyle name="Hyperlink 224" xfId="15806" hidden="1"/>
    <cellStyle name="Hyperlink 224" xfId="5170" hidden="1"/>
    <cellStyle name="Hyperlink 224" xfId="5295" hidden="1"/>
    <cellStyle name="Hyperlink 224" xfId="15461" hidden="1"/>
    <cellStyle name="Hyperlink 224" xfId="15656" hidden="1"/>
    <cellStyle name="Hyperlink 224" xfId="15366" hidden="1"/>
    <cellStyle name="Hyperlink 224" xfId="28805" hidden="1"/>
    <cellStyle name="Hyperlink 224" xfId="29296" hidden="1"/>
    <cellStyle name="Hyperlink 224" xfId="30138" hidden="1"/>
    <cellStyle name="Hyperlink 224" xfId="30584" hidden="1"/>
    <cellStyle name="Hyperlink 224" xfId="31400" hidden="1"/>
    <cellStyle name="Hyperlink 224" xfId="31775" hidden="1"/>
    <cellStyle name="Hyperlink 224" xfId="32591" hidden="1"/>
    <cellStyle name="Hyperlink 224" xfId="33037" hidden="1"/>
    <cellStyle name="Hyperlink 224" xfId="33853"/>
    <cellStyle name="Hyperlink 225" xfId="2286" hidden="1"/>
    <cellStyle name="Hyperlink 225" xfId="5407" hidden="1"/>
    <cellStyle name="Hyperlink 225" xfId="8552" hidden="1"/>
    <cellStyle name="Hyperlink 225" xfId="10321" hidden="1"/>
    <cellStyle name="Hyperlink 225" xfId="12459" hidden="1"/>
    <cellStyle name="Hyperlink 225" xfId="13014" hidden="1"/>
    <cellStyle name="Hyperlink 225" xfId="15088" hidden="1"/>
    <cellStyle name="Hyperlink 225" xfId="16410" hidden="1"/>
    <cellStyle name="Hyperlink 225" xfId="18101" hidden="1"/>
    <cellStyle name="Hyperlink 225" xfId="19916" hidden="1"/>
    <cellStyle name="Hyperlink 225" xfId="22080" hidden="1"/>
    <cellStyle name="Hyperlink 225" xfId="23849" hidden="1"/>
    <cellStyle name="Hyperlink 225" xfId="25987" hidden="1"/>
    <cellStyle name="Hyperlink 225" xfId="26365" hidden="1"/>
    <cellStyle name="Hyperlink 225" xfId="27181" hidden="1"/>
    <cellStyle name="Hyperlink 225" xfId="27627" hidden="1"/>
    <cellStyle name="Hyperlink 225" xfId="28443" hidden="1"/>
    <cellStyle name="Hyperlink 225" xfId="4683" hidden="1"/>
    <cellStyle name="Hyperlink 225" xfId="17138" hidden="1"/>
    <cellStyle name="Hyperlink 225" xfId="16127" hidden="1"/>
    <cellStyle name="Hyperlink 225" xfId="15509" hidden="1"/>
    <cellStyle name="Hyperlink 225" xfId="16789" hidden="1"/>
    <cellStyle name="Hyperlink 225" xfId="16988" hidden="1"/>
    <cellStyle name="Hyperlink 225" xfId="16692" hidden="1"/>
    <cellStyle name="Hyperlink 225" xfId="28806" hidden="1"/>
    <cellStyle name="Hyperlink 225" xfId="29297" hidden="1"/>
    <cellStyle name="Hyperlink 225" xfId="30139" hidden="1"/>
    <cellStyle name="Hyperlink 225" xfId="30585" hidden="1"/>
    <cellStyle name="Hyperlink 225" xfId="31401" hidden="1"/>
    <cellStyle name="Hyperlink 225" xfId="31776" hidden="1"/>
    <cellStyle name="Hyperlink 225" xfId="32592" hidden="1"/>
    <cellStyle name="Hyperlink 225" xfId="33038" hidden="1"/>
    <cellStyle name="Hyperlink 225" xfId="33854"/>
    <cellStyle name="Hyperlink 226" xfId="2287" hidden="1"/>
    <cellStyle name="Hyperlink 226" xfId="5409" hidden="1"/>
    <cellStyle name="Hyperlink 226" xfId="8553" hidden="1"/>
    <cellStyle name="Hyperlink 226" xfId="10322" hidden="1"/>
    <cellStyle name="Hyperlink 226" xfId="12460" hidden="1"/>
    <cellStyle name="Hyperlink 226" xfId="13016" hidden="1"/>
    <cellStyle name="Hyperlink 226" xfId="15089" hidden="1"/>
    <cellStyle name="Hyperlink 226" xfId="16411" hidden="1"/>
    <cellStyle name="Hyperlink 226" xfId="18102" hidden="1"/>
    <cellStyle name="Hyperlink 226" xfId="19917" hidden="1"/>
    <cellStyle name="Hyperlink 226" xfId="22081" hidden="1"/>
    <cellStyle name="Hyperlink 226" xfId="23850" hidden="1"/>
    <cellStyle name="Hyperlink 226" xfId="25988" hidden="1"/>
    <cellStyle name="Hyperlink 226" xfId="26366" hidden="1"/>
    <cellStyle name="Hyperlink 226" xfId="27182" hidden="1"/>
    <cellStyle name="Hyperlink 226" xfId="27628" hidden="1"/>
    <cellStyle name="Hyperlink 226" xfId="28444" hidden="1"/>
    <cellStyle name="Hyperlink 226" xfId="4682" hidden="1"/>
    <cellStyle name="Hyperlink 226" xfId="14122" hidden="1"/>
    <cellStyle name="Hyperlink 226" xfId="17626" hidden="1"/>
    <cellStyle name="Hyperlink 226" xfId="16837" hidden="1"/>
    <cellStyle name="Hyperlink 226" xfId="13774" hidden="1"/>
    <cellStyle name="Hyperlink 226" xfId="13973" hidden="1"/>
    <cellStyle name="Hyperlink 226" xfId="13677" hidden="1"/>
    <cellStyle name="Hyperlink 226" xfId="28807" hidden="1"/>
    <cellStyle name="Hyperlink 226" xfId="29298" hidden="1"/>
    <cellStyle name="Hyperlink 226" xfId="30140" hidden="1"/>
    <cellStyle name="Hyperlink 226" xfId="30586" hidden="1"/>
    <cellStyle name="Hyperlink 226" xfId="31402" hidden="1"/>
    <cellStyle name="Hyperlink 226" xfId="31777" hidden="1"/>
    <cellStyle name="Hyperlink 226" xfId="32593" hidden="1"/>
    <cellStyle name="Hyperlink 226" xfId="33039" hidden="1"/>
    <cellStyle name="Hyperlink 226" xfId="33855"/>
    <cellStyle name="Hyperlink 227" xfId="2288" hidden="1"/>
    <cellStyle name="Hyperlink 227" xfId="5411" hidden="1"/>
    <cellStyle name="Hyperlink 227" xfId="8554" hidden="1"/>
    <cellStyle name="Hyperlink 227" xfId="10323" hidden="1"/>
    <cellStyle name="Hyperlink 227" xfId="12461" hidden="1"/>
    <cellStyle name="Hyperlink 227" xfId="13018" hidden="1"/>
    <cellStyle name="Hyperlink 227" xfId="15090" hidden="1"/>
    <cellStyle name="Hyperlink 227" xfId="16412" hidden="1"/>
    <cellStyle name="Hyperlink 227" xfId="18103" hidden="1"/>
    <cellStyle name="Hyperlink 227" xfId="19918" hidden="1"/>
    <cellStyle name="Hyperlink 227" xfId="22082" hidden="1"/>
    <cellStyle name="Hyperlink 227" xfId="23851" hidden="1"/>
    <cellStyle name="Hyperlink 227" xfId="25989" hidden="1"/>
    <cellStyle name="Hyperlink 227" xfId="26367" hidden="1"/>
    <cellStyle name="Hyperlink 227" xfId="27183" hidden="1"/>
    <cellStyle name="Hyperlink 227" xfId="27629" hidden="1"/>
    <cellStyle name="Hyperlink 227" xfId="28445" hidden="1"/>
    <cellStyle name="Hyperlink 227" xfId="4681" hidden="1"/>
    <cellStyle name="Hyperlink 227" xfId="16145" hidden="1"/>
    <cellStyle name="Hyperlink 227" xfId="14612" hidden="1"/>
    <cellStyle name="Hyperlink 227" xfId="13822" hidden="1"/>
    <cellStyle name="Hyperlink 227" xfId="5338" hidden="1"/>
    <cellStyle name="Hyperlink 227" xfId="5484" hidden="1"/>
    <cellStyle name="Hyperlink 227" xfId="15619" hidden="1"/>
    <cellStyle name="Hyperlink 227" xfId="28808" hidden="1"/>
    <cellStyle name="Hyperlink 227" xfId="29299" hidden="1"/>
    <cellStyle name="Hyperlink 227" xfId="30141" hidden="1"/>
    <cellStyle name="Hyperlink 227" xfId="30587" hidden="1"/>
    <cellStyle name="Hyperlink 227" xfId="31403" hidden="1"/>
    <cellStyle name="Hyperlink 227" xfId="31778" hidden="1"/>
    <cellStyle name="Hyperlink 227" xfId="32594" hidden="1"/>
    <cellStyle name="Hyperlink 227" xfId="33040" hidden="1"/>
    <cellStyle name="Hyperlink 227" xfId="33856"/>
    <cellStyle name="Hyperlink 228" xfId="2289" hidden="1"/>
    <cellStyle name="Hyperlink 228" xfId="5413" hidden="1"/>
    <cellStyle name="Hyperlink 228" xfId="8555" hidden="1"/>
    <cellStyle name="Hyperlink 228" xfId="10324" hidden="1"/>
    <cellStyle name="Hyperlink 228" xfId="12462" hidden="1"/>
    <cellStyle name="Hyperlink 228" xfId="13020" hidden="1"/>
    <cellStyle name="Hyperlink 228" xfId="15091" hidden="1"/>
    <cellStyle name="Hyperlink 228" xfId="16413" hidden="1"/>
    <cellStyle name="Hyperlink 228" xfId="18104" hidden="1"/>
    <cellStyle name="Hyperlink 228" xfId="19919" hidden="1"/>
    <cellStyle name="Hyperlink 228" xfId="22083" hidden="1"/>
    <cellStyle name="Hyperlink 228" xfId="23852" hidden="1"/>
    <cellStyle name="Hyperlink 228" xfId="25990" hidden="1"/>
    <cellStyle name="Hyperlink 228" xfId="26368" hidden="1"/>
    <cellStyle name="Hyperlink 228" xfId="27184" hidden="1"/>
    <cellStyle name="Hyperlink 228" xfId="27630" hidden="1"/>
    <cellStyle name="Hyperlink 228" xfId="28446" hidden="1"/>
    <cellStyle name="Hyperlink 228" xfId="4680" hidden="1"/>
    <cellStyle name="Hyperlink 228" xfId="17644" hidden="1"/>
    <cellStyle name="Hyperlink 228" xfId="4225" hidden="1"/>
    <cellStyle name="Hyperlink 228" xfId="16106" hidden="1"/>
    <cellStyle name="Hyperlink 228" xfId="5978" hidden="1"/>
    <cellStyle name="Hyperlink 228" xfId="16006" hidden="1"/>
    <cellStyle name="Hyperlink 228" xfId="16951" hidden="1"/>
    <cellStyle name="Hyperlink 228" xfId="28809" hidden="1"/>
    <cellStyle name="Hyperlink 228" xfId="29300" hidden="1"/>
    <cellStyle name="Hyperlink 228" xfId="30142" hidden="1"/>
    <cellStyle name="Hyperlink 228" xfId="30588" hidden="1"/>
    <cellStyle name="Hyperlink 228" xfId="31404" hidden="1"/>
    <cellStyle name="Hyperlink 228" xfId="31779" hidden="1"/>
    <cellStyle name="Hyperlink 228" xfId="32595" hidden="1"/>
    <cellStyle name="Hyperlink 228" xfId="33041" hidden="1"/>
    <cellStyle name="Hyperlink 228" xfId="33857"/>
    <cellStyle name="Hyperlink 229" xfId="2290" hidden="1"/>
    <cellStyle name="Hyperlink 229" xfId="5243"/>
    <cellStyle name="Hyperlink 229 2" xfId="7469" hidden="1"/>
    <cellStyle name="Hyperlink 229 2" xfId="11376" hidden="1"/>
    <cellStyle name="Hyperlink 229 2" xfId="14282" hidden="1"/>
    <cellStyle name="Hyperlink 229 2" xfId="17298" hidden="1"/>
    <cellStyle name="Hyperlink 229 2" xfId="20997" hidden="1"/>
    <cellStyle name="Hyperlink 229 2" xfId="24904" hidden="1"/>
    <cellStyle name="Hyperlink 229 2" xfId="26789" hidden="1"/>
    <cellStyle name="Hyperlink 229 2" xfId="28051" hidden="1"/>
    <cellStyle name="Hyperlink 229 2" xfId="13583" hidden="1"/>
    <cellStyle name="Hyperlink 229 2" xfId="4556" hidden="1"/>
    <cellStyle name="Hyperlink 229 2" xfId="17021" hidden="1"/>
    <cellStyle name="Hyperlink 229 2" xfId="13799" hidden="1"/>
    <cellStyle name="Hyperlink 229 2" xfId="29747" hidden="1"/>
    <cellStyle name="Hyperlink 229 2" xfId="31009" hidden="1"/>
    <cellStyle name="Hyperlink 229 2" xfId="32200" hidden="1"/>
    <cellStyle name="Hyperlink 229 2" xfId="33462"/>
    <cellStyle name="Hyperlink 23" xfId="455" hidden="1"/>
    <cellStyle name="Hyperlink 23" xfId="798" hidden="1"/>
    <cellStyle name="Hyperlink 23" xfId="1225" hidden="1"/>
    <cellStyle name="Hyperlink 23" xfId="1933" hidden="1"/>
    <cellStyle name="Hyperlink 23" xfId="4896" hidden="1"/>
    <cellStyle name="Hyperlink 23" xfId="6945" hidden="1"/>
    <cellStyle name="Hyperlink 23" xfId="7362" hidden="1"/>
    <cellStyle name="Hyperlink 23" xfId="8430" hidden="1"/>
    <cellStyle name="Hyperlink 23" xfId="9074" hidden="1"/>
    <cellStyle name="Hyperlink 23" xfId="9477" hidden="1"/>
    <cellStyle name="Hyperlink 23" xfId="10199" hidden="1"/>
    <cellStyle name="Hyperlink 23" xfId="10852" hidden="1"/>
    <cellStyle name="Hyperlink 23" xfId="11269" hidden="1"/>
    <cellStyle name="Hyperlink 23" xfId="12337" hidden="1"/>
    <cellStyle name="Hyperlink 23" xfId="5804" hidden="1"/>
    <cellStyle name="Hyperlink 23" xfId="4934" hidden="1"/>
    <cellStyle name="Hyperlink 23" xfId="12750" hidden="1"/>
    <cellStyle name="Hyperlink 23" xfId="13854" hidden="1"/>
    <cellStyle name="Hyperlink 23" xfId="14175" hidden="1"/>
    <cellStyle name="Hyperlink 23" xfId="14966" hidden="1"/>
    <cellStyle name="Hyperlink 23" xfId="15537" hidden="1"/>
    <cellStyle name="Hyperlink 23" xfId="15845" hidden="1"/>
    <cellStyle name="Hyperlink 23" xfId="16288" hidden="1"/>
    <cellStyle name="Hyperlink 23" xfId="16869" hidden="1"/>
    <cellStyle name="Hyperlink 23" xfId="17191" hidden="1"/>
    <cellStyle name="Hyperlink 23" xfId="17979" hidden="1"/>
    <cellStyle name="Hyperlink 23" xfId="18636" hidden="1"/>
    <cellStyle name="Hyperlink 23" xfId="19028" hidden="1"/>
    <cellStyle name="Hyperlink 23" xfId="19791" hidden="1"/>
    <cellStyle name="Hyperlink 23" xfId="20473" hidden="1"/>
    <cellStyle name="Hyperlink 23" xfId="20890" hidden="1"/>
    <cellStyle name="Hyperlink 23" xfId="21958" hidden="1"/>
    <cellStyle name="Hyperlink 23" xfId="22602" hidden="1"/>
    <cellStyle name="Hyperlink 23" xfId="23005" hidden="1"/>
    <cellStyle name="Hyperlink 23" xfId="23727" hidden="1"/>
    <cellStyle name="Hyperlink 23" xfId="24380" hidden="1"/>
    <cellStyle name="Hyperlink 23" xfId="24797" hidden="1"/>
    <cellStyle name="Hyperlink 23" xfId="25865" hidden="1"/>
    <cellStyle name="Hyperlink 23" xfId="18996" hidden="1"/>
    <cellStyle name="Hyperlink 23" xfId="19505" hidden="1"/>
    <cellStyle name="Hyperlink 23" xfId="26243" hidden="1"/>
    <cellStyle name="Hyperlink 23" xfId="26637" hidden="1"/>
    <cellStyle name="Hyperlink 23" xfId="26682" hidden="1"/>
    <cellStyle name="Hyperlink 23" xfId="27059" hidden="1"/>
    <cellStyle name="Hyperlink 23" xfId="27443" hidden="1"/>
    <cellStyle name="Hyperlink 23" xfId="27474" hidden="1"/>
    <cellStyle name="Hyperlink 23" xfId="27505" hidden="1"/>
    <cellStyle name="Hyperlink 23" xfId="27899" hidden="1"/>
    <cellStyle name="Hyperlink 23" xfId="27944" hidden="1"/>
    <cellStyle name="Hyperlink 23" xfId="28321" hidden="1"/>
    <cellStyle name="Hyperlink 23" xfId="13358" hidden="1"/>
    <cellStyle name="Hyperlink 23" xfId="12878" hidden="1"/>
    <cellStyle name="Hyperlink 23" xfId="12711" hidden="1"/>
    <cellStyle name="Hyperlink 23" xfId="4847" hidden="1"/>
    <cellStyle name="Hyperlink 23" xfId="1092" hidden="1"/>
    <cellStyle name="Hyperlink 23" xfId="13331" hidden="1"/>
    <cellStyle name="Hyperlink 23" xfId="1211" hidden="1"/>
    <cellStyle name="Hyperlink 23" xfId="14939" hidden="1"/>
    <cellStyle name="Hyperlink 23" xfId="13669" hidden="1"/>
    <cellStyle name="Hyperlink 23" xfId="16842" hidden="1"/>
    <cellStyle name="Hyperlink 23" xfId="13405" hidden="1"/>
    <cellStyle name="Hyperlink 23" xfId="13371" hidden="1"/>
    <cellStyle name="Hyperlink 23" xfId="5276" hidden="1"/>
    <cellStyle name="Hyperlink 23" xfId="3688" hidden="1"/>
    <cellStyle name="Hyperlink 23" xfId="4813" hidden="1"/>
    <cellStyle name="Hyperlink 23" xfId="13875" hidden="1"/>
    <cellStyle name="Hyperlink 23" xfId="13802" hidden="1"/>
    <cellStyle name="Hyperlink 23" xfId="17030" hidden="1"/>
    <cellStyle name="Hyperlink 23" xfId="1925" hidden="1"/>
    <cellStyle name="Hyperlink 23" xfId="15492" hidden="1"/>
    <cellStyle name="Hyperlink 23" xfId="16964" hidden="1"/>
    <cellStyle name="Hyperlink 23" xfId="5678" hidden="1"/>
    <cellStyle name="Hyperlink 23" xfId="4420" hidden="1"/>
    <cellStyle name="Hyperlink 23" xfId="13710" hidden="1"/>
    <cellStyle name="Hyperlink 23" xfId="28684" hidden="1"/>
    <cellStyle name="Hyperlink 23" xfId="29068" hidden="1"/>
    <cellStyle name="Hyperlink 23" xfId="29100" hidden="1"/>
    <cellStyle name="Hyperlink 23" xfId="29172" hidden="1"/>
    <cellStyle name="Hyperlink 23" xfId="29595" hidden="1"/>
    <cellStyle name="Hyperlink 23" xfId="29640" hidden="1"/>
    <cellStyle name="Hyperlink 23" xfId="30017" hidden="1"/>
    <cellStyle name="Hyperlink 23" xfId="30401" hidden="1"/>
    <cellStyle name="Hyperlink 23" xfId="30432" hidden="1"/>
    <cellStyle name="Hyperlink 23" xfId="30463" hidden="1"/>
    <cellStyle name="Hyperlink 23" xfId="30857" hidden="1"/>
    <cellStyle name="Hyperlink 23" xfId="30902" hidden="1"/>
    <cellStyle name="Hyperlink 23" xfId="31279" hidden="1"/>
    <cellStyle name="Hyperlink 23" xfId="29080" hidden="1"/>
    <cellStyle name="Hyperlink 23" xfId="29127" hidden="1"/>
    <cellStyle name="Hyperlink 23" xfId="31654" hidden="1"/>
    <cellStyle name="Hyperlink 23" xfId="32048" hidden="1"/>
    <cellStyle name="Hyperlink 23" xfId="32093" hidden="1"/>
    <cellStyle name="Hyperlink 23" xfId="32470" hidden="1"/>
    <cellStyle name="Hyperlink 23" xfId="32854" hidden="1"/>
    <cellStyle name="Hyperlink 23" xfId="32885" hidden="1"/>
    <cellStyle name="Hyperlink 23" xfId="32916" hidden="1"/>
    <cellStyle name="Hyperlink 23" xfId="33310" hidden="1"/>
    <cellStyle name="Hyperlink 23" xfId="33355" hidden="1"/>
    <cellStyle name="Hyperlink 23" xfId="33732" hidden="1"/>
    <cellStyle name="Hyperlink 23" xfId="34177" hidden="1"/>
    <cellStyle name="Hyperlink 23" xfId="34192" hidden="1"/>
    <cellStyle name="Hyperlink 23" xfId="34463" hidden="1"/>
    <cellStyle name="Hyperlink 23" xfId="34103"/>
    <cellStyle name="Hyperlink 230" xfId="2291" hidden="1"/>
    <cellStyle name="Hyperlink 230" xfId="5473"/>
    <cellStyle name="Hyperlink 230 2" xfId="7470" hidden="1"/>
    <cellStyle name="Hyperlink 230 2" xfId="11377" hidden="1"/>
    <cellStyle name="Hyperlink 230 2" xfId="14283" hidden="1"/>
    <cellStyle name="Hyperlink 230 2" xfId="17299" hidden="1"/>
    <cellStyle name="Hyperlink 230 2" xfId="20998" hidden="1"/>
    <cellStyle name="Hyperlink 230 2" xfId="24905" hidden="1"/>
    <cellStyle name="Hyperlink 230 2" xfId="26790" hidden="1"/>
    <cellStyle name="Hyperlink 230 2" xfId="28052" hidden="1"/>
    <cellStyle name="Hyperlink 230 2" xfId="2033" hidden="1"/>
    <cellStyle name="Hyperlink 230 2" xfId="4557" hidden="1"/>
    <cellStyle name="Hyperlink 230 2" xfId="14006" hidden="1"/>
    <cellStyle name="Hyperlink 230 2" xfId="15934" hidden="1"/>
    <cellStyle name="Hyperlink 230 2" xfId="29748" hidden="1"/>
    <cellStyle name="Hyperlink 230 2" xfId="31010" hidden="1"/>
    <cellStyle name="Hyperlink 230 2" xfId="32201" hidden="1"/>
    <cellStyle name="Hyperlink 230 2" xfId="33463"/>
    <cellStyle name="Hyperlink 231" xfId="2292" hidden="1"/>
    <cellStyle name="Hyperlink 231" xfId="5192"/>
    <cellStyle name="Hyperlink 231 2" xfId="7471" hidden="1"/>
    <cellStyle name="Hyperlink 231 2" xfId="11378" hidden="1"/>
    <cellStyle name="Hyperlink 231 2" xfId="14284" hidden="1"/>
    <cellStyle name="Hyperlink 231 2" xfId="17300" hidden="1"/>
    <cellStyle name="Hyperlink 231 2" xfId="20999" hidden="1"/>
    <cellStyle name="Hyperlink 231 2" xfId="24906" hidden="1"/>
    <cellStyle name="Hyperlink 231 2" xfId="26791" hidden="1"/>
    <cellStyle name="Hyperlink 231 2" xfId="28053" hidden="1"/>
    <cellStyle name="Hyperlink 231 2" xfId="4520" hidden="1"/>
    <cellStyle name="Hyperlink 231 2" xfId="4558" hidden="1"/>
    <cellStyle name="Hyperlink 231 2" xfId="5421" hidden="1"/>
    <cellStyle name="Hyperlink 231 2" xfId="17434" hidden="1"/>
    <cellStyle name="Hyperlink 231 2" xfId="29749" hidden="1"/>
    <cellStyle name="Hyperlink 231 2" xfId="31011" hidden="1"/>
    <cellStyle name="Hyperlink 231 2" xfId="32202" hidden="1"/>
    <cellStyle name="Hyperlink 231 2" xfId="33464"/>
    <cellStyle name="Hyperlink 232" xfId="2293" hidden="1"/>
    <cellStyle name="Hyperlink 232" xfId="5244"/>
    <cellStyle name="Hyperlink 232 2" xfId="7472" hidden="1"/>
    <cellStyle name="Hyperlink 232 2" xfId="11379" hidden="1"/>
    <cellStyle name="Hyperlink 232 2" xfId="14285" hidden="1"/>
    <cellStyle name="Hyperlink 232 2" xfId="17301" hidden="1"/>
    <cellStyle name="Hyperlink 232 2" xfId="21000" hidden="1"/>
    <cellStyle name="Hyperlink 232 2" xfId="24907" hidden="1"/>
    <cellStyle name="Hyperlink 232 2" xfId="26792" hidden="1"/>
    <cellStyle name="Hyperlink 232 2" xfId="28054" hidden="1"/>
    <cellStyle name="Hyperlink 232 2" xfId="13577" hidden="1"/>
    <cellStyle name="Hyperlink 232 2" xfId="4559" hidden="1"/>
    <cellStyle name="Hyperlink 232 2" xfId="15501" hidden="1"/>
    <cellStyle name="Hyperlink 232 2" xfId="14419" hidden="1"/>
    <cellStyle name="Hyperlink 232 2" xfId="29750" hidden="1"/>
    <cellStyle name="Hyperlink 232 2" xfId="31012" hidden="1"/>
    <cellStyle name="Hyperlink 232 2" xfId="32203" hidden="1"/>
    <cellStyle name="Hyperlink 232 2" xfId="33465"/>
    <cellStyle name="Hyperlink 233" xfId="2294" hidden="1"/>
    <cellStyle name="Hyperlink 233" xfId="5471"/>
    <cellStyle name="Hyperlink 233 2" xfId="7473" hidden="1"/>
    <cellStyle name="Hyperlink 233 2" xfId="11380" hidden="1"/>
    <cellStyle name="Hyperlink 233 2" xfId="14286" hidden="1"/>
    <cellStyle name="Hyperlink 233 2" xfId="17302" hidden="1"/>
    <cellStyle name="Hyperlink 233 2" xfId="21001" hidden="1"/>
    <cellStyle name="Hyperlink 233 2" xfId="24908" hidden="1"/>
    <cellStyle name="Hyperlink 233 2" xfId="26793" hidden="1"/>
    <cellStyle name="Hyperlink 233 2" xfId="28055" hidden="1"/>
    <cellStyle name="Hyperlink 233 2" xfId="2039" hidden="1"/>
    <cellStyle name="Hyperlink 233 2" xfId="4829" hidden="1"/>
    <cellStyle name="Hyperlink 233 2" xfId="16829" hidden="1"/>
    <cellStyle name="Hyperlink 233 2" xfId="4432" hidden="1"/>
    <cellStyle name="Hyperlink 233 2" xfId="29751" hidden="1"/>
    <cellStyle name="Hyperlink 233 2" xfId="31013" hidden="1"/>
    <cellStyle name="Hyperlink 233 2" xfId="32204" hidden="1"/>
    <cellStyle name="Hyperlink 233 2" xfId="33466"/>
    <cellStyle name="Hyperlink 234" xfId="2295" hidden="1"/>
    <cellStyle name="Hyperlink 234" xfId="5472"/>
    <cellStyle name="Hyperlink 234 2" xfId="7474" hidden="1"/>
    <cellStyle name="Hyperlink 234 2" xfId="11381" hidden="1"/>
    <cellStyle name="Hyperlink 234 2" xfId="14287" hidden="1"/>
    <cellStyle name="Hyperlink 234 2" xfId="17303" hidden="1"/>
    <cellStyle name="Hyperlink 234 2" xfId="21002" hidden="1"/>
    <cellStyle name="Hyperlink 234 2" xfId="24909" hidden="1"/>
    <cellStyle name="Hyperlink 234 2" xfId="26794" hidden="1"/>
    <cellStyle name="Hyperlink 234 2" xfId="28056" hidden="1"/>
    <cellStyle name="Hyperlink 234 2" xfId="4526" hidden="1"/>
    <cellStyle name="Hyperlink 234 2" xfId="4560" hidden="1"/>
    <cellStyle name="Hyperlink 234 2" xfId="13814" hidden="1"/>
    <cellStyle name="Hyperlink 234 2" xfId="5921" hidden="1"/>
    <cellStyle name="Hyperlink 234 2" xfId="29752" hidden="1"/>
    <cellStyle name="Hyperlink 234 2" xfId="31014" hidden="1"/>
    <cellStyle name="Hyperlink 234 2" xfId="32205" hidden="1"/>
    <cellStyle name="Hyperlink 234 2" xfId="33467"/>
    <cellStyle name="Hyperlink 235" xfId="2296" hidden="1"/>
    <cellStyle name="Hyperlink 235" xfId="5225"/>
    <cellStyle name="Hyperlink 235 2" xfId="7475" hidden="1"/>
    <cellStyle name="Hyperlink 235 2" xfId="11382" hidden="1"/>
    <cellStyle name="Hyperlink 235 2" xfId="14288" hidden="1"/>
    <cellStyle name="Hyperlink 235 2" xfId="17304" hidden="1"/>
    <cellStyle name="Hyperlink 235 2" xfId="21003" hidden="1"/>
    <cellStyle name="Hyperlink 235 2" xfId="24910" hidden="1"/>
    <cellStyle name="Hyperlink 235 2" xfId="26795" hidden="1"/>
    <cellStyle name="Hyperlink 235 2" xfId="28057" hidden="1"/>
    <cellStyle name="Hyperlink 235 2" xfId="13325" hidden="1"/>
    <cellStyle name="Hyperlink 235 2" xfId="13222" hidden="1"/>
    <cellStyle name="Hyperlink 235 2" xfId="16039" hidden="1"/>
    <cellStyle name="Hyperlink 235 2" xfId="6098" hidden="1"/>
    <cellStyle name="Hyperlink 235 2" xfId="29753" hidden="1"/>
    <cellStyle name="Hyperlink 235 2" xfId="31015" hidden="1"/>
    <cellStyle name="Hyperlink 235 2" xfId="32206" hidden="1"/>
    <cellStyle name="Hyperlink 235 2" xfId="33468"/>
    <cellStyle name="Hyperlink 236" xfId="2297" hidden="1"/>
    <cellStyle name="Hyperlink 236" xfId="4928"/>
    <cellStyle name="Hyperlink 236 2" xfId="7476" hidden="1"/>
    <cellStyle name="Hyperlink 236 2" xfId="11383" hidden="1"/>
    <cellStyle name="Hyperlink 236 2" xfId="14289" hidden="1"/>
    <cellStyle name="Hyperlink 236 2" xfId="17305" hidden="1"/>
    <cellStyle name="Hyperlink 236 2" xfId="21004" hidden="1"/>
    <cellStyle name="Hyperlink 236 2" xfId="24911" hidden="1"/>
    <cellStyle name="Hyperlink 236 2" xfId="26796" hidden="1"/>
    <cellStyle name="Hyperlink 236 2" xfId="28058" hidden="1"/>
    <cellStyle name="Hyperlink 236 2" xfId="13572" hidden="1"/>
    <cellStyle name="Hyperlink 236 2" xfId="4561" hidden="1"/>
    <cellStyle name="Hyperlink 236 2" xfId="17539" hidden="1"/>
    <cellStyle name="Hyperlink 236 2" xfId="6353" hidden="1"/>
    <cellStyle name="Hyperlink 236 2" xfId="29754" hidden="1"/>
    <cellStyle name="Hyperlink 236 2" xfId="31016" hidden="1"/>
    <cellStyle name="Hyperlink 236 2" xfId="32207" hidden="1"/>
    <cellStyle name="Hyperlink 236 2" xfId="33469"/>
    <cellStyle name="Hyperlink 237" xfId="2298" hidden="1"/>
    <cellStyle name="Hyperlink 237" xfId="4943"/>
    <cellStyle name="Hyperlink 237 2" xfId="7477" hidden="1"/>
    <cellStyle name="Hyperlink 237 2" xfId="11384" hidden="1"/>
    <cellStyle name="Hyperlink 237 2" xfId="14290" hidden="1"/>
    <cellStyle name="Hyperlink 237 2" xfId="17306" hidden="1"/>
    <cellStyle name="Hyperlink 237 2" xfId="21005" hidden="1"/>
    <cellStyle name="Hyperlink 237 2" xfId="24912" hidden="1"/>
    <cellStyle name="Hyperlink 237 2" xfId="26797" hidden="1"/>
    <cellStyle name="Hyperlink 237 2" xfId="28059" hidden="1"/>
    <cellStyle name="Hyperlink 237 2" xfId="2107" hidden="1"/>
    <cellStyle name="Hyperlink 237 2" xfId="13089" hidden="1"/>
    <cellStyle name="Hyperlink 237 2" xfId="14524" hidden="1"/>
    <cellStyle name="Hyperlink 237 2" xfId="15551" hidden="1"/>
    <cellStyle name="Hyperlink 237 2" xfId="29755" hidden="1"/>
    <cellStyle name="Hyperlink 237 2" xfId="31017" hidden="1"/>
    <cellStyle name="Hyperlink 237 2" xfId="32208" hidden="1"/>
    <cellStyle name="Hyperlink 237 2" xfId="33470"/>
    <cellStyle name="Hyperlink 238" xfId="2299" hidden="1"/>
    <cellStyle name="Hyperlink 238" xfId="4948"/>
    <cellStyle name="Hyperlink 238 2" xfId="7478" hidden="1"/>
    <cellStyle name="Hyperlink 238 2" xfId="11385" hidden="1"/>
    <cellStyle name="Hyperlink 238 2" xfId="14291" hidden="1"/>
    <cellStyle name="Hyperlink 238 2" xfId="17307" hidden="1"/>
    <cellStyle name="Hyperlink 238 2" xfId="21006" hidden="1"/>
    <cellStyle name="Hyperlink 238 2" xfId="24913" hidden="1"/>
    <cellStyle name="Hyperlink 238 2" xfId="26798" hidden="1"/>
    <cellStyle name="Hyperlink 238 2" xfId="28060" hidden="1"/>
    <cellStyle name="Hyperlink 238 2" xfId="4554" hidden="1"/>
    <cellStyle name="Hyperlink 238 2" xfId="4562" hidden="1"/>
    <cellStyle name="Hyperlink 238 2" xfId="4327" hidden="1"/>
    <cellStyle name="Hyperlink 238 2" xfId="16883" hidden="1"/>
    <cellStyle name="Hyperlink 238 2" xfId="29756" hidden="1"/>
    <cellStyle name="Hyperlink 238 2" xfId="31018" hidden="1"/>
    <cellStyle name="Hyperlink 238 2" xfId="32209" hidden="1"/>
    <cellStyle name="Hyperlink 238 2" xfId="33471"/>
    <cellStyle name="Hyperlink 239" xfId="2300" hidden="1"/>
    <cellStyle name="Hyperlink 239" xfId="5171"/>
    <cellStyle name="Hyperlink 239 2" xfId="7479" hidden="1"/>
    <cellStyle name="Hyperlink 239 2" xfId="11386" hidden="1"/>
    <cellStyle name="Hyperlink 239 2" xfId="14292" hidden="1"/>
    <cellStyle name="Hyperlink 239 2" xfId="17308" hidden="1"/>
    <cellStyle name="Hyperlink 239 2" xfId="21007" hidden="1"/>
    <cellStyle name="Hyperlink 239 2" xfId="24914" hidden="1"/>
    <cellStyle name="Hyperlink 239 2" xfId="26799" hidden="1"/>
    <cellStyle name="Hyperlink 239 2" xfId="28061" hidden="1"/>
    <cellStyle name="Hyperlink 239 2" xfId="13339" hidden="1"/>
    <cellStyle name="Hyperlink 239 2" xfId="12770" hidden="1"/>
    <cellStyle name="Hyperlink 239 2" xfId="5899" hidden="1"/>
    <cellStyle name="Hyperlink 239 2" xfId="13868" hidden="1"/>
    <cellStyle name="Hyperlink 239 2" xfId="29757" hidden="1"/>
    <cellStyle name="Hyperlink 239 2" xfId="31019" hidden="1"/>
    <cellStyle name="Hyperlink 239 2" xfId="32210" hidden="1"/>
    <cellStyle name="Hyperlink 239 2" xfId="33472"/>
    <cellStyle name="Hyperlink 24" xfId="457" hidden="1"/>
    <cellStyle name="Hyperlink 24" xfId="800" hidden="1"/>
    <cellStyle name="Hyperlink 24" xfId="1226" hidden="1"/>
    <cellStyle name="Hyperlink 24" xfId="1935" hidden="1"/>
    <cellStyle name="Hyperlink 24" xfId="4897" hidden="1"/>
    <cellStyle name="Hyperlink 24" xfId="6946" hidden="1"/>
    <cellStyle name="Hyperlink 24" xfId="7363" hidden="1"/>
    <cellStyle name="Hyperlink 24" xfId="8431" hidden="1"/>
    <cellStyle name="Hyperlink 24" xfId="9075" hidden="1"/>
    <cellStyle name="Hyperlink 24" xfId="9478" hidden="1"/>
    <cellStyle name="Hyperlink 24" xfId="10200" hidden="1"/>
    <cellStyle name="Hyperlink 24" xfId="10853" hidden="1"/>
    <cellStyle name="Hyperlink 24" xfId="11270" hidden="1"/>
    <cellStyle name="Hyperlink 24" xfId="12338" hidden="1"/>
    <cellStyle name="Hyperlink 24" xfId="5801" hidden="1"/>
    <cellStyle name="Hyperlink 24" xfId="4933" hidden="1"/>
    <cellStyle name="Hyperlink 24" xfId="12751" hidden="1"/>
    <cellStyle name="Hyperlink 24" xfId="13855" hidden="1"/>
    <cellStyle name="Hyperlink 24" xfId="14176" hidden="1"/>
    <cellStyle name="Hyperlink 24" xfId="14967" hidden="1"/>
    <cellStyle name="Hyperlink 24" xfId="15538" hidden="1"/>
    <cellStyle name="Hyperlink 24" xfId="15846" hidden="1"/>
    <cellStyle name="Hyperlink 24" xfId="16289" hidden="1"/>
    <cellStyle name="Hyperlink 24" xfId="16870" hidden="1"/>
    <cellStyle name="Hyperlink 24" xfId="17192" hidden="1"/>
    <cellStyle name="Hyperlink 24" xfId="17980" hidden="1"/>
    <cellStyle name="Hyperlink 24" xfId="18637" hidden="1"/>
    <cellStyle name="Hyperlink 24" xfId="19029" hidden="1"/>
    <cellStyle name="Hyperlink 24" xfId="19792" hidden="1"/>
    <cellStyle name="Hyperlink 24" xfId="20474" hidden="1"/>
    <cellStyle name="Hyperlink 24" xfId="20891" hidden="1"/>
    <cellStyle name="Hyperlink 24" xfId="21959" hidden="1"/>
    <cellStyle name="Hyperlink 24" xfId="22603" hidden="1"/>
    <cellStyle name="Hyperlink 24" xfId="23006" hidden="1"/>
    <cellStyle name="Hyperlink 24" xfId="23728" hidden="1"/>
    <cellStyle name="Hyperlink 24" xfId="24381" hidden="1"/>
    <cellStyle name="Hyperlink 24" xfId="24798" hidden="1"/>
    <cellStyle name="Hyperlink 24" xfId="25866" hidden="1"/>
    <cellStyle name="Hyperlink 24" xfId="20001" hidden="1"/>
    <cellStyle name="Hyperlink 24" xfId="20006" hidden="1"/>
    <cellStyle name="Hyperlink 24" xfId="26244" hidden="1"/>
    <cellStyle name="Hyperlink 24" xfId="26638" hidden="1"/>
    <cellStyle name="Hyperlink 24" xfId="26683" hidden="1"/>
    <cellStyle name="Hyperlink 24" xfId="27060" hidden="1"/>
    <cellStyle name="Hyperlink 24" xfId="27444" hidden="1"/>
    <cellStyle name="Hyperlink 24" xfId="27475" hidden="1"/>
    <cellStyle name="Hyperlink 24" xfId="27506" hidden="1"/>
    <cellStyle name="Hyperlink 24" xfId="27900" hidden="1"/>
    <cellStyle name="Hyperlink 24" xfId="27945" hidden="1"/>
    <cellStyle name="Hyperlink 24" xfId="28322" hidden="1"/>
    <cellStyle name="Hyperlink 24" xfId="13357" hidden="1"/>
    <cellStyle name="Hyperlink 24" xfId="12877" hidden="1"/>
    <cellStyle name="Hyperlink 24" xfId="12710" hidden="1"/>
    <cellStyle name="Hyperlink 24" xfId="4846" hidden="1"/>
    <cellStyle name="Hyperlink 24" xfId="1091" hidden="1"/>
    <cellStyle name="Hyperlink 24" xfId="4475" hidden="1"/>
    <cellStyle name="Hyperlink 24" xfId="16248" hidden="1"/>
    <cellStyle name="Hyperlink 24" xfId="1215" hidden="1"/>
    <cellStyle name="Hyperlink 24" xfId="15787" hidden="1"/>
    <cellStyle name="Hyperlink 24" xfId="13827" hidden="1"/>
    <cellStyle name="Hyperlink 24" xfId="2189" hidden="1"/>
    <cellStyle name="Hyperlink 24" xfId="3245" hidden="1"/>
    <cellStyle name="Hyperlink 24" xfId="4248" hidden="1"/>
    <cellStyle name="Hyperlink 24" xfId="3698" hidden="1"/>
    <cellStyle name="Hyperlink 24" xfId="4814" hidden="1"/>
    <cellStyle name="Hyperlink 24" xfId="16235" hidden="1"/>
    <cellStyle name="Hyperlink 24" xfId="16053" hidden="1"/>
    <cellStyle name="Hyperlink 24" xfId="14015" hidden="1"/>
    <cellStyle name="Hyperlink 24" xfId="5032" hidden="1"/>
    <cellStyle name="Hyperlink 24" xfId="16820" hidden="1"/>
    <cellStyle name="Hyperlink 24" xfId="13949" hidden="1"/>
    <cellStyle name="Hyperlink 24" xfId="15628" hidden="1"/>
    <cellStyle name="Hyperlink 24" xfId="5608" hidden="1"/>
    <cellStyle name="Hyperlink 24" xfId="15590" hidden="1"/>
    <cellStyle name="Hyperlink 24" xfId="28685" hidden="1"/>
    <cellStyle name="Hyperlink 24" xfId="29069" hidden="1"/>
    <cellStyle name="Hyperlink 24" xfId="29101" hidden="1"/>
    <cellStyle name="Hyperlink 24" xfId="29173" hidden="1"/>
    <cellStyle name="Hyperlink 24" xfId="29596" hidden="1"/>
    <cellStyle name="Hyperlink 24" xfId="29641" hidden="1"/>
    <cellStyle name="Hyperlink 24" xfId="30018" hidden="1"/>
    <cellStyle name="Hyperlink 24" xfId="30402" hidden="1"/>
    <cellStyle name="Hyperlink 24" xfId="30433" hidden="1"/>
    <cellStyle name="Hyperlink 24" xfId="30464" hidden="1"/>
    <cellStyle name="Hyperlink 24" xfId="30858" hidden="1"/>
    <cellStyle name="Hyperlink 24" xfId="30903" hidden="1"/>
    <cellStyle name="Hyperlink 24" xfId="31280" hidden="1"/>
    <cellStyle name="Hyperlink 24" xfId="29382" hidden="1"/>
    <cellStyle name="Hyperlink 24" xfId="29387" hidden="1"/>
    <cellStyle name="Hyperlink 24" xfId="31655" hidden="1"/>
    <cellStyle name="Hyperlink 24" xfId="32049" hidden="1"/>
    <cellStyle name="Hyperlink 24" xfId="32094" hidden="1"/>
    <cellStyle name="Hyperlink 24" xfId="32471" hidden="1"/>
    <cellStyle name="Hyperlink 24" xfId="32855" hidden="1"/>
    <cellStyle name="Hyperlink 24" xfId="32886" hidden="1"/>
    <cellStyle name="Hyperlink 24" xfId="32917" hidden="1"/>
    <cellStyle name="Hyperlink 24" xfId="33311" hidden="1"/>
    <cellStyle name="Hyperlink 24" xfId="33356" hidden="1"/>
    <cellStyle name="Hyperlink 24" xfId="33733" hidden="1"/>
    <cellStyle name="Hyperlink 24" xfId="34178" hidden="1"/>
    <cellStyle name="Hyperlink 24" xfId="34117" hidden="1"/>
    <cellStyle name="Hyperlink 24" xfId="34124" hidden="1"/>
    <cellStyle name="Hyperlink 24" xfId="34125"/>
    <cellStyle name="Hyperlink 240" xfId="2302" hidden="1"/>
    <cellStyle name="Hyperlink 240" xfId="5009"/>
    <cellStyle name="Hyperlink 240 2" xfId="7480" hidden="1"/>
    <cellStyle name="Hyperlink 240 2" xfId="11387" hidden="1"/>
    <cellStyle name="Hyperlink 240 2" xfId="14293" hidden="1"/>
    <cellStyle name="Hyperlink 240 2" xfId="17309" hidden="1"/>
    <cellStyle name="Hyperlink 240 2" xfId="21008" hidden="1"/>
    <cellStyle name="Hyperlink 240 2" xfId="24915" hidden="1"/>
    <cellStyle name="Hyperlink 240 2" xfId="26800" hidden="1"/>
    <cellStyle name="Hyperlink 240 2" xfId="28062" hidden="1"/>
    <cellStyle name="Hyperlink 240 2" xfId="3735" hidden="1"/>
    <cellStyle name="Hyperlink 240 2" xfId="4563" hidden="1"/>
    <cellStyle name="Hyperlink 240 2" xfId="6071" hidden="1"/>
    <cellStyle name="Hyperlink 240 2" xfId="16228" hidden="1"/>
    <cellStyle name="Hyperlink 240 2" xfId="29758" hidden="1"/>
    <cellStyle name="Hyperlink 240 2" xfId="31020" hidden="1"/>
    <cellStyle name="Hyperlink 240 2" xfId="32211" hidden="1"/>
    <cellStyle name="Hyperlink 240 2" xfId="33473"/>
    <cellStyle name="Hyperlink 241" xfId="2304" hidden="1"/>
    <cellStyle name="Hyperlink 241" xfId="5208"/>
    <cellStyle name="Hyperlink 241 2" xfId="7482" hidden="1"/>
    <cellStyle name="Hyperlink 241 2" xfId="11389" hidden="1"/>
    <cellStyle name="Hyperlink 241 2" xfId="14295" hidden="1"/>
    <cellStyle name="Hyperlink 241 2" xfId="17311" hidden="1"/>
    <cellStyle name="Hyperlink 241 2" xfId="21010" hidden="1"/>
    <cellStyle name="Hyperlink 241 2" xfId="24917" hidden="1"/>
    <cellStyle name="Hyperlink 241 2" xfId="26802" hidden="1"/>
    <cellStyle name="Hyperlink 241 2" xfId="28064" hidden="1"/>
    <cellStyle name="Hyperlink 241 2" xfId="13467" hidden="1"/>
    <cellStyle name="Hyperlink 241 2" xfId="4564" hidden="1"/>
    <cellStyle name="Hyperlink 241 2" xfId="15327" hidden="1"/>
    <cellStyle name="Hyperlink 241 2" xfId="14905" hidden="1"/>
    <cellStyle name="Hyperlink 241 2" xfId="29760" hidden="1"/>
    <cellStyle name="Hyperlink 241 2" xfId="31022" hidden="1"/>
    <cellStyle name="Hyperlink 241 2" xfId="32213" hidden="1"/>
    <cellStyle name="Hyperlink 241 2" xfId="33475"/>
    <cellStyle name="Hyperlink 242" xfId="2305" hidden="1"/>
    <cellStyle name="Hyperlink 242" xfId="5209"/>
    <cellStyle name="Hyperlink 242 2" xfId="7483" hidden="1"/>
    <cellStyle name="Hyperlink 242 2" xfId="11390" hidden="1"/>
    <cellStyle name="Hyperlink 242 2" xfId="14296" hidden="1"/>
    <cellStyle name="Hyperlink 242 2" xfId="17312" hidden="1"/>
    <cellStyle name="Hyperlink 242 2" xfId="21011" hidden="1"/>
    <cellStyle name="Hyperlink 242 2" xfId="24918" hidden="1"/>
    <cellStyle name="Hyperlink 242 2" xfId="26803" hidden="1"/>
    <cellStyle name="Hyperlink 242 2" xfId="28065" hidden="1"/>
    <cellStyle name="Hyperlink 242 2" xfId="3134" hidden="1"/>
    <cellStyle name="Hyperlink 242 2" xfId="12767" hidden="1"/>
    <cellStyle name="Hyperlink 242 2" xfId="16649" hidden="1"/>
    <cellStyle name="Hyperlink 242 2" xfId="1898" hidden="1"/>
    <cellStyle name="Hyperlink 242 2" xfId="29761" hidden="1"/>
    <cellStyle name="Hyperlink 242 2" xfId="31023" hidden="1"/>
    <cellStyle name="Hyperlink 242 2" xfId="32214" hidden="1"/>
    <cellStyle name="Hyperlink 242 2" xfId="33476"/>
    <cellStyle name="Hyperlink 243" xfId="2306" hidden="1"/>
    <cellStyle name="Hyperlink 243" xfId="5001"/>
    <cellStyle name="Hyperlink 243 2" xfId="7484" hidden="1"/>
    <cellStyle name="Hyperlink 243 2" xfId="11391" hidden="1"/>
    <cellStyle name="Hyperlink 243 2" xfId="14297" hidden="1"/>
    <cellStyle name="Hyperlink 243 2" xfId="17313" hidden="1"/>
    <cellStyle name="Hyperlink 243 2" xfId="21012" hidden="1"/>
    <cellStyle name="Hyperlink 243 2" xfId="24919" hidden="1"/>
    <cellStyle name="Hyperlink 243 2" xfId="26804" hidden="1"/>
    <cellStyle name="Hyperlink 243 2" xfId="28066" hidden="1"/>
    <cellStyle name="Hyperlink 243 2" xfId="4784" hidden="1"/>
    <cellStyle name="Hyperlink 243 2" xfId="4565" hidden="1"/>
    <cellStyle name="Hyperlink 243 2" xfId="13634" hidden="1"/>
    <cellStyle name="Hyperlink 243 2" xfId="16215" hidden="1"/>
    <cellStyle name="Hyperlink 243 2" xfId="29762" hidden="1"/>
    <cellStyle name="Hyperlink 243 2" xfId="31024" hidden="1"/>
    <cellStyle name="Hyperlink 243 2" xfId="32215" hidden="1"/>
    <cellStyle name="Hyperlink 243 2" xfId="33477"/>
    <cellStyle name="Hyperlink 244" xfId="2307" hidden="1"/>
    <cellStyle name="Hyperlink 244" xfId="5468"/>
    <cellStyle name="Hyperlink 244 2" xfId="7485" hidden="1"/>
    <cellStyle name="Hyperlink 244 2" xfId="11392" hidden="1"/>
    <cellStyle name="Hyperlink 244 2" xfId="14298" hidden="1"/>
    <cellStyle name="Hyperlink 244 2" xfId="17314" hidden="1"/>
    <cellStyle name="Hyperlink 244 2" xfId="21013" hidden="1"/>
    <cellStyle name="Hyperlink 244 2" xfId="24920" hidden="1"/>
    <cellStyle name="Hyperlink 244 2" xfId="26805" hidden="1"/>
    <cellStyle name="Hyperlink 244 2" xfId="28067" hidden="1"/>
    <cellStyle name="Hyperlink 244 2" xfId="5063" hidden="1"/>
    <cellStyle name="Hyperlink 244 2" xfId="13225" hidden="1"/>
    <cellStyle name="Hyperlink 244 2" xfId="15685" hidden="1"/>
    <cellStyle name="Hyperlink 244 2" xfId="17906" hidden="1"/>
    <cellStyle name="Hyperlink 244 2" xfId="29763" hidden="1"/>
    <cellStyle name="Hyperlink 244 2" xfId="31025" hidden="1"/>
    <cellStyle name="Hyperlink 244 2" xfId="32216" hidden="1"/>
    <cellStyle name="Hyperlink 244 2" xfId="33478"/>
    <cellStyle name="Hyperlink 245" xfId="2308" hidden="1"/>
    <cellStyle name="Hyperlink 245" xfId="5004"/>
    <cellStyle name="Hyperlink 245 2" xfId="7486" hidden="1"/>
    <cellStyle name="Hyperlink 245 2" xfId="11393" hidden="1"/>
    <cellStyle name="Hyperlink 245 2" xfId="14299" hidden="1"/>
    <cellStyle name="Hyperlink 245 2" xfId="17315" hidden="1"/>
    <cellStyle name="Hyperlink 245 2" xfId="21014" hidden="1"/>
    <cellStyle name="Hyperlink 245 2" xfId="24921" hidden="1"/>
    <cellStyle name="Hyperlink 245 2" xfId="26806" hidden="1"/>
    <cellStyle name="Hyperlink 245 2" xfId="28068" hidden="1"/>
    <cellStyle name="Hyperlink 245 2" xfId="5065" hidden="1"/>
    <cellStyle name="Hyperlink 245 2" xfId="4566" hidden="1"/>
    <cellStyle name="Hyperlink 245 2" xfId="17017" hidden="1"/>
    <cellStyle name="Hyperlink 245 2" xfId="14892" hidden="1"/>
    <cellStyle name="Hyperlink 245 2" xfId="29764" hidden="1"/>
    <cellStyle name="Hyperlink 245 2" xfId="31026" hidden="1"/>
    <cellStyle name="Hyperlink 245 2" xfId="32217" hidden="1"/>
    <cellStyle name="Hyperlink 245 2" xfId="33479"/>
    <cellStyle name="Hyperlink 246" xfId="2309" hidden="1"/>
    <cellStyle name="Hyperlink 246" xfId="5467"/>
    <cellStyle name="Hyperlink 246 2" xfId="7487" hidden="1"/>
    <cellStyle name="Hyperlink 246 2" xfId="11394" hidden="1"/>
    <cellStyle name="Hyperlink 246 2" xfId="14300" hidden="1"/>
    <cellStyle name="Hyperlink 246 2" xfId="17316" hidden="1"/>
    <cellStyle name="Hyperlink 246 2" xfId="21015" hidden="1"/>
    <cellStyle name="Hyperlink 246 2" xfId="24922" hidden="1"/>
    <cellStyle name="Hyperlink 246 2" xfId="26807" hidden="1"/>
    <cellStyle name="Hyperlink 246 2" xfId="28069" hidden="1"/>
    <cellStyle name="Hyperlink 246 2" xfId="1206" hidden="1"/>
    <cellStyle name="Hyperlink 246 2" xfId="13227" hidden="1"/>
    <cellStyle name="Hyperlink 246 2" xfId="14002" hidden="1"/>
    <cellStyle name="Hyperlink 246 2" xfId="1924" hidden="1"/>
    <cellStyle name="Hyperlink 246 2" xfId="29765" hidden="1"/>
    <cellStyle name="Hyperlink 246 2" xfId="31027" hidden="1"/>
    <cellStyle name="Hyperlink 246 2" xfId="32218" hidden="1"/>
    <cellStyle name="Hyperlink 246 2" xfId="33480"/>
    <cellStyle name="Hyperlink 247" xfId="2310" hidden="1"/>
    <cellStyle name="Hyperlink 247" xfId="4963"/>
    <cellStyle name="Hyperlink 247 2" xfId="7488" hidden="1"/>
    <cellStyle name="Hyperlink 247 2" xfId="11395" hidden="1"/>
    <cellStyle name="Hyperlink 247 2" xfId="14301" hidden="1"/>
    <cellStyle name="Hyperlink 247 2" xfId="17317" hidden="1"/>
    <cellStyle name="Hyperlink 247 2" xfId="21016" hidden="1"/>
    <cellStyle name="Hyperlink 247 2" xfId="24923" hidden="1"/>
    <cellStyle name="Hyperlink 247 2" xfId="26808" hidden="1"/>
    <cellStyle name="Hyperlink 247 2" xfId="28070" hidden="1"/>
    <cellStyle name="Hyperlink 247 2" xfId="5064" hidden="1"/>
    <cellStyle name="Hyperlink 247 2" xfId="4567" hidden="1"/>
    <cellStyle name="Hyperlink 247 2" xfId="5426" hidden="1"/>
    <cellStyle name="Hyperlink 247 2" xfId="5029" hidden="1"/>
    <cellStyle name="Hyperlink 247 2" xfId="29766" hidden="1"/>
    <cellStyle name="Hyperlink 247 2" xfId="31028" hidden="1"/>
    <cellStyle name="Hyperlink 247 2" xfId="32219" hidden="1"/>
    <cellStyle name="Hyperlink 247 2" xfId="33481"/>
    <cellStyle name="Hyperlink 248" xfId="2311" hidden="1"/>
    <cellStyle name="Hyperlink 248" xfId="5465"/>
    <cellStyle name="Hyperlink 248 2" xfId="7489" hidden="1"/>
    <cellStyle name="Hyperlink 248 2" xfId="11396" hidden="1"/>
    <cellStyle name="Hyperlink 248 2" xfId="14302" hidden="1"/>
    <cellStyle name="Hyperlink 248 2" xfId="17318" hidden="1"/>
    <cellStyle name="Hyperlink 248 2" xfId="21017" hidden="1"/>
    <cellStyle name="Hyperlink 248 2" xfId="24924" hidden="1"/>
    <cellStyle name="Hyperlink 248 2" xfId="26809" hidden="1"/>
    <cellStyle name="Hyperlink 248 2" xfId="28071" hidden="1"/>
    <cellStyle name="Hyperlink 248 2" xfId="13626" hidden="1"/>
    <cellStyle name="Hyperlink 248 2" xfId="13226" hidden="1"/>
    <cellStyle name="Hyperlink 248 2" xfId="16035" hidden="1"/>
    <cellStyle name="Hyperlink 248 2" xfId="15582" hidden="1"/>
    <cellStyle name="Hyperlink 248 2" xfId="29767" hidden="1"/>
    <cellStyle name="Hyperlink 248 2" xfId="31029" hidden="1"/>
    <cellStyle name="Hyperlink 248 2" xfId="32220" hidden="1"/>
    <cellStyle name="Hyperlink 248 2" xfId="33482"/>
    <cellStyle name="Hyperlink 249" xfId="2312" hidden="1"/>
    <cellStyle name="Hyperlink 249" xfId="5224"/>
    <cellStyle name="Hyperlink 249 2" xfId="7490" hidden="1"/>
    <cellStyle name="Hyperlink 249 2" xfId="11397" hidden="1"/>
    <cellStyle name="Hyperlink 249 2" xfId="14303" hidden="1"/>
    <cellStyle name="Hyperlink 249 2" xfId="17319" hidden="1"/>
    <cellStyle name="Hyperlink 249 2" xfId="21018" hidden="1"/>
    <cellStyle name="Hyperlink 249 2" xfId="24925" hidden="1"/>
    <cellStyle name="Hyperlink 249 2" xfId="26810" hidden="1"/>
    <cellStyle name="Hyperlink 249 2" xfId="28072" hidden="1"/>
    <cellStyle name="Hyperlink 249 2" xfId="1843" hidden="1"/>
    <cellStyle name="Hyperlink 249 2" xfId="4568" hidden="1"/>
    <cellStyle name="Hyperlink 249 2" xfId="17535" hidden="1"/>
    <cellStyle name="Hyperlink 249 2" xfId="16914" hidden="1"/>
    <cellStyle name="Hyperlink 249 2" xfId="29768" hidden="1"/>
    <cellStyle name="Hyperlink 249 2" xfId="31030" hidden="1"/>
    <cellStyle name="Hyperlink 249 2" xfId="32221" hidden="1"/>
    <cellStyle name="Hyperlink 249 2" xfId="33483"/>
    <cellStyle name="Hyperlink 25" xfId="459" hidden="1"/>
    <cellStyle name="Hyperlink 25" xfId="802" hidden="1"/>
    <cellStyle name="Hyperlink 25" xfId="1227" hidden="1"/>
    <cellStyle name="Hyperlink 25" xfId="1937" hidden="1"/>
    <cellStyle name="Hyperlink 25" xfId="4898" hidden="1"/>
    <cellStyle name="Hyperlink 25" xfId="6947" hidden="1"/>
    <cellStyle name="Hyperlink 25" xfId="7364" hidden="1"/>
    <cellStyle name="Hyperlink 25" xfId="8432" hidden="1"/>
    <cellStyle name="Hyperlink 25" xfId="9076" hidden="1"/>
    <cellStyle name="Hyperlink 25" xfId="9479" hidden="1"/>
    <cellStyle name="Hyperlink 25" xfId="10201" hidden="1"/>
    <cellStyle name="Hyperlink 25" xfId="10854" hidden="1"/>
    <cellStyle name="Hyperlink 25" xfId="11271" hidden="1"/>
    <cellStyle name="Hyperlink 25" xfId="12339" hidden="1"/>
    <cellStyle name="Hyperlink 25" xfId="5798" hidden="1"/>
    <cellStyle name="Hyperlink 25" xfId="4932" hidden="1"/>
    <cellStyle name="Hyperlink 25" xfId="12752" hidden="1"/>
    <cellStyle name="Hyperlink 25" xfId="13856" hidden="1"/>
    <cellStyle name="Hyperlink 25" xfId="14177" hidden="1"/>
    <cellStyle name="Hyperlink 25" xfId="14968" hidden="1"/>
    <cellStyle name="Hyperlink 25" xfId="15539" hidden="1"/>
    <cellStyle name="Hyperlink 25" xfId="15847" hidden="1"/>
    <cellStyle name="Hyperlink 25" xfId="16290" hidden="1"/>
    <cellStyle name="Hyperlink 25" xfId="16871" hidden="1"/>
    <cellStyle name="Hyperlink 25" xfId="17193" hidden="1"/>
    <cellStyle name="Hyperlink 25" xfId="17981" hidden="1"/>
    <cellStyle name="Hyperlink 25" xfId="18638" hidden="1"/>
    <cellStyle name="Hyperlink 25" xfId="19030" hidden="1"/>
    <cellStyle name="Hyperlink 25" xfId="19793" hidden="1"/>
    <cellStyle name="Hyperlink 25" xfId="20475" hidden="1"/>
    <cellStyle name="Hyperlink 25" xfId="20892" hidden="1"/>
    <cellStyle name="Hyperlink 25" xfId="21960" hidden="1"/>
    <cellStyle name="Hyperlink 25" xfId="22604" hidden="1"/>
    <cellStyle name="Hyperlink 25" xfId="23007" hidden="1"/>
    <cellStyle name="Hyperlink 25" xfId="23729" hidden="1"/>
    <cellStyle name="Hyperlink 25" xfId="24382" hidden="1"/>
    <cellStyle name="Hyperlink 25" xfId="24799" hidden="1"/>
    <cellStyle name="Hyperlink 25" xfId="25867" hidden="1"/>
    <cellStyle name="Hyperlink 25" xfId="19490" hidden="1"/>
    <cellStyle name="Hyperlink 25" xfId="19504" hidden="1"/>
    <cellStyle name="Hyperlink 25" xfId="26245" hidden="1"/>
    <cellStyle name="Hyperlink 25" xfId="26639" hidden="1"/>
    <cellStyle name="Hyperlink 25" xfId="26684" hidden="1"/>
    <cellStyle name="Hyperlink 25" xfId="27061" hidden="1"/>
    <cellStyle name="Hyperlink 25" xfId="27445" hidden="1"/>
    <cellStyle name="Hyperlink 25" xfId="27476" hidden="1"/>
    <cellStyle name="Hyperlink 25" xfId="27507" hidden="1"/>
    <cellStyle name="Hyperlink 25" xfId="27901" hidden="1"/>
    <cellStyle name="Hyperlink 25" xfId="27946" hidden="1"/>
    <cellStyle name="Hyperlink 25" xfId="28323" hidden="1"/>
    <cellStyle name="Hyperlink 25" xfId="13355" hidden="1"/>
    <cellStyle name="Hyperlink 25" xfId="12876" hidden="1"/>
    <cellStyle name="Hyperlink 25" xfId="12709" hidden="1"/>
    <cellStyle name="Hyperlink 25" xfId="4845" hidden="1"/>
    <cellStyle name="Hyperlink 25" xfId="1090" hidden="1"/>
    <cellStyle name="Hyperlink 25" xfId="13334" hidden="1"/>
    <cellStyle name="Hyperlink 25" xfId="17939" hidden="1"/>
    <cellStyle name="Hyperlink 25" xfId="16244" hidden="1"/>
    <cellStyle name="Hyperlink 25" xfId="17119" hidden="1"/>
    <cellStyle name="Hyperlink 25" xfId="15786" hidden="1"/>
    <cellStyle name="Hyperlink 25" xfId="13364" hidden="1"/>
    <cellStyle name="Hyperlink 25" xfId="3246" hidden="1"/>
    <cellStyle name="Hyperlink 25" xfId="5274" hidden="1"/>
    <cellStyle name="Hyperlink 25" xfId="3708" hidden="1"/>
    <cellStyle name="Hyperlink 25" xfId="4815" hidden="1"/>
    <cellStyle name="Hyperlink 25" xfId="17926" hidden="1"/>
    <cellStyle name="Hyperlink 25" xfId="17553" hidden="1"/>
    <cellStyle name="Hyperlink 25" xfId="16048" hidden="1"/>
    <cellStyle name="Hyperlink 25" xfId="15667" hidden="1"/>
    <cellStyle name="Hyperlink 25" xfId="13805" hidden="1"/>
    <cellStyle name="Hyperlink 25" xfId="15982" hidden="1"/>
    <cellStyle name="Hyperlink 25" xfId="16960" hidden="1"/>
    <cellStyle name="Hyperlink 25" xfId="15595" hidden="1"/>
    <cellStyle name="Hyperlink 25" xfId="16922" hidden="1"/>
    <cellStyle name="Hyperlink 25" xfId="28686" hidden="1"/>
    <cellStyle name="Hyperlink 25" xfId="29070" hidden="1"/>
    <cellStyle name="Hyperlink 25" xfId="29102" hidden="1"/>
    <cellStyle name="Hyperlink 25" xfId="29174" hidden="1"/>
    <cellStyle name="Hyperlink 25" xfId="29597" hidden="1"/>
    <cellStyle name="Hyperlink 25" xfId="29642" hidden="1"/>
    <cellStyle name="Hyperlink 25" xfId="30019" hidden="1"/>
    <cellStyle name="Hyperlink 25" xfId="30403" hidden="1"/>
    <cellStyle name="Hyperlink 25" xfId="30434" hidden="1"/>
    <cellStyle name="Hyperlink 25" xfId="30465" hidden="1"/>
    <cellStyle name="Hyperlink 25" xfId="30859" hidden="1"/>
    <cellStyle name="Hyperlink 25" xfId="30904" hidden="1"/>
    <cellStyle name="Hyperlink 25" xfId="31281" hidden="1"/>
    <cellStyle name="Hyperlink 25" xfId="29124" hidden="1"/>
    <cellStyle name="Hyperlink 25" xfId="29126" hidden="1"/>
    <cellStyle name="Hyperlink 25" xfId="31656" hidden="1"/>
    <cellStyle name="Hyperlink 25" xfId="32050" hidden="1"/>
    <cellStyle name="Hyperlink 25" xfId="32095" hidden="1"/>
    <cellStyle name="Hyperlink 25" xfId="32472" hidden="1"/>
    <cellStyle name="Hyperlink 25" xfId="32856" hidden="1"/>
    <cellStyle name="Hyperlink 25" xfId="32887" hidden="1"/>
    <cellStyle name="Hyperlink 25" xfId="32918" hidden="1"/>
    <cellStyle name="Hyperlink 25" xfId="33312" hidden="1"/>
    <cellStyle name="Hyperlink 25" xfId="33357" hidden="1"/>
    <cellStyle name="Hyperlink 25" xfId="33734" hidden="1"/>
    <cellStyle name="Hyperlink 25" xfId="34179" hidden="1"/>
    <cellStyle name="Hyperlink 25" xfId="34137" hidden="1"/>
    <cellStyle name="Hyperlink 25" xfId="34462" hidden="1"/>
    <cellStyle name="Hyperlink 25" xfId="34355"/>
    <cellStyle name="Hyperlink 250" xfId="2313" hidden="1"/>
    <cellStyle name="Hyperlink 250" xfId="5464"/>
    <cellStyle name="Hyperlink 250 2" xfId="7491" hidden="1"/>
    <cellStyle name="Hyperlink 250 2" xfId="11398" hidden="1"/>
    <cellStyle name="Hyperlink 250 2" xfId="14304" hidden="1"/>
    <cellStyle name="Hyperlink 250 2" xfId="17320" hidden="1"/>
    <cellStyle name="Hyperlink 250 2" xfId="21019" hidden="1"/>
    <cellStyle name="Hyperlink 250 2" xfId="24926" hidden="1"/>
    <cellStyle name="Hyperlink 250 2" xfId="26811" hidden="1"/>
    <cellStyle name="Hyperlink 250 2" xfId="28073" hidden="1"/>
    <cellStyle name="Hyperlink 250 2" xfId="13622" hidden="1"/>
    <cellStyle name="Hyperlink 250 2" xfId="13228" hidden="1"/>
    <cellStyle name="Hyperlink 250 2" xfId="14520" hidden="1"/>
    <cellStyle name="Hyperlink 250 2" xfId="13899" hidden="1"/>
    <cellStyle name="Hyperlink 250 2" xfId="29769" hidden="1"/>
    <cellStyle name="Hyperlink 250 2" xfId="31031" hidden="1"/>
    <cellStyle name="Hyperlink 250 2" xfId="32222" hidden="1"/>
    <cellStyle name="Hyperlink 250 2" xfId="33484"/>
    <cellStyle name="Hyperlink 251" xfId="2314" hidden="1"/>
    <cellStyle name="Hyperlink 251" xfId="5462"/>
    <cellStyle name="Hyperlink 251 2" xfId="7492" hidden="1"/>
    <cellStyle name="Hyperlink 251 2" xfId="11399" hidden="1"/>
    <cellStyle name="Hyperlink 251 2" xfId="14305" hidden="1"/>
    <cellStyle name="Hyperlink 251 2" xfId="17321" hidden="1"/>
    <cellStyle name="Hyperlink 251 2" xfId="21020" hidden="1"/>
    <cellStyle name="Hyperlink 251 2" xfId="24927" hidden="1"/>
    <cellStyle name="Hyperlink 251 2" xfId="26812" hidden="1"/>
    <cellStyle name="Hyperlink 251 2" xfId="28074" hidden="1"/>
    <cellStyle name="Hyperlink 251 2" xfId="1850" hidden="1"/>
    <cellStyle name="Hyperlink 251 2" xfId="4569" hidden="1"/>
    <cellStyle name="Hyperlink 251 2" xfId="4331" hidden="1"/>
    <cellStyle name="Hyperlink 251 2" xfId="15932" hidden="1"/>
    <cellStyle name="Hyperlink 251 2" xfId="29770" hidden="1"/>
    <cellStyle name="Hyperlink 251 2" xfId="31032" hidden="1"/>
    <cellStyle name="Hyperlink 251 2" xfId="32223" hidden="1"/>
    <cellStyle name="Hyperlink 251 2" xfId="33485"/>
    <cellStyle name="Hyperlink 252" xfId="2315" hidden="1"/>
    <cellStyle name="Hyperlink 252" xfId="5463"/>
    <cellStyle name="Hyperlink 252 2" xfId="7493" hidden="1"/>
    <cellStyle name="Hyperlink 252 2" xfId="11400" hidden="1"/>
    <cellStyle name="Hyperlink 252 2" xfId="14306" hidden="1"/>
    <cellStyle name="Hyperlink 252 2" xfId="17322" hidden="1"/>
    <cellStyle name="Hyperlink 252 2" xfId="21021" hidden="1"/>
    <cellStyle name="Hyperlink 252 2" xfId="24928" hidden="1"/>
    <cellStyle name="Hyperlink 252 2" xfId="26813" hidden="1"/>
    <cellStyle name="Hyperlink 252 2" xfId="28075" hidden="1"/>
    <cellStyle name="Hyperlink 252 2" xfId="13618" hidden="1"/>
    <cellStyle name="Hyperlink 252 2" xfId="6022" hidden="1"/>
    <cellStyle name="Hyperlink 252 2" xfId="15443" hidden="1"/>
    <cellStyle name="Hyperlink 252 2" xfId="17432" hidden="1"/>
    <cellStyle name="Hyperlink 252 2" xfId="29771" hidden="1"/>
    <cellStyle name="Hyperlink 252 2" xfId="31033" hidden="1"/>
    <cellStyle name="Hyperlink 252 2" xfId="32224" hidden="1"/>
    <cellStyle name="Hyperlink 252 2" xfId="33486"/>
    <cellStyle name="Hyperlink 253" xfId="2316" hidden="1"/>
    <cellStyle name="Hyperlink 253" xfId="5316" hidden="1"/>
    <cellStyle name="Hyperlink 253" xfId="8519" hidden="1"/>
    <cellStyle name="Hyperlink 253" xfId="10288" hidden="1"/>
    <cellStyle name="Hyperlink 253" xfId="12426" hidden="1"/>
    <cellStyle name="Hyperlink 253" xfId="12924" hidden="1"/>
    <cellStyle name="Hyperlink 253" xfId="15055" hidden="1"/>
    <cellStyle name="Hyperlink 253" xfId="16377" hidden="1"/>
    <cellStyle name="Hyperlink 253" xfId="18068" hidden="1"/>
    <cellStyle name="Hyperlink 253" xfId="19883" hidden="1"/>
    <cellStyle name="Hyperlink 253" xfId="22047" hidden="1"/>
    <cellStyle name="Hyperlink 253" xfId="23816" hidden="1"/>
    <cellStyle name="Hyperlink 253" xfId="25954" hidden="1"/>
    <cellStyle name="Hyperlink 253" xfId="26332" hidden="1"/>
    <cellStyle name="Hyperlink 253" xfId="27148" hidden="1"/>
    <cellStyle name="Hyperlink 253" xfId="27594" hidden="1"/>
    <cellStyle name="Hyperlink 253" xfId="28410" hidden="1"/>
    <cellStyle name="Hyperlink 253" xfId="4716" hidden="1"/>
    <cellStyle name="Hyperlink 253" xfId="15857" hidden="1"/>
    <cellStyle name="Hyperlink 253" xfId="14919" hidden="1"/>
    <cellStyle name="Hyperlink 253" xfId="13656" hidden="1"/>
    <cellStyle name="Hyperlink 253" xfId="5333" hidden="1"/>
    <cellStyle name="Hyperlink 253" xfId="5932" hidden="1"/>
    <cellStyle name="Hyperlink 253" xfId="16756" hidden="1"/>
    <cellStyle name="Hyperlink 253" xfId="28773" hidden="1"/>
    <cellStyle name="Hyperlink 253" xfId="29264" hidden="1"/>
    <cellStyle name="Hyperlink 253" xfId="30106" hidden="1"/>
    <cellStyle name="Hyperlink 253" xfId="30552" hidden="1"/>
    <cellStyle name="Hyperlink 253" xfId="31368" hidden="1"/>
    <cellStyle name="Hyperlink 253" xfId="31743" hidden="1"/>
    <cellStyle name="Hyperlink 253" xfId="32559" hidden="1"/>
    <cellStyle name="Hyperlink 253" xfId="33005" hidden="1"/>
    <cellStyle name="Hyperlink 253" xfId="33821"/>
    <cellStyle name="Hyperlink 254" xfId="2317" hidden="1"/>
    <cellStyle name="Hyperlink 254" xfId="4987" hidden="1"/>
    <cellStyle name="Hyperlink 254" xfId="8451" hidden="1"/>
    <cellStyle name="Hyperlink 254" xfId="10220" hidden="1"/>
    <cellStyle name="Hyperlink 254" xfId="12358" hidden="1"/>
    <cellStyle name="Hyperlink 254" xfId="12782" hidden="1"/>
    <cellStyle name="Hyperlink 254" xfId="14987" hidden="1"/>
    <cellStyle name="Hyperlink 254" xfId="16309" hidden="1"/>
    <cellStyle name="Hyperlink 254" xfId="18000" hidden="1"/>
    <cellStyle name="Hyperlink 254" xfId="19813" hidden="1"/>
    <cellStyle name="Hyperlink 254" xfId="21979" hidden="1"/>
    <cellStyle name="Hyperlink 254" xfId="23748" hidden="1"/>
    <cellStyle name="Hyperlink 254" xfId="25886" hidden="1"/>
    <cellStyle name="Hyperlink 254" xfId="26264" hidden="1"/>
    <cellStyle name="Hyperlink 254" xfId="27080" hidden="1"/>
    <cellStyle name="Hyperlink 254" xfId="27526" hidden="1"/>
    <cellStyle name="Hyperlink 254" xfId="28342" hidden="1"/>
    <cellStyle name="Hyperlink 254" xfId="4788" hidden="1"/>
    <cellStyle name="Hyperlink 254" xfId="15876" hidden="1"/>
    <cellStyle name="Hyperlink 254" xfId="5164" hidden="1"/>
    <cellStyle name="Hyperlink 254" xfId="6312" hidden="1"/>
    <cellStyle name="Hyperlink 254" xfId="16084" hidden="1"/>
    <cellStyle name="Hyperlink 254" xfId="16015" hidden="1"/>
    <cellStyle name="Hyperlink 254" xfId="17476" hidden="1"/>
    <cellStyle name="Hyperlink 254" xfId="28705" hidden="1"/>
    <cellStyle name="Hyperlink 254" xfId="29194" hidden="1"/>
    <cellStyle name="Hyperlink 254" xfId="30038" hidden="1"/>
    <cellStyle name="Hyperlink 254" xfId="30484" hidden="1"/>
    <cellStyle name="Hyperlink 254" xfId="31300" hidden="1"/>
    <cellStyle name="Hyperlink 254" xfId="31675" hidden="1"/>
    <cellStyle name="Hyperlink 254" xfId="32491" hidden="1"/>
    <cellStyle name="Hyperlink 254" xfId="32937" hidden="1"/>
    <cellStyle name="Hyperlink 254" xfId="33753"/>
    <cellStyle name="Hyperlink 255" xfId="2318" hidden="1"/>
    <cellStyle name="Hyperlink 255" xfId="5265" hidden="1"/>
    <cellStyle name="Hyperlink 255" xfId="8518" hidden="1"/>
    <cellStyle name="Hyperlink 255" xfId="10287" hidden="1"/>
    <cellStyle name="Hyperlink 255" xfId="12425" hidden="1"/>
    <cellStyle name="Hyperlink 255" xfId="12870" hidden="1"/>
    <cellStyle name="Hyperlink 255" xfId="15054" hidden="1"/>
    <cellStyle name="Hyperlink 255" xfId="16376" hidden="1"/>
    <cellStyle name="Hyperlink 255" xfId="18067" hidden="1"/>
    <cellStyle name="Hyperlink 255" xfId="19882" hidden="1"/>
    <cellStyle name="Hyperlink 255" xfId="22046" hidden="1"/>
    <cellStyle name="Hyperlink 255" xfId="23815" hidden="1"/>
    <cellStyle name="Hyperlink 255" xfId="25953" hidden="1"/>
    <cellStyle name="Hyperlink 255" xfId="26331" hidden="1"/>
    <cellStyle name="Hyperlink 255" xfId="27147" hidden="1"/>
    <cellStyle name="Hyperlink 255" xfId="27593" hidden="1"/>
    <cellStyle name="Hyperlink 255" xfId="28409" hidden="1"/>
    <cellStyle name="Hyperlink 255" xfId="4717" hidden="1"/>
    <cellStyle name="Hyperlink 255" xfId="4550" hidden="1"/>
    <cellStyle name="Hyperlink 255" xfId="17933" hidden="1"/>
    <cellStyle name="Hyperlink 255" xfId="16671" hidden="1"/>
    <cellStyle name="Hyperlink 255" xfId="14043" hidden="1"/>
    <cellStyle name="Hyperlink 255" xfId="4358" hidden="1"/>
    <cellStyle name="Hyperlink 255" xfId="15428" hidden="1"/>
    <cellStyle name="Hyperlink 255" xfId="28772" hidden="1"/>
    <cellStyle name="Hyperlink 255" xfId="29263" hidden="1"/>
    <cellStyle name="Hyperlink 255" xfId="30105" hidden="1"/>
    <cellStyle name="Hyperlink 255" xfId="30551" hidden="1"/>
    <cellStyle name="Hyperlink 255" xfId="31367" hidden="1"/>
    <cellStyle name="Hyperlink 255" xfId="31742" hidden="1"/>
    <cellStyle name="Hyperlink 255" xfId="32558" hidden="1"/>
    <cellStyle name="Hyperlink 255" xfId="33004" hidden="1"/>
    <cellStyle name="Hyperlink 255" xfId="33820"/>
    <cellStyle name="Hyperlink 256" xfId="2319" hidden="1"/>
    <cellStyle name="Hyperlink 256" xfId="5230" hidden="1"/>
    <cellStyle name="Hyperlink 256" xfId="8511" hidden="1"/>
    <cellStyle name="Hyperlink 256" xfId="10280" hidden="1"/>
    <cellStyle name="Hyperlink 256" xfId="12418" hidden="1"/>
    <cellStyle name="Hyperlink 256" xfId="12855" hidden="1"/>
    <cellStyle name="Hyperlink 256" xfId="15047" hidden="1"/>
    <cellStyle name="Hyperlink 256" xfId="16369" hidden="1"/>
    <cellStyle name="Hyperlink 256" xfId="18060" hidden="1"/>
    <cellStyle name="Hyperlink 256" xfId="19874" hidden="1"/>
    <cellStyle name="Hyperlink 256" xfId="22039" hidden="1"/>
    <cellStyle name="Hyperlink 256" xfId="23808" hidden="1"/>
    <cellStyle name="Hyperlink 256" xfId="25946" hidden="1"/>
    <cellStyle name="Hyperlink 256" xfId="26324" hidden="1"/>
    <cellStyle name="Hyperlink 256" xfId="27140" hidden="1"/>
    <cellStyle name="Hyperlink 256" xfId="27586" hidden="1"/>
    <cellStyle name="Hyperlink 256" xfId="28402" hidden="1"/>
    <cellStyle name="Hyperlink 256" xfId="4724" hidden="1"/>
    <cellStyle name="Hyperlink 256" xfId="15860" hidden="1"/>
    <cellStyle name="Hyperlink 256" xfId="14098" hidden="1"/>
    <cellStyle name="Hyperlink 256" xfId="17608" hidden="1"/>
    <cellStyle name="Hyperlink 256" xfId="4289" hidden="1"/>
    <cellStyle name="Hyperlink 256" xfId="5478" hidden="1"/>
    <cellStyle name="Hyperlink 256" xfId="13939" hidden="1"/>
    <cellStyle name="Hyperlink 256" xfId="28765" hidden="1"/>
    <cellStyle name="Hyperlink 256" xfId="29255" hidden="1"/>
    <cellStyle name="Hyperlink 256" xfId="30098" hidden="1"/>
    <cellStyle name="Hyperlink 256" xfId="30544" hidden="1"/>
    <cellStyle name="Hyperlink 256" xfId="31360" hidden="1"/>
    <cellStyle name="Hyperlink 256" xfId="31735" hidden="1"/>
    <cellStyle name="Hyperlink 256" xfId="32551" hidden="1"/>
    <cellStyle name="Hyperlink 256" xfId="32997" hidden="1"/>
    <cellStyle name="Hyperlink 256" xfId="33813"/>
    <cellStyle name="Hyperlink 257" xfId="2320" hidden="1"/>
    <cellStyle name="Hyperlink 257" xfId="4914" hidden="1"/>
    <cellStyle name="Hyperlink 257" xfId="8445" hidden="1"/>
    <cellStyle name="Hyperlink 257" xfId="10214" hidden="1"/>
    <cellStyle name="Hyperlink 257" xfId="12352" hidden="1"/>
    <cellStyle name="Hyperlink 257" xfId="12765" hidden="1"/>
    <cellStyle name="Hyperlink 257" xfId="14981" hidden="1"/>
    <cellStyle name="Hyperlink 257" xfId="16303" hidden="1"/>
    <cellStyle name="Hyperlink 257" xfId="17994" hidden="1"/>
    <cellStyle name="Hyperlink 257" xfId="19806" hidden="1"/>
    <cellStyle name="Hyperlink 257" xfId="21973" hidden="1"/>
    <cellStyle name="Hyperlink 257" xfId="23742" hidden="1"/>
    <cellStyle name="Hyperlink 257" xfId="25880" hidden="1"/>
    <cellStyle name="Hyperlink 257" xfId="26258" hidden="1"/>
    <cellStyle name="Hyperlink 257" xfId="27074" hidden="1"/>
    <cellStyle name="Hyperlink 257" xfId="27520" hidden="1"/>
    <cellStyle name="Hyperlink 257" xfId="28336" hidden="1"/>
    <cellStyle name="Hyperlink 257" xfId="4824" hidden="1"/>
    <cellStyle name="Hyperlink 257" xfId="14376" hidden="1"/>
    <cellStyle name="Hyperlink 257" xfId="15354" hidden="1"/>
    <cellStyle name="Hyperlink 257" xfId="6349" hidden="1"/>
    <cellStyle name="Hyperlink 257" xfId="14570" hidden="1"/>
    <cellStyle name="Hyperlink 257" xfId="14501" hidden="1"/>
    <cellStyle name="Hyperlink 257" xfId="4389" hidden="1"/>
    <cellStyle name="Hyperlink 257" xfId="28699" hidden="1"/>
    <cellStyle name="Hyperlink 257" xfId="29187" hidden="1"/>
    <cellStyle name="Hyperlink 257" xfId="30032" hidden="1"/>
    <cellStyle name="Hyperlink 257" xfId="30478" hidden="1"/>
    <cellStyle name="Hyperlink 257" xfId="31294" hidden="1"/>
    <cellStyle name="Hyperlink 257" xfId="31669" hidden="1"/>
    <cellStyle name="Hyperlink 257" xfId="32485" hidden="1"/>
    <cellStyle name="Hyperlink 257" xfId="32931" hidden="1"/>
    <cellStyle name="Hyperlink 257" xfId="33747"/>
    <cellStyle name="Hyperlink 258" xfId="2321" hidden="1"/>
    <cellStyle name="Hyperlink 258" xfId="4912" hidden="1"/>
    <cellStyle name="Hyperlink 258" xfId="8444" hidden="1"/>
    <cellStyle name="Hyperlink 258" xfId="10213" hidden="1"/>
    <cellStyle name="Hyperlink 258" xfId="12351" hidden="1"/>
    <cellStyle name="Hyperlink 258" xfId="12764" hidden="1"/>
    <cellStyle name="Hyperlink 258" xfId="14980" hidden="1"/>
    <cellStyle name="Hyperlink 258" xfId="16302" hidden="1"/>
    <cellStyle name="Hyperlink 258" xfId="17993" hidden="1"/>
    <cellStyle name="Hyperlink 258" xfId="19805" hidden="1"/>
    <cellStyle name="Hyperlink 258" xfId="21972" hidden="1"/>
    <cellStyle name="Hyperlink 258" xfId="23741" hidden="1"/>
    <cellStyle name="Hyperlink 258" xfId="25879" hidden="1"/>
    <cellStyle name="Hyperlink 258" xfId="26257" hidden="1"/>
    <cellStyle name="Hyperlink 258" xfId="27073" hidden="1"/>
    <cellStyle name="Hyperlink 258" xfId="27519" hidden="1"/>
    <cellStyle name="Hyperlink 258" xfId="28335" hidden="1"/>
    <cellStyle name="Hyperlink 258" xfId="4827" hidden="1"/>
    <cellStyle name="Hyperlink 258" xfId="17391" hidden="1"/>
    <cellStyle name="Hyperlink 258" xfId="6038" hidden="1"/>
    <cellStyle name="Hyperlink 258" xfId="5279" hidden="1"/>
    <cellStyle name="Hyperlink 258" xfId="17585" hidden="1"/>
    <cellStyle name="Hyperlink 258" xfId="17516" hidden="1"/>
    <cellStyle name="Hyperlink 258" xfId="14462" hidden="1"/>
    <cellStyle name="Hyperlink 258" xfId="28698" hidden="1"/>
    <cellStyle name="Hyperlink 258" xfId="29186" hidden="1"/>
    <cellStyle name="Hyperlink 258" xfId="30031" hidden="1"/>
    <cellStyle name="Hyperlink 258" xfId="30477" hidden="1"/>
    <cellStyle name="Hyperlink 258" xfId="31293" hidden="1"/>
    <cellStyle name="Hyperlink 258" xfId="31668" hidden="1"/>
    <cellStyle name="Hyperlink 258" xfId="32484" hidden="1"/>
    <cellStyle name="Hyperlink 258" xfId="32930" hidden="1"/>
    <cellStyle name="Hyperlink 258" xfId="33746"/>
    <cellStyle name="Hyperlink 259" xfId="2250" hidden="1"/>
    <cellStyle name="Hyperlink 259" xfId="4923"/>
    <cellStyle name="Hyperlink 259 2" xfId="7455" hidden="1"/>
    <cellStyle name="Hyperlink 259 2" xfId="11362" hidden="1"/>
    <cellStyle name="Hyperlink 259 2" xfId="14268" hidden="1"/>
    <cellStyle name="Hyperlink 259 2" xfId="17284" hidden="1"/>
    <cellStyle name="Hyperlink 259 2" xfId="20983" hidden="1"/>
    <cellStyle name="Hyperlink 259 2" xfId="24890" hidden="1"/>
    <cellStyle name="Hyperlink 259 2" xfId="26775" hidden="1"/>
    <cellStyle name="Hyperlink 259 2" xfId="28037" hidden="1"/>
    <cellStyle name="Hyperlink 259 2" xfId="4502" hidden="1"/>
    <cellStyle name="Hyperlink 259 2" xfId="13214" hidden="1"/>
    <cellStyle name="Hyperlink 259 2" xfId="13688" hidden="1"/>
    <cellStyle name="Hyperlink 259 2" xfId="15935" hidden="1"/>
    <cellStyle name="Hyperlink 259 2" xfId="29733" hidden="1"/>
    <cellStyle name="Hyperlink 259 2" xfId="30995" hidden="1"/>
    <cellStyle name="Hyperlink 259 2" xfId="32186" hidden="1"/>
    <cellStyle name="Hyperlink 259 2" xfId="33448"/>
    <cellStyle name="Hyperlink 26" xfId="461" hidden="1"/>
    <cellStyle name="Hyperlink 26" xfId="804" hidden="1"/>
    <cellStyle name="Hyperlink 26" xfId="1228" hidden="1"/>
    <cellStyle name="Hyperlink 26" xfId="1938" hidden="1"/>
    <cellStyle name="Hyperlink 26" xfId="4899" hidden="1"/>
    <cellStyle name="Hyperlink 26" xfId="6948" hidden="1"/>
    <cellStyle name="Hyperlink 26" xfId="7365" hidden="1"/>
    <cellStyle name="Hyperlink 26" xfId="8433" hidden="1"/>
    <cellStyle name="Hyperlink 26" xfId="9077" hidden="1"/>
    <cellStyle name="Hyperlink 26" xfId="9480" hidden="1"/>
    <cellStyle name="Hyperlink 26" xfId="10202" hidden="1"/>
    <cellStyle name="Hyperlink 26" xfId="10855" hidden="1"/>
    <cellStyle name="Hyperlink 26" xfId="11272" hidden="1"/>
    <cellStyle name="Hyperlink 26" xfId="12340" hidden="1"/>
    <cellStyle name="Hyperlink 26" xfId="5796" hidden="1"/>
    <cellStyle name="Hyperlink 26" xfId="4930" hidden="1"/>
    <cellStyle name="Hyperlink 26" xfId="12753" hidden="1"/>
    <cellStyle name="Hyperlink 26" xfId="13857" hidden="1"/>
    <cellStyle name="Hyperlink 26" xfId="14178" hidden="1"/>
    <cellStyle name="Hyperlink 26" xfId="14969" hidden="1"/>
    <cellStyle name="Hyperlink 26" xfId="15540" hidden="1"/>
    <cellStyle name="Hyperlink 26" xfId="15848" hidden="1"/>
    <cellStyle name="Hyperlink 26" xfId="16291" hidden="1"/>
    <cellStyle name="Hyperlink 26" xfId="16872" hidden="1"/>
    <cellStyle name="Hyperlink 26" xfId="17194" hidden="1"/>
    <cellStyle name="Hyperlink 26" xfId="17982" hidden="1"/>
    <cellStyle name="Hyperlink 26" xfId="18639" hidden="1"/>
    <cellStyle name="Hyperlink 26" xfId="19031" hidden="1"/>
    <cellStyle name="Hyperlink 26" xfId="19794" hidden="1"/>
    <cellStyle name="Hyperlink 26" xfId="20476" hidden="1"/>
    <cellStyle name="Hyperlink 26" xfId="20893" hidden="1"/>
    <cellStyle name="Hyperlink 26" xfId="21961" hidden="1"/>
    <cellStyle name="Hyperlink 26" xfId="22605" hidden="1"/>
    <cellStyle name="Hyperlink 26" xfId="23008" hidden="1"/>
    <cellStyle name="Hyperlink 26" xfId="23730" hidden="1"/>
    <cellStyle name="Hyperlink 26" xfId="24383" hidden="1"/>
    <cellStyle name="Hyperlink 26" xfId="24800" hidden="1"/>
    <cellStyle name="Hyperlink 26" xfId="25868" hidden="1"/>
    <cellStyle name="Hyperlink 26" xfId="19875" hidden="1"/>
    <cellStyle name="Hyperlink 26" xfId="20009" hidden="1"/>
    <cellStyle name="Hyperlink 26" xfId="26246" hidden="1"/>
    <cellStyle name="Hyperlink 26" xfId="26640" hidden="1"/>
    <cellStyle name="Hyperlink 26" xfId="26685" hidden="1"/>
    <cellStyle name="Hyperlink 26" xfId="27062" hidden="1"/>
    <cellStyle name="Hyperlink 26" xfId="27446" hidden="1"/>
    <cellStyle name="Hyperlink 26" xfId="27477" hidden="1"/>
    <cellStyle name="Hyperlink 26" xfId="27508" hidden="1"/>
    <cellStyle name="Hyperlink 26" xfId="27902" hidden="1"/>
    <cellStyle name="Hyperlink 26" xfId="27947" hidden="1"/>
    <cellStyle name="Hyperlink 26" xfId="28324" hidden="1"/>
    <cellStyle name="Hyperlink 26" xfId="13354" hidden="1"/>
    <cellStyle name="Hyperlink 26" xfId="12875" hidden="1"/>
    <cellStyle name="Hyperlink 26" xfId="12708" hidden="1"/>
    <cellStyle name="Hyperlink 26" xfId="4844" hidden="1"/>
    <cellStyle name="Hyperlink 26" xfId="1089" hidden="1"/>
    <cellStyle name="Hyperlink 26" xfId="13612" hidden="1"/>
    <cellStyle name="Hyperlink 26" xfId="14925" hidden="1"/>
    <cellStyle name="Hyperlink 26" xfId="17935" hidden="1"/>
    <cellStyle name="Hyperlink 26" xfId="14104" hidden="1"/>
    <cellStyle name="Hyperlink 26" xfId="17118" hidden="1"/>
    <cellStyle name="Hyperlink 26" xfId="2187" hidden="1"/>
    <cellStyle name="Hyperlink 26" xfId="12780" hidden="1"/>
    <cellStyle name="Hyperlink 26" xfId="5275" hidden="1"/>
    <cellStyle name="Hyperlink 26" xfId="3709" hidden="1"/>
    <cellStyle name="Hyperlink 26" xfId="4816" hidden="1"/>
    <cellStyle name="Hyperlink 26" xfId="14912" hidden="1"/>
    <cellStyle name="Hyperlink 26" xfId="14538" hidden="1"/>
    <cellStyle name="Hyperlink 26" xfId="17548" hidden="1"/>
    <cellStyle name="Hyperlink 26" xfId="16999" hidden="1"/>
    <cellStyle name="Hyperlink 26" xfId="15985" hidden="1"/>
    <cellStyle name="Hyperlink 26" xfId="17482" hidden="1"/>
    <cellStyle name="Hyperlink 26" xfId="13945" hidden="1"/>
    <cellStyle name="Hyperlink 26" xfId="16927" hidden="1"/>
    <cellStyle name="Hyperlink 26" xfId="13907" hidden="1"/>
    <cellStyle name="Hyperlink 26" xfId="28687" hidden="1"/>
    <cellStyle name="Hyperlink 26" xfId="29071" hidden="1"/>
    <cellStyle name="Hyperlink 26" xfId="29103" hidden="1"/>
    <cellStyle name="Hyperlink 26" xfId="29175" hidden="1"/>
    <cellStyle name="Hyperlink 26" xfId="29598" hidden="1"/>
    <cellStyle name="Hyperlink 26" xfId="29643" hidden="1"/>
    <cellStyle name="Hyperlink 26" xfId="30020" hidden="1"/>
    <cellStyle name="Hyperlink 26" xfId="30404" hidden="1"/>
    <cellStyle name="Hyperlink 26" xfId="30435" hidden="1"/>
    <cellStyle name="Hyperlink 26" xfId="30466" hidden="1"/>
    <cellStyle name="Hyperlink 26" xfId="30860" hidden="1"/>
    <cellStyle name="Hyperlink 26" xfId="30905" hidden="1"/>
    <cellStyle name="Hyperlink 26" xfId="31282" hidden="1"/>
    <cellStyle name="Hyperlink 26" xfId="29256" hidden="1"/>
    <cellStyle name="Hyperlink 26" xfId="29390" hidden="1"/>
    <cellStyle name="Hyperlink 26" xfId="31657" hidden="1"/>
    <cellStyle name="Hyperlink 26" xfId="32051" hidden="1"/>
    <cellStyle name="Hyperlink 26" xfId="32096" hidden="1"/>
    <cellStyle name="Hyperlink 26" xfId="32473" hidden="1"/>
    <cellStyle name="Hyperlink 26" xfId="32857" hidden="1"/>
    <cellStyle name="Hyperlink 26" xfId="32888" hidden="1"/>
    <cellStyle name="Hyperlink 26" xfId="32919" hidden="1"/>
    <cellStyle name="Hyperlink 26" xfId="33313" hidden="1"/>
    <cellStyle name="Hyperlink 26" xfId="33358" hidden="1"/>
    <cellStyle name="Hyperlink 26" xfId="33735" hidden="1"/>
    <cellStyle name="Hyperlink 26" xfId="34180" hidden="1"/>
    <cellStyle name="Hyperlink 26" xfId="34150" hidden="1"/>
    <cellStyle name="Hyperlink 26" xfId="34459" hidden="1"/>
    <cellStyle name="Hyperlink 26" xfId="1030"/>
    <cellStyle name="Hyperlink 260" xfId="2341" hidden="1"/>
    <cellStyle name="Hyperlink 260" xfId="5446"/>
    <cellStyle name="Hyperlink 260 2" xfId="7503" hidden="1"/>
    <cellStyle name="Hyperlink 260 2" xfId="11410" hidden="1"/>
    <cellStyle name="Hyperlink 260 2" xfId="14316" hidden="1"/>
    <cellStyle name="Hyperlink 260 2" xfId="17332" hidden="1"/>
    <cellStyle name="Hyperlink 260 2" xfId="21031" hidden="1"/>
    <cellStyle name="Hyperlink 260 2" xfId="24938" hidden="1"/>
    <cellStyle name="Hyperlink 260 2" xfId="26823" hidden="1"/>
    <cellStyle name="Hyperlink 260 2" xfId="28085" hidden="1"/>
    <cellStyle name="Hyperlink 260 2" xfId="13615" hidden="1"/>
    <cellStyle name="Hyperlink 260 2" xfId="4574" hidden="1"/>
    <cellStyle name="Hyperlink 260 2" xfId="14004" hidden="1"/>
    <cellStyle name="Hyperlink 260 2" xfId="4435" hidden="1"/>
    <cellStyle name="Hyperlink 260 2" xfId="29781" hidden="1"/>
    <cellStyle name="Hyperlink 260 2" xfId="31043" hidden="1"/>
    <cellStyle name="Hyperlink 260 2" xfId="32234" hidden="1"/>
    <cellStyle name="Hyperlink 260 2" xfId="33496"/>
    <cellStyle name="Hyperlink 261" xfId="2139" hidden="1"/>
    <cellStyle name="Hyperlink 261" xfId="5002"/>
    <cellStyle name="Hyperlink 261 2" xfId="7422" hidden="1"/>
    <cellStyle name="Hyperlink 261 2" xfId="11329" hidden="1"/>
    <cellStyle name="Hyperlink 261 2" xfId="14235" hidden="1"/>
    <cellStyle name="Hyperlink 261 2" xfId="17251" hidden="1"/>
    <cellStyle name="Hyperlink 261 2" xfId="20950" hidden="1"/>
    <cellStyle name="Hyperlink 261 2" xfId="24857" hidden="1"/>
    <cellStyle name="Hyperlink 261 2" xfId="26742" hidden="1"/>
    <cellStyle name="Hyperlink 261 2" xfId="28004" hidden="1"/>
    <cellStyle name="Hyperlink 261 2" xfId="2040" hidden="1"/>
    <cellStyle name="Hyperlink 261 2" xfId="3560" hidden="1"/>
    <cellStyle name="Hyperlink 261 2" xfId="14527" hidden="1"/>
    <cellStyle name="Hyperlink 261 2" xfId="15500" hidden="1"/>
    <cellStyle name="Hyperlink 261 2" xfId="29700" hidden="1"/>
    <cellStyle name="Hyperlink 261 2" xfId="30962" hidden="1"/>
    <cellStyle name="Hyperlink 261 2" xfId="32153" hidden="1"/>
    <cellStyle name="Hyperlink 261 2" xfId="33415"/>
    <cellStyle name="Hyperlink 262" xfId="2303" hidden="1"/>
    <cellStyle name="Hyperlink 262" xfId="5445"/>
    <cellStyle name="Hyperlink 262 2" xfId="7481" hidden="1"/>
    <cellStyle name="Hyperlink 262 2" xfId="11388" hidden="1"/>
    <cellStyle name="Hyperlink 262 2" xfId="14294" hidden="1"/>
    <cellStyle name="Hyperlink 262 2" xfId="17310" hidden="1"/>
    <cellStyle name="Hyperlink 262 2" xfId="21009" hidden="1"/>
    <cellStyle name="Hyperlink 262 2" xfId="24916" hidden="1"/>
    <cellStyle name="Hyperlink 262 2" xfId="26801" hidden="1"/>
    <cellStyle name="Hyperlink 262 2" xfId="28063" hidden="1"/>
    <cellStyle name="Hyperlink 262 2" xfId="12858" hidden="1"/>
    <cellStyle name="Hyperlink 262 2" xfId="12940" hidden="1"/>
    <cellStyle name="Hyperlink 262 2" xfId="6307" hidden="1"/>
    <cellStyle name="Hyperlink 262 2" xfId="17919" hidden="1"/>
    <cellStyle name="Hyperlink 262 2" xfId="29759" hidden="1"/>
    <cellStyle name="Hyperlink 262 2" xfId="31021" hidden="1"/>
    <cellStyle name="Hyperlink 262 2" xfId="32212" hidden="1"/>
    <cellStyle name="Hyperlink 262 2" xfId="33474"/>
    <cellStyle name="Hyperlink 263" xfId="2145" hidden="1"/>
    <cellStyle name="Hyperlink 263" xfId="5191"/>
    <cellStyle name="Hyperlink 263 2" xfId="7426" hidden="1"/>
    <cellStyle name="Hyperlink 263 2" xfId="11333" hidden="1"/>
    <cellStyle name="Hyperlink 263 2" xfId="14239" hidden="1"/>
    <cellStyle name="Hyperlink 263 2" xfId="17255" hidden="1"/>
    <cellStyle name="Hyperlink 263 2" xfId="20954" hidden="1"/>
    <cellStyle name="Hyperlink 263 2" xfId="24861" hidden="1"/>
    <cellStyle name="Hyperlink 263 2" xfId="26746" hidden="1"/>
    <cellStyle name="Hyperlink 263 2" xfId="28008" hidden="1"/>
    <cellStyle name="Hyperlink 263 2" xfId="2269" hidden="1"/>
    <cellStyle name="Hyperlink 263 2" xfId="3564" hidden="1"/>
    <cellStyle name="Hyperlink 263 2" xfId="15691" hidden="1"/>
    <cellStyle name="Hyperlink 263 2" xfId="17437" hidden="1"/>
    <cellStyle name="Hyperlink 263 2" xfId="29704" hidden="1"/>
    <cellStyle name="Hyperlink 263 2" xfId="30966" hidden="1"/>
    <cellStyle name="Hyperlink 263 2" xfId="32157" hidden="1"/>
    <cellStyle name="Hyperlink 263 2" xfId="33419"/>
    <cellStyle name="Hyperlink 264" xfId="2339" hidden="1"/>
    <cellStyle name="Hyperlink 264" xfId="5419"/>
    <cellStyle name="Hyperlink 264 2" xfId="7501" hidden="1"/>
    <cellStyle name="Hyperlink 264 2" xfId="11408" hidden="1"/>
    <cellStyle name="Hyperlink 264 2" xfId="14314" hidden="1"/>
    <cellStyle name="Hyperlink 264 2" xfId="17330" hidden="1"/>
    <cellStyle name="Hyperlink 264 2" xfId="21029" hidden="1"/>
    <cellStyle name="Hyperlink 264 2" xfId="24936" hidden="1"/>
    <cellStyle name="Hyperlink 264 2" xfId="26821" hidden="1"/>
    <cellStyle name="Hyperlink 264 2" xfId="28083" hidden="1"/>
    <cellStyle name="Hyperlink 264 2" xfId="4474" hidden="1"/>
    <cellStyle name="Hyperlink 264 2" xfId="4573" hidden="1"/>
    <cellStyle name="Hyperlink 264 2" xfId="15687" hidden="1"/>
    <cellStyle name="Hyperlink 264 2" xfId="17431" hidden="1"/>
    <cellStyle name="Hyperlink 264 2" xfId="29779" hidden="1"/>
    <cellStyle name="Hyperlink 264 2" xfId="31041" hidden="1"/>
    <cellStyle name="Hyperlink 264 2" xfId="32232" hidden="1"/>
    <cellStyle name="Hyperlink 264 2" xfId="33494"/>
    <cellStyle name="Hyperlink 265" xfId="2340" hidden="1"/>
    <cellStyle name="Hyperlink 265" xfId="5193"/>
    <cellStyle name="Hyperlink 265 2" xfId="7502" hidden="1"/>
    <cellStyle name="Hyperlink 265 2" xfId="11409" hidden="1"/>
    <cellStyle name="Hyperlink 265 2" xfId="14315" hidden="1"/>
    <cellStyle name="Hyperlink 265 2" xfId="17331" hidden="1"/>
    <cellStyle name="Hyperlink 265 2" xfId="21030" hidden="1"/>
    <cellStyle name="Hyperlink 265 2" xfId="24937" hidden="1"/>
    <cellStyle name="Hyperlink 265 2" xfId="26822" hidden="1"/>
    <cellStyle name="Hyperlink 265 2" xfId="28084" hidden="1"/>
    <cellStyle name="Hyperlink 265 2" xfId="13337" hidden="1"/>
    <cellStyle name="Hyperlink 265 2" xfId="12854" hidden="1"/>
    <cellStyle name="Hyperlink 265 2" xfId="17019" hidden="1"/>
    <cellStyle name="Hyperlink 265 2" xfId="14416" hidden="1"/>
    <cellStyle name="Hyperlink 265 2" xfId="29780" hidden="1"/>
    <cellStyle name="Hyperlink 265 2" xfId="31042" hidden="1"/>
    <cellStyle name="Hyperlink 265 2" xfId="32233" hidden="1"/>
    <cellStyle name="Hyperlink 265 2" xfId="33495"/>
    <cellStyle name="Hyperlink 266" xfId="2272" hidden="1"/>
    <cellStyle name="Hyperlink 266" xfId="5008"/>
    <cellStyle name="Hyperlink 266 2" xfId="7466" hidden="1"/>
    <cellStyle name="Hyperlink 266 2" xfId="11373" hidden="1"/>
    <cellStyle name="Hyperlink 266 2" xfId="14279" hidden="1"/>
    <cellStyle name="Hyperlink 266 2" xfId="17295" hidden="1"/>
    <cellStyle name="Hyperlink 266 2" xfId="20994" hidden="1"/>
    <cellStyle name="Hyperlink 266 2" xfId="24901" hidden="1"/>
    <cellStyle name="Hyperlink 266 2" xfId="26786" hidden="1"/>
    <cellStyle name="Hyperlink 266 2" xfId="28048" hidden="1"/>
    <cellStyle name="Hyperlink 266 2" xfId="13579" hidden="1"/>
    <cellStyle name="Hyperlink 266 2" xfId="12773" hidden="1"/>
    <cellStyle name="Hyperlink 266 2" xfId="16753" hidden="1"/>
    <cellStyle name="Hyperlink 266 2" xfId="5632" hidden="1"/>
    <cellStyle name="Hyperlink 266 2" xfId="29744" hidden="1"/>
    <cellStyle name="Hyperlink 266 2" xfId="31006" hidden="1"/>
    <cellStyle name="Hyperlink 266 2" xfId="32197" hidden="1"/>
    <cellStyle name="Hyperlink 266 2" xfId="33459"/>
    <cellStyle name="Hyperlink 267" xfId="2253" hidden="1"/>
    <cellStyle name="Hyperlink 267" xfId="5019"/>
    <cellStyle name="Hyperlink 267 2" xfId="7456" hidden="1"/>
    <cellStyle name="Hyperlink 267 2" xfId="11363" hidden="1"/>
    <cellStyle name="Hyperlink 267 2" xfId="14269" hidden="1"/>
    <cellStyle name="Hyperlink 267 2" xfId="17285" hidden="1"/>
    <cellStyle name="Hyperlink 267 2" xfId="20984" hidden="1"/>
    <cellStyle name="Hyperlink 267 2" xfId="24891" hidden="1"/>
    <cellStyle name="Hyperlink 267 2" xfId="26776" hidden="1"/>
    <cellStyle name="Hyperlink 267 2" xfId="28038" hidden="1"/>
    <cellStyle name="Hyperlink 267 2" xfId="13600" hidden="1"/>
    <cellStyle name="Hyperlink 267 2" xfId="3610" hidden="1"/>
    <cellStyle name="Hyperlink 267 2" xfId="15690" hidden="1"/>
    <cellStyle name="Hyperlink 267 2" xfId="17435" hidden="1"/>
    <cellStyle name="Hyperlink 267 2" xfId="29734" hidden="1"/>
    <cellStyle name="Hyperlink 267 2" xfId="30996" hidden="1"/>
    <cellStyle name="Hyperlink 267 2" xfId="32187" hidden="1"/>
    <cellStyle name="Hyperlink 267 2" xfId="33449"/>
    <cellStyle name="Hyperlink 268" xfId="1971" hidden="1"/>
    <cellStyle name="Hyperlink 268" xfId="4913"/>
    <cellStyle name="Hyperlink 268 2" xfId="7371" hidden="1"/>
    <cellStyle name="Hyperlink 268 2" xfId="11278" hidden="1"/>
    <cellStyle name="Hyperlink 268 2" xfId="14184" hidden="1"/>
    <cellStyle name="Hyperlink 268 2" xfId="17200" hidden="1"/>
    <cellStyle name="Hyperlink 268 2" xfId="20899" hidden="1"/>
    <cellStyle name="Hyperlink 268 2" xfId="24806" hidden="1"/>
    <cellStyle name="Hyperlink 268 2" xfId="26691" hidden="1"/>
    <cellStyle name="Hyperlink 268 2" xfId="27953" hidden="1"/>
    <cellStyle name="Hyperlink 268 2" xfId="4457" hidden="1"/>
    <cellStyle name="Hyperlink 268 2" xfId="3251" hidden="1"/>
    <cellStyle name="Hyperlink 268 2" xfId="14014" hidden="1"/>
    <cellStyle name="Hyperlink 268 2" xfId="17440" hidden="1"/>
    <cellStyle name="Hyperlink 268 2" xfId="29649" hidden="1"/>
    <cellStyle name="Hyperlink 268 2" xfId="30911" hidden="1"/>
    <cellStyle name="Hyperlink 268 2" xfId="32102" hidden="1"/>
    <cellStyle name="Hyperlink 268 2" xfId="33364"/>
    <cellStyle name="Hyperlink 269" xfId="2143" hidden="1"/>
    <cellStyle name="Hyperlink 269" xfId="5210"/>
    <cellStyle name="Hyperlink 269 2" xfId="7425" hidden="1"/>
    <cellStyle name="Hyperlink 269 2" xfId="11332" hidden="1"/>
    <cellStyle name="Hyperlink 269 2" xfId="14238" hidden="1"/>
    <cellStyle name="Hyperlink 269 2" xfId="17254" hidden="1"/>
    <cellStyle name="Hyperlink 269 2" xfId="20953" hidden="1"/>
    <cellStyle name="Hyperlink 269 2" xfId="24860" hidden="1"/>
    <cellStyle name="Hyperlink 269 2" xfId="26745" hidden="1"/>
    <cellStyle name="Hyperlink 269 2" xfId="28007" hidden="1"/>
    <cellStyle name="Hyperlink 269 2" xfId="13527" hidden="1"/>
    <cellStyle name="Hyperlink 269 2" xfId="12785" hidden="1"/>
    <cellStyle name="Hyperlink 269 2" xfId="6137" hidden="1"/>
    <cellStyle name="Hyperlink 269 2" xfId="15937" hidden="1"/>
    <cellStyle name="Hyperlink 269 2" xfId="29703" hidden="1"/>
    <cellStyle name="Hyperlink 269 2" xfId="30965" hidden="1"/>
    <cellStyle name="Hyperlink 269 2" xfId="32156" hidden="1"/>
    <cellStyle name="Hyperlink 269 2" xfId="33418"/>
    <cellStyle name="Hyperlink 27" xfId="463" hidden="1"/>
    <cellStyle name="Hyperlink 27" xfId="806" hidden="1"/>
    <cellStyle name="Hyperlink 27" xfId="1229" hidden="1"/>
    <cellStyle name="Hyperlink 27" xfId="1939" hidden="1"/>
    <cellStyle name="Hyperlink 27" xfId="4900" hidden="1"/>
    <cellStyle name="Hyperlink 27" xfId="6949" hidden="1"/>
    <cellStyle name="Hyperlink 27" xfId="7366" hidden="1"/>
    <cellStyle name="Hyperlink 27" xfId="8434" hidden="1"/>
    <cellStyle name="Hyperlink 27" xfId="9078" hidden="1"/>
    <cellStyle name="Hyperlink 27" xfId="9481" hidden="1"/>
    <cellStyle name="Hyperlink 27" xfId="10203" hidden="1"/>
    <cellStyle name="Hyperlink 27" xfId="10856" hidden="1"/>
    <cellStyle name="Hyperlink 27" xfId="11273" hidden="1"/>
    <cellStyle name="Hyperlink 27" xfId="12341" hidden="1"/>
    <cellStyle name="Hyperlink 27" xfId="5736" hidden="1"/>
    <cellStyle name="Hyperlink 27" xfId="4929" hidden="1"/>
    <cellStyle name="Hyperlink 27" xfId="12754" hidden="1"/>
    <cellStyle name="Hyperlink 27" xfId="13858" hidden="1"/>
    <cellStyle name="Hyperlink 27" xfId="14179" hidden="1"/>
    <cellStyle name="Hyperlink 27" xfId="14970" hidden="1"/>
    <cellStyle name="Hyperlink 27" xfId="15541" hidden="1"/>
    <cellStyle name="Hyperlink 27" xfId="15849" hidden="1"/>
    <cellStyle name="Hyperlink 27" xfId="16292" hidden="1"/>
    <cellStyle name="Hyperlink 27" xfId="16873" hidden="1"/>
    <cellStyle name="Hyperlink 27" xfId="17195" hidden="1"/>
    <cellStyle name="Hyperlink 27" xfId="17983" hidden="1"/>
    <cellStyle name="Hyperlink 27" xfId="18640" hidden="1"/>
    <cellStyle name="Hyperlink 27" xfId="19032" hidden="1"/>
    <cellStyle name="Hyperlink 27" xfId="19795" hidden="1"/>
    <cellStyle name="Hyperlink 27" xfId="20477" hidden="1"/>
    <cellStyle name="Hyperlink 27" xfId="20894" hidden="1"/>
    <cellStyle name="Hyperlink 27" xfId="21962" hidden="1"/>
    <cellStyle name="Hyperlink 27" xfId="22606" hidden="1"/>
    <cellStyle name="Hyperlink 27" xfId="23009" hidden="1"/>
    <cellStyle name="Hyperlink 27" xfId="23731" hidden="1"/>
    <cellStyle name="Hyperlink 27" xfId="24384" hidden="1"/>
    <cellStyle name="Hyperlink 27" xfId="24801" hidden="1"/>
    <cellStyle name="Hyperlink 27" xfId="25869" hidden="1"/>
    <cellStyle name="Hyperlink 27" xfId="20072" hidden="1"/>
    <cellStyle name="Hyperlink 27" xfId="19503" hidden="1"/>
    <cellStyle name="Hyperlink 27" xfId="26247" hidden="1"/>
    <cellStyle name="Hyperlink 27" xfId="26641" hidden="1"/>
    <cellStyle name="Hyperlink 27" xfId="26686" hidden="1"/>
    <cellStyle name="Hyperlink 27" xfId="27063" hidden="1"/>
    <cellStyle name="Hyperlink 27" xfId="27447" hidden="1"/>
    <cellStyle name="Hyperlink 27" xfId="27478" hidden="1"/>
    <cellStyle name="Hyperlink 27" xfId="27509" hidden="1"/>
    <cellStyle name="Hyperlink 27" xfId="27903" hidden="1"/>
    <cellStyle name="Hyperlink 27" xfId="27948" hidden="1"/>
    <cellStyle name="Hyperlink 27" xfId="28325" hidden="1"/>
    <cellStyle name="Hyperlink 27" xfId="13353" hidden="1"/>
    <cellStyle name="Hyperlink 27" xfId="12874" hidden="1"/>
    <cellStyle name="Hyperlink 27" xfId="12707" hidden="1"/>
    <cellStyle name="Hyperlink 27" xfId="4843" hidden="1"/>
    <cellStyle name="Hyperlink 27" xfId="1088" hidden="1"/>
    <cellStyle name="Hyperlink 27" xfId="1967" hidden="1"/>
    <cellStyle name="Hyperlink 27" xfId="1858" hidden="1"/>
    <cellStyle name="Hyperlink 27" xfId="14921" hidden="1"/>
    <cellStyle name="Hyperlink 27" xfId="5125" hidden="1"/>
    <cellStyle name="Hyperlink 27" xfId="14103" hidden="1"/>
    <cellStyle name="Hyperlink 27" xfId="13399" hidden="1"/>
    <cellStyle name="Hyperlink 27" xfId="4820" hidden="1"/>
    <cellStyle name="Hyperlink 27" xfId="6342" hidden="1"/>
    <cellStyle name="Hyperlink 27" xfId="4586" hidden="1"/>
    <cellStyle name="Hyperlink 27" xfId="4817" hidden="1"/>
    <cellStyle name="Hyperlink 27" xfId="1885" hidden="1"/>
    <cellStyle name="Hyperlink 27" xfId="4313" hidden="1"/>
    <cellStyle name="Hyperlink 27" xfId="14533" hidden="1"/>
    <cellStyle name="Hyperlink 27" xfId="13984" hidden="1"/>
    <cellStyle name="Hyperlink 27" xfId="17485" hidden="1"/>
    <cellStyle name="Hyperlink 27" xfId="14467" hidden="1"/>
    <cellStyle name="Hyperlink 27" xfId="15978" hidden="1"/>
    <cellStyle name="Hyperlink 27" xfId="13912" hidden="1"/>
    <cellStyle name="Hyperlink 27" xfId="5616" hidden="1"/>
    <cellStyle name="Hyperlink 27" xfId="28688" hidden="1"/>
    <cellStyle name="Hyperlink 27" xfId="29072" hidden="1"/>
    <cellStyle name="Hyperlink 27" xfId="29104" hidden="1"/>
    <cellStyle name="Hyperlink 27" xfId="29176" hidden="1"/>
    <cellStyle name="Hyperlink 27" xfId="29599" hidden="1"/>
    <cellStyle name="Hyperlink 27" xfId="29644" hidden="1"/>
    <cellStyle name="Hyperlink 27" xfId="30021" hidden="1"/>
    <cellStyle name="Hyperlink 27" xfId="30405" hidden="1"/>
    <cellStyle name="Hyperlink 27" xfId="30436" hidden="1"/>
    <cellStyle name="Hyperlink 27" xfId="30467" hidden="1"/>
    <cellStyle name="Hyperlink 27" xfId="30861" hidden="1"/>
    <cellStyle name="Hyperlink 27" xfId="30906" hidden="1"/>
    <cellStyle name="Hyperlink 27" xfId="31283" hidden="1"/>
    <cellStyle name="Hyperlink 27" xfId="29453" hidden="1"/>
    <cellStyle name="Hyperlink 27" xfId="29125" hidden="1"/>
    <cellStyle name="Hyperlink 27" xfId="31658" hidden="1"/>
    <cellStyle name="Hyperlink 27" xfId="32052" hidden="1"/>
    <cellStyle name="Hyperlink 27" xfId="32097" hidden="1"/>
    <cellStyle name="Hyperlink 27" xfId="32474" hidden="1"/>
    <cellStyle name="Hyperlink 27" xfId="32858" hidden="1"/>
    <cellStyle name="Hyperlink 27" xfId="32889" hidden="1"/>
    <cellStyle name="Hyperlink 27" xfId="32920" hidden="1"/>
    <cellStyle name="Hyperlink 27" xfId="33314" hidden="1"/>
    <cellStyle name="Hyperlink 27" xfId="33359" hidden="1"/>
    <cellStyle name="Hyperlink 27" xfId="33736" hidden="1"/>
    <cellStyle name="Hyperlink 27" xfId="34181" hidden="1"/>
    <cellStyle name="Hyperlink 27" xfId="866" hidden="1"/>
    <cellStyle name="Hyperlink 27" xfId="34461" hidden="1"/>
    <cellStyle name="Hyperlink 27" xfId="34475"/>
    <cellStyle name="Hyperlink 270" xfId="2274" hidden="1"/>
    <cellStyle name="Hyperlink 270" xfId="5122"/>
    <cellStyle name="Hyperlink 270 2" xfId="7468" hidden="1"/>
    <cellStyle name="Hyperlink 270 2" xfId="11375" hidden="1"/>
    <cellStyle name="Hyperlink 270 2" xfId="14281" hidden="1"/>
    <cellStyle name="Hyperlink 270 2" xfId="17297" hidden="1"/>
    <cellStyle name="Hyperlink 270 2" xfId="20996" hidden="1"/>
    <cellStyle name="Hyperlink 270 2" xfId="24903" hidden="1"/>
    <cellStyle name="Hyperlink 270 2" xfId="26788" hidden="1"/>
    <cellStyle name="Hyperlink 270 2" xfId="28050" hidden="1"/>
    <cellStyle name="Hyperlink 270 2" xfId="4524" hidden="1"/>
    <cellStyle name="Hyperlink 270 2" xfId="4555" hidden="1"/>
    <cellStyle name="Hyperlink 270 2" xfId="15689" hidden="1"/>
    <cellStyle name="Hyperlink 270 2" xfId="16814" hidden="1"/>
    <cellStyle name="Hyperlink 270 2" xfId="29746" hidden="1"/>
    <cellStyle name="Hyperlink 270 2" xfId="31008" hidden="1"/>
    <cellStyle name="Hyperlink 270 2" xfId="32199" hidden="1"/>
    <cellStyle name="Hyperlink 270 2" xfId="33461"/>
    <cellStyle name="Hyperlink 271" xfId="2337" hidden="1"/>
    <cellStyle name="Hyperlink 271" xfId="5268"/>
    <cellStyle name="Hyperlink 271 2" xfId="7499" hidden="1"/>
    <cellStyle name="Hyperlink 271 2" xfId="11406" hidden="1"/>
    <cellStyle name="Hyperlink 271 2" xfId="14312" hidden="1"/>
    <cellStyle name="Hyperlink 271 2" xfId="17328" hidden="1"/>
    <cellStyle name="Hyperlink 271 2" xfId="21027" hidden="1"/>
    <cellStyle name="Hyperlink 271 2" xfId="24934" hidden="1"/>
    <cellStyle name="Hyperlink 271 2" xfId="26819" hidden="1"/>
    <cellStyle name="Hyperlink 271 2" xfId="28081" hidden="1"/>
    <cellStyle name="Hyperlink 271 2" xfId="13610" hidden="1"/>
    <cellStyle name="Hyperlink 271 2" xfId="4572" hidden="1"/>
    <cellStyle name="Hyperlink 271 2" xfId="16689" hidden="1"/>
    <cellStyle name="Hyperlink 271 2" xfId="13898" hidden="1"/>
    <cellStyle name="Hyperlink 271 2" xfId="29777" hidden="1"/>
    <cellStyle name="Hyperlink 271 2" xfId="31039" hidden="1"/>
    <cellStyle name="Hyperlink 271 2" xfId="32230" hidden="1"/>
    <cellStyle name="Hyperlink 271 2" xfId="33492"/>
    <cellStyle name="Hyperlink 272" xfId="2338" hidden="1"/>
    <cellStyle name="Hyperlink 272" xfId="4922"/>
    <cellStyle name="Hyperlink 272 2" xfId="7500" hidden="1"/>
    <cellStyle name="Hyperlink 272 2" xfId="11407" hidden="1"/>
    <cellStyle name="Hyperlink 272 2" xfId="14313" hidden="1"/>
    <cellStyle name="Hyperlink 272 2" xfId="17329" hidden="1"/>
    <cellStyle name="Hyperlink 272 2" xfId="21028" hidden="1"/>
    <cellStyle name="Hyperlink 272 2" xfId="24935" hidden="1"/>
    <cellStyle name="Hyperlink 272 2" xfId="26820" hidden="1"/>
    <cellStyle name="Hyperlink 272 2" xfId="28082" hidden="1"/>
    <cellStyle name="Hyperlink 272 2" xfId="1970" hidden="1"/>
    <cellStyle name="Hyperlink 272 2" xfId="13090" hidden="1"/>
    <cellStyle name="Hyperlink 272 2" xfId="13674" hidden="1"/>
    <cellStyle name="Hyperlink 272 2" xfId="15931" hidden="1"/>
    <cellStyle name="Hyperlink 272 2" xfId="29778" hidden="1"/>
    <cellStyle name="Hyperlink 272 2" xfId="31040" hidden="1"/>
    <cellStyle name="Hyperlink 272 2" xfId="32231" hidden="1"/>
    <cellStyle name="Hyperlink 272 2" xfId="33493"/>
    <cellStyle name="Hyperlink 273" xfId="2239" hidden="1"/>
    <cellStyle name="Hyperlink 273" xfId="4989"/>
    <cellStyle name="Hyperlink 273 2" xfId="7454" hidden="1"/>
    <cellStyle name="Hyperlink 273 2" xfId="11361" hidden="1"/>
    <cellStyle name="Hyperlink 273 2" xfId="14267" hidden="1"/>
    <cellStyle name="Hyperlink 273 2" xfId="17283" hidden="1"/>
    <cellStyle name="Hyperlink 273 2" xfId="20982" hidden="1"/>
    <cellStyle name="Hyperlink 273 2" xfId="24889" hidden="1"/>
    <cellStyle name="Hyperlink 273 2" xfId="26774" hidden="1"/>
    <cellStyle name="Hyperlink 273 2" xfId="28036" hidden="1"/>
    <cellStyle name="Hyperlink 273 2" xfId="2006" hidden="1"/>
    <cellStyle name="Hyperlink 273 2" xfId="3607" hidden="1"/>
    <cellStyle name="Hyperlink 273 2" xfId="16703" hidden="1"/>
    <cellStyle name="Hyperlink 273 2" xfId="5629" hidden="1"/>
    <cellStyle name="Hyperlink 273 2" xfId="29732" hidden="1"/>
    <cellStyle name="Hyperlink 273 2" xfId="30994" hidden="1"/>
    <cellStyle name="Hyperlink 273 2" xfId="32185" hidden="1"/>
    <cellStyle name="Hyperlink 273 2" xfId="33447"/>
    <cellStyle name="Hyperlink 274" xfId="2336" hidden="1"/>
    <cellStyle name="Hyperlink 274" xfId="4938"/>
    <cellStyle name="Hyperlink 274 2" xfId="7498" hidden="1"/>
    <cellStyle name="Hyperlink 274 2" xfId="11405" hidden="1"/>
    <cellStyle name="Hyperlink 274 2" xfId="14311" hidden="1"/>
    <cellStyle name="Hyperlink 274 2" xfId="17327" hidden="1"/>
    <cellStyle name="Hyperlink 274 2" xfId="21026" hidden="1"/>
    <cellStyle name="Hyperlink 274 2" xfId="24933" hidden="1"/>
    <cellStyle name="Hyperlink 274 2" xfId="26818" hidden="1"/>
    <cellStyle name="Hyperlink 274 2" xfId="28080" hidden="1"/>
    <cellStyle name="Hyperlink 274 2" xfId="13332" hidden="1"/>
    <cellStyle name="Hyperlink 274 2" xfId="13229" hidden="1"/>
    <cellStyle name="Hyperlink 274 2" xfId="15363" hidden="1"/>
    <cellStyle name="Hyperlink 274 2" xfId="16913" hidden="1"/>
    <cellStyle name="Hyperlink 274 2" xfId="29776" hidden="1"/>
    <cellStyle name="Hyperlink 274 2" xfId="31038" hidden="1"/>
    <cellStyle name="Hyperlink 274 2" xfId="32229" hidden="1"/>
    <cellStyle name="Hyperlink 274 2" xfId="33491"/>
    <cellStyle name="Hyperlink 275" xfId="2334" hidden="1"/>
    <cellStyle name="Hyperlink 275" xfId="5006"/>
    <cellStyle name="Hyperlink 275 2" xfId="7496" hidden="1"/>
    <cellStyle name="Hyperlink 275 2" xfId="11403" hidden="1"/>
    <cellStyle name="Hyperlink 275 2" xfId="14309" hidden="1"/>
    <cellStyle name="Hyperlink 275 2" xfId="17325" hidden="1"/>
    <cellStyle name="Hyperlink 275 2" xfId="21024" hidden="1"/>
    <cellStyle name="Hyperlink 275 2" xfId="24931" hidden="1"/>
    <cellStyle name="Hyperlink 275 2" xfId="26816" hidden="1"/>
    <cellStyle name="Hyperlink 275 2" xfId="28078" hidden="1"/>
    <cellStyle name="Hyperlink 275 2" xfId="4476" hidden="1"/>
    <cellStyle name="Hyperlink 275 2" xfId="13230" hidden="1"/>
    <cellStyle name="Hyperlink 275 2" xfId="5423" hidden="1"/>
    <cellStyle name="Hyperlink 275 2" xfId="5640" hidden="1"/>
    <cellStyle name="Hyperlink 275 2" xfId="29774" hidden="1"/>
    <cellStyle name="Hyperlink 275 2" xfId="31036" hidden="1"/>
    <cellStyle name="Hyperlink 275 2" xfId="32227" hidden="1"/>
    <cellStyle name="Hyperlink 275 2" xfId="33489"/>
    <cellStyle name="Hyperlink 276" xfId="2335" hidden="1"/>
    <cellStyle name="Hyperlink 276" xfId="5437"/>
    <cellStyle name="Hyperlink 276 2" xfId="7497" hidden="1"/>
    <cellStyle name="Hyperlink 276 2" xfId="11404" hidden="1"/>
    <cellStyle name="Hyperlink 276 2" xfId="14310" hidden="1"/>
    <cellStyle name="Hyperlink 276 2" xfId="17326" hidden="1"/>
    <cellStyle name="Hyperlink 276 2" xfId="21025" hidden="1"/>
    <cellStyle name="Hyperlink 276 2" xfId="24932" hidden="1"/>
    <cellStyle name="Hyperlink 276 2" xfId="26817" hidden="1"/>
    <cellStyle name="Hyperlink 276 2" xfId="28079" hidden="1"/>
    <cellStyle name="Hyperlink 276 2" xfId="3737" hidden="1"/>
    <cellStyle name="Hyperlink 276 2" xfId="4571" hidden="1"/>
    <cellStyle name="Hyperlink 276 2" xfId="6009" hidden="1"/>
    <cellStyle name="Hyperlink 276 2" xfId="15581" hidden="1"/>
    <cellStyle name="Hyperlink 276 2" xfId="29775" hidden="1"/>
    <cellStyle name="Hyperlink 276 2" xfId="31037" hidden="1"/>
    <cellStyle name="Hyperlink 276 2" xfId="32228" hidden="1"/>
    <cellStyle name="Hyperlink 276 2" xfId="33490"/>
    <cellStyle name="Hyperlink 277" xfId="2333" hidden="1"/>
    <cellStyle name="Hyperlink 277" xfId="5031"/>
    <cellStyle name="Hyperlink 277 2" xfId="7495" hidden="1"/>
    <cellStyle name="Hyperlink 277 2" xfId="11402" hidden="1"/>
    <cellStyle name="Hyperlink 277 2" xfId="14308" hidden="1"/>
    <cellStyle name="Hyperlink 277 2" xfId="17324" hidden="1"/>
    <cellStyle name="Hyperlink 277 2" xfId="21023" hidden="1"/>
    <cellStyle name="Hyperlink 277 2" xfId="24930" hidden="1"/>
    <cellStyle name="Hyperlink 277 2" xfId="26815" hidden="1"/>
    <cellStyle name="Hyperlink 277 2" xfId="28077" hidden="1"/>
    <cellStyle name="Hyperlink 277 2" xfId="13330" hidden="1"/>
    <cellStyle name="Hyperlink 277 2" xfId="4570" hidden="1"/>
    <cellStyle name="Hyperlink 277 2" xfId="13756" hidden="1"/>
    <cellStyle name="Hyperlink 277 2" xfId="4434" hidden="1"/>
    <cellStyle name="Hyperlink 277 2" xfId="29773" hidden="1"/>
    <cellStyle name="Hyperlink 277 2" xfId="31035" hidden="1"/>
    <cellStyle name="Hyperlink 277 2" xfId="32226" hidden="1"/>
    <cellStyle name="Hyperlink 277 2" xfId="33488"/>
    <cellStyle name="Hyperlink 278" xfId="1836" hidden="1"/>
    <cellStyle name="Hyperlink 278" xfId="5334"/>
    <cellStyle name="Hyperlink 278 2" xfId="7332" hidden="1"/>
    <cellStyle name="Hyperlink 278 2" xfId="11239" hidden="1"/>
    <cellStyle name="Hyperlink 278 2" xfId="14145" hidden="1"/>
    <cellStyle name="Hyperlink 278 2" xfId="17161" hidden="1"/>
    <cellStyle name="Hyperlink 278 2" xfId="20860" hidden="1"/>
    <cellStyle name="Hyperlink 278 2" xfId="24767" hidden="1"/>
    <cellStyle name="Hyperlink 278 2" xfId="26652" hidden="1"/>
    <cellStyle name="Hyperlink 278 2" xfId="27914" hidden="1"/>
    <cellStyle name="Hyperlink 278 2" xfId="13596" hidden="1"/>
    <cellStyle name="Hyperlink 278 2" xfId="13393" hidden="1"/>
    <cellStyle name="Hyperlink 278 2" xfId="16218" hidden="1"/>
    <cellStyle name="Hyperlink 278 2" xfId="17444" hidden="1"/>
    <cellStyle name="Hyperlink 278 2" xfId="29610" hidden="1"/>
    <cellStyle name="Hyperlink 278 2" xfId="30872" hidden="1"/>
    <cellStyle name="Hyperlink 278 2" xfId="32063" hidden="1"/>
    <cellStyle name="Hyperlink 278 2" xfId="33325"/>
    <cellStyle name="Hyperlink 279" xfId="2195" hidden="1"/>
    <cellStyle name="Hyperlink 279" xfId="5037"/>
    <cellStyle name="Hyperlink 279 2" xfId="7429" hidden="1"/>
    <cellStyle name="Hyperlink 279 2" xfId="11336" hidden="1"/>
    <cellStyle name="Hyperlink 279 2" xfId="14242" hidden="1"/>
    <cellStyle name="Hyperlink 279 2" xfId="17258" hidden="1"/>
    <cellStyle name="Hyperlink 279 2" xfId="20957" hidden="1"/>
    <cellStyle name="Hyperlink 279 2" xfId="24864" hidden="1"/>
    <cellStyle name="Hyperlink 279 2" xfId="26749" hidden="1"/>
    <cellStyle name="Hyperlink 279 2" xfId="28011" hidden="1"/>
    <cellStyle name="Hyperlink 279 2" xfId="3731" hidden="1"/>
    <cellStyle name="Hyperlink 279 2" xfId="13197" hidden="1"/>
    <cellStyle name="Hyperlink 279 2" xfId="5416" hidden="1"/>
    <cellStyle name="Hyperlink 279 2" xfId="5900" hidden="1"/>
    <cellStyle name="Hyperlink 279 2" xfId="29707" hidden="1"/>
    <cellStyle name="Hyperlink 279 2" xfId="30969" hidden="1"/>
    <cellStyle name="Hyperlink 279 2" xfId="32160" hidden="1"/>
    <cellStyle name="Hyperlink 279 2" xfId="33422"/>
    <cellStyle name="Hyperlink 28" xfId="465" hidden="1"/>
    <cellStyle name="Hyperlink 28" xfId="808" hidden="1"/>
    <cellStyle name="Hyperlink 28" xfId="1230" hidden="1"/>
    <cellStyle name="Hyperlink 28" xfId="2021" hidden="1"/>
    <cellStyle name="Hyperlink 28" xfId="4901" hidden="1"/>
    <cellStyle name="Hyperlink 28" xfId="6950" hidden="1"/>
    <cellStyle name="Hyperlink 28" xfId="7375" hidden="1"/>
    <cellStyle name="Hyperlink 28" xfId="8435" hidden="1"/>
    <cellStyle name="Hyperlink 28" xfId="9079" hidden="1"/>
    <cellStyle name="Hyperlink 28" xfId="9482" hidden="1"/>
    <cellStyle name="Hyperlink 28" xfId="10204" hidden="1"/>
    <cellStyle name="Hyperlink 28" xfId="10857" hidden="1"/>
    <cellStyle name="Hyperlink 28" xfId="11282" hidden="1"/>
    <cellStyle name="Hyperlink 28" xfId="12342" hidden="1"/>
    <cellStyle name="Hyperlink 28" xfId="5733" hidden="1"/>
    <cellStyle name="Hyperlink 28" xfId="4876" hidden="1"/>
    <cellStyle name="Hyperlink 28" xfId="12755" hidden="1"/>
    <cellStyle name="Hyperlink 28" xfId="13859" hidden="1"/>
    <cellStyle name="Hyperlink 28" xfId="14188" hidden="1"/>
    <cellStyle name="Hyperlink 28" xfId="14971" hidden="1"/>
    <cellStyle name="Hyperlink 28" xfId="15542" hidden="1"/>
    <cellStyle name="Hyperlink 28" xfId="15850" hidden="1"/>
    <cellStyle name="Hyperlink 28" xfId="16293" hidden="1"/>
    <cellStyle name="Hyperlink 28" xfId="16874" hidden="1"/>
    <cellStyle name="Hyperlink 28" xfId="17204" hidden="1"/>
    <cellStyle name="Hyperlink 28" xfId="17984" hidden="1"/>
    <cellStyle name="Hyperlink 28" xfId="18641" hidden="1"/>
    <cellStyle name="Hyperlink 28" xfId="19033" hidden="1"/>
    <cellStyle name="Hyperlink 28" xfId="19796" hidden="1"/>
    <cellStyle name="Hyperlink 28" xfId="20478" hidden="1"/>
    <cellStyle name="Hyperlink 28" xfId="20903" hidden="1"/>
    <cellStyle name="Hyperlink 28" xfId="21963" hidden="1"/>
    <cellStyle name="Hyperlink 28" xfId="22607" hidden="1"/>
    <cellStyle name="Hyperlink 28" xfId="23010" hidden="1"/>
    <cellStyle name="Hyperlink 28" xfId="23732" hidden="1"/>
    <cellStyle name="Hyperlink 28" xfId="24385" hidden="1"/>
    <cellStyle name="Hyperlink 28" xfId="24810" hidden="1"/>
    <cellStyle name="Hyperlink 28" xfId="25870" hidden="1"/>
    <cellStyle name="Hyperlink 28" xfId="19512" hidden="1"/>
    <cellStyle name="Hyperlink 28" xfId="19812" hidden="1"/>
    <cellStyle name="Hyperlink 28" xfId="26248" hidden="1"/>
    <cellStyle name="Hyperlink 28" xfId="26642" hidden="1"/>
    <cellStyle name="Hyperlink 28" xfId="26695" hidden="1"/>
    <cellStyle name="Hyperlink 28" xfId="27064" hidden="1"/>
    <cellStyle name="Hyperlink 28" xfId="27448" hidden="1"/>
    <cellStyle name="Hyperlink 28" xfId="27479" hidden="1"/>
    <cellStyle name="Hyperlink 28" xfId="27510" hidden="1"/>
    <cellStyle name="Hyperlink 28" xfId="27904" hidden="1"/>
    <cellStyle name="Hyperlink 28" xfId="27957" hidden="1"/>
    <cellStyle name="Hyperlink 28" xfId="28326" hidden="1"/>
    <cellStyle name="Hyperlink 28" xfId="13352" hidden="1"/>
    <cellStyle name="Hyperlink 28" xfId="12873" hidden="1"/>
    <cellStyle name="Hyperlink 28" xfId="12706" hidden="1"/>
    <cellStyle name="Hyperlink 28" xfId="4842" hidden="1"/>
    <cellStyle name="Hyperlink 28" xfId="1087" hidden="1"/>
    <cellStyle name="Hyperlink 28" xfId="13602" hidden="1"/>
    <cellStyle name="Hyperlink 28" xfId="16207" hidden="1"/>
    <cellStyle name="Hyperlink 28" xfId="1862" hidden="1"/>
    <cellStyle name="Hyperlink 28" xfId="16260" hidden="1"/>
    <cellStyle name="Hyperlink 28" xfId="5161" hidden="1"/>
    <cellStyle name="Hyperlink 28" xfId="2332" hidden="1"/>
    <cellStyle name="Hyperlink 28" xfId="3354" hidden="1"/>
    <cellStyle name="Hyperlink 28" xfId="5682" hidden="1"/>
    <cellStyle name="Hyperlink 28" xfId="4592" hidden="1"/>
    <cellStyle name="Hyperlink 28" xfId="4867" hidden="1"/>
    <cellStyle name="Hyperlink 28" xfId="16222" hidden="1"/>
    <cellStyle name="Hyperlink 28" xfId="5917" hidden="1"/>
    <cellStyle name="Hyperlink 28" xfId="4319" hidden="1"/>
    <cellStyle name="Hyperlink 28" xfId="16017" hidden="1"/>
    <cellStyle name="Hyperlink 28" xfId="14470" hidden="1"/>
    <cellStyle name="Hyperlink 28" xfId="4384" hidden="1"/>
    <cellStyle name="Hyperlink 28" xfId="17478" hidden="1"/>
    <cellStyle name="Hyperlink 28" xfId="15945" hidden="1"/>
    <cellStyle name="Hyperlink 28" xfId="6138" hidden="1"/>
    <cellStyle name="Hyperlink 28" xfId="28689" hidden="1"/>
    <cellStyle name="Hyperlink 28" xfId="29073" hidden="1"/>
    <cellStyle name="Hyperlink 28" xfId="29105" hidden="1"/>
    <cellStyle name="Hyperlink 28" xfId="29177" hidden="1"/>
    <cellStyle name="Hyperlink 28" xfId="29600" hidden="1"/>
    <cellStyle name="Hyperlink 28" xfId="29653" hidden="1"/>
    <cellStyle name="Hyperlink 28" xfId="30022" hidden="1"/>
    <cellStyle name="Hyperlink 28" xfId="30406" hidden="1"/>
    <cellStyle name="Hyperlink 28" xfId="30437" hidden="1"/>
    <cellStyle name="Hyperlink 28" xfId="30468" hidden="1"/>
    <cellStyle name="Hyperlink 28" xfId="30862" hidden="1"/>
    <cellStyle name="Hyperlink 28" xfId="30915" hidden="1"/>
    <cellStyle name="Hyperlink 28" xfId="31284" hidden="1"/>
    <cellStyle name="Hyperlink 28" xfId="29134" hidden="1"/>
    <cellStyle name="Hyperlink 28" xfId="29193" hidden="1"/>
    <cellStyle name="Hyperlink 28" xfId="31659" hidden="1"/>
    <cellStyle name="Hyperlink 28" xfId="32053" hidden="1"/>
    <cellStyle name="Hyperlink 28" xfId="32106" hidden="1"/>
    <cellStyle name="Hyperlink 28" xfId="32475" hidden="1"/>
    <cellStyle name="Hyperlink 28" xfId="32859" hidden="1"/>
    <cellStyle name="Hyperlink 28" xfId="32890" hidden="1"/>
    <cellStyle name="Hyperlink 28" xfId="32921" hidden="1"/>
    <cellStyle name="Hyperlink 28" xfId="33315" hidden="1"/>
    <cellStyle name="Hyperlink 28" xfId="33368" hidden="1"/>
    <cellStyle name="Hyperlink 28" xfId="33737" hidden="1"/>
    <cellStyle name="Hyperlink 28" xfId="34182" hidden="1"/>
    <cellStyle name="Hyperlink 28" xfId="34265" hidden="1"/>
    <cellStyle name="Hyperlink 28" xfId="34460" hidden="1"/>
    <cellStyle name="Hyperlink 28" xfId="34130"/>
    <cellStyle name="Hyperlink 280" xfId="1867" hidden="1"/>
    <cellStyle name="Hyperlink 280" xfId="5320"/>
    <cellStyle name="Hyperlink 280 2" xfId="7339" hidden="1"/>
    <cellStyle name="Hyperlink 280 2" xfId="11246" hidden="1"/>
    <cellStyle name="Hyperlink 280 2" xfId="14152" hidden="1"/>
    <cellStyle name="Hyperlink 280 2" xfId="17168" hidden="1"/>
    <cellStyle name="Hyperlink 280 2" xfId="20867" hidden="1"/>
    <cellStyle name="Hyperlink 280 2" xfId="24774" hidden="1"/>
    <cellStyle name="Hyperlink 280 2" xfId="26659" hidden="1"/>
    <cellStyle name="Hyperlink 280 2" xfId="27921" hidden="1"/>
    <cellStyle name="Hyperlink 280 2" xfId="2035" hidden="1"/>
    <cellStyle name="Hyperlink 280 2" xfId="3225" hidden="1"/>
    <cellStyle name="Hyperlink 280 2" xfId="14018" hidden="1"/>
    <cellStyle name="Hyperlink 280 2" xfId="15943" hidden="1"/>
    <cellStyle name="Hyperlink 280 2" xfId="29617" hidden="1"/>
    <cellStyle name="Hyperlink 280 2" xfId="30879" hidden="1"/>
    <cellStyle name="Hyperlink 280 2" xfId="32070" hidden="1"/>
    <cellStyle name="Hyperlink 280 2" xfId="33332"/>
    <cellStyle name="Hyperlink 281" xfId="2273" hidden="1"/>
    <cellStyle name="Hyperlink 281" xfId="4911"/>
    <cellStyle name="Hyperlink 281 2" xfId="7467" hidden="1"/>
    <cellStyle name="Hyperlink 281 2" xfId="11374" hidden="1"/>
    <cellStyle name="Hyperlink 281 2" xfId="14280" hidden="1"/>
    <cellStyle name="Hyperlink 281 2" xfId="17296" hidden="1"/>
    <cellStyle name="Hyperlink 281 2" xfId="20995" hidden="1"/>
    <cellStyle name="Hyperlink 281 2" xfId="24902" hidden="1"/>
    <cellStyle name="Hyperlink 281 2" xfId="26787" hidden="1"/>
    <cellStyle name="Hyperlink 281 2" xfId="28049" hidden="1"/>
    <cellStyle name="Hyperlink 281 2" xfId="2037" hidden="1"/>
    <cellStyle name="Hyperlink 281 2" xfId="3620" hidden="1"/>
    <cellStyle name="Hyperlink 281 2" xfId="13738" hidden="1"/>
    <cellStyle name="Hyperlink 281 2" xfId="15486" hidden="1"/>
    <cellStyle name="Hyperlink 281 2" xfId="29745" hidden="1"/>
    <cellStyle name="Hyperlink 281 2" xfId="31007" hidden="1"/>
    <cellStyle name="Hyperlink 281 2" xfId="32198" hidden="1"/>
    <cellStyle name="Hyperlink 281 2" xfId="33460"/>
    <cellStyle name="Hyperlink 282" xfId="2331" hidden="1"/>
    <cellStyle name="Hyperlink 282" xfId="5266"/>
    <cellStyle name="Hyperlink 282 2" xfId="7494" hidden="1"/>
    <cellStyle name="Hyperlink 282 2" xfId="11401" hidden="1"/>
    <cellStyle name="Hyperlink 282 2" xfId="14307" hidden="1"/>
    <cellStyle name="Hyperlink 282 2" xfId="17323" hidden="1"/>
    <cellStyle name="Hyperlink 282 2" xfId="21022" hidden="1"/>
    <cellStyle name="Hyperlink 282 2" xfId="24929" hidden="1"/>
    <cellStyle name="Hyperlink 282 2" xfId="26814" hidden="1"/>
    <cellStyle name="Hyperlink 282 2" xfId="28076" hidden="1"/>
    <cellStyle name="Hyperlink 282 2" xfId="1934" hidden="1"/>
    <cellStyle name="Hyperlink 282 2" xfId="13024" hidden="1"/>
    <cellStyle name="Hyperlink 282 2" xfId="16771" hidden="1"/>
    <cellStyle name="Hyperlink 282 2" xfId="14417" hidden="1"/>
    <cellStyle name="Hyperlink 282 2" xfId="29772" hidden="1"/>
    <cellStyle name="Hyperlink 282 2" xfId="31034" hidden="1"/>
    <cellStyle name="Hyperlink 282 2" xfId="32225" hidden="1"/>
    <cellStyle name="Hyperlink 282 2" xfId="33487"/>
    <cellStyle name="Hyperlink 283" xfId="1955" hidden="1"/>
    <cellStyle name="Hyperlink 283" xfId="5205" hidden="1"/>
    <cellStyle name="Hyperlink 283" xfId="8509" hidden="1"/>
    <cellStyle name="Hyperlink 283" xfId="10278" hidden="1"/>
    <cellStyle name="Hyperlink 283" xfId="12416" hidden="1"/>
    <cellStyle name="Hyperlink 283" xfId="12849" hidden="1"/>
    <cellStyle name="Hyperlink 283" xfId="15045" hidden="1"/>
    <cellStyle name="Hyperlink 283" xfId="16367" hidden="1"/>
    <cellStyle name="Hyperlink 283" xfId="18058" hidden="1"/>
    <cellStyle name="Hyperlink 283" xfId="19872" hidden="1"/>
    <cellStyle name="Hyperlink 283" xfId="22037" hidden="1"/>
    <cellStyle name="Hyperlink 283" xfId="23806" hidden="1"/>
    <cellStyle name="Hyperlink 283" xfId="25944" hidden="1"/>
    <cellStyle name="Hyperlink 283" xfId="26322" hidden="1"/>
    <cellStyle name="Hyperlink 283" xfId="27138" hidden="1"/>
    <cellStyle name="Hyperlink 283" xfId="27584" hidden="1"/>
    <cellStyle name="Hyperlink 283" xfId="28400" hidden="1"/>
    <cellStyle name="Hyperlink 283" xfId="4726" hidden="1"/>
    <cellStyle name="Hyperlink 283" xfId="2091" hidden="1"/>
    <cellStyle name="Hyperlink 283" xfId="15781" hidden="1"/>
    <cellStyle name="Hyperlink 283" xfId="5292" hidden="1"/>
    <cellStyle name="Hyperlink 283" xfId="17577" hidden="1"/>
    <cellStyle name="Hyperlink 283" xfId="16990" hidden="1"/>
    <cellStyle name="Hyperlink 283" xfId="15622" hidden="1"/>
    <cellStyle name="Hyperlink 283" xfId="28763" hidden="1"/>
    <cellStyle name="Hyperlink 283" xfId="29253" hidden="1"/>
    <cellStyle name="Hyperlink 283" xfId="30096" hidden="1"/>
    <cellStyle name="Hyperlink 283" xfId="30542" hidden="1"/>
    <cellStyle name="Hyperlink 283" xfId="31358" hidden="1"/>
    <cellStyle name="Hyperlink 283" xfId="31733" hidden="1"/>
    <cellStyle name="Hyperlink 283" xfId="32549" hidden="1"/>
    <cellStyle name="Hyperlink 283" xfId="32995" hidden="1"/>
    <cellStyle name="Hyperlink 283" xfId="33811"/>
    <cellStyle name="Hyperlink 284" xfId="2029" hidden="1"/>
    <cellStyle name="Hyperlink 284" xfId="4991" hidden="1"/>
    <cellStyle name="Hyperlink 284" xfId="8452" hidden="1"/>
    <cellStyle name="Hyperlink 284" xfId="10221" hidden="1"/>
    <cellStyle name="Hyperlink 284" xfId="12359" hidden="1"/>
    <cellStyle name="Hyperlink 284" xfId="12783" hidden="1"/>
    <cellStyle name="Hyperlink 284" xfId="14988" hidden="1"/>
    <cellStyle name="Hyperlink 284" xfId="16310" hidden="1"/>
    <cellStyle name="Hyperlink 284" xfId="18001" hidden="1"/>
    <cellStyle name="Hyperlink 284" xfId="19814" hidden="1"/>
    <cellStyle name="Hyperlink 284" xfId="21980" hidden="1"/>
    <cellStyle name="Hyperlink 284" xfId="23749" hidden="1"/>
    <cellStyle name="Hyperlink 284" xfId="25887" hidden="1"/>
    <cellStyle name="Hyperlink 284" xfId="26265" hidden="1"/>
    <cellStyle name="Hyperlink 284" xfId="27081" hidden="1"/>
    <cellStyle name="Hyperlink 284" xfId="27527" hidden="1"/>
    <cellStyle name="Hyperlink 284" xfId="28343" hidden="1"/>
    <cellStyle name="Hyperlink 284" xfId="4786" hidden="1"/>
    <cellStyle name="Hyperlink 284" xfId="17376" hidden="1"/>
    <cellStyle name="Hyperlink 284" xfId="16259" hidden="1"/>
    <cellStyle name="Hyperlink 284" xfId="5284" hidden="1"/>
    <cellStyle name="Hyperlink 284" xfId="17584" hidden="1"/>
    <cellStyle name="Hyperlink 284" xfId="17515" hidden="1"/>
    <cellStyle name="Hyperlink 284" xfId="14461" hidden="1"/>
    <cellStyle name="Hyperlink 284" xfId="28706" hidden="1"/>
    <cellStyle name="Hyperlink 284" xfId="29195" hidden="1"/>
    <cellStyle name="Hyperlink 284" xfId="30039" hidden="1"/>
    <cellStyle name="Hyperlink 284" xfId="30485" hidden="1"/>
    <cellStyle name="Hyperlink 284" xfId="31301" hidden="1"/>
    <cellStyle name="Hyperlink 284" xfId="31676" hidden="1"/>
    <cellStyle name="Hyperlink 284" xfId="32492" hidden="1"/>
    <cellStyle name="Hyperlink 284" xfId="32938" hidden="1"/>
    <cellStyle name="Hyperlink 284" xfId="33754"/>
    <cellStyle name="Hyperlink 285" xfId="2251" hidden="1"/>
    <cellStyle name="Hyperlink 285" xfId="4950" hidden="1"/>
    <cellStyle name="Hyperlink 285" xfId="8449" hidden="1"/>
    <cellStyle name="Hyperlink 285" xfId="10218" hidden="1"/>
    <cellStyle name="Hyperlink 285" xfId="12356" hidden="1"/>
    <cellStyle name="Hyperlink 285" xfId="12771" hidden="1"/>
    <cellStyle name="Hyperlink 285" xfId="14985" hidden="1"/>
    <cellStyle name="Hyperlink 285" xfId="16307" hidden="1"/>
    <cellStyle name="Hyperlink 285" xfId="17998" hidden="1"/>
    <cellStyle name="Hyperlink 285" xfId="19810" hidden="1"/>
    <cellStyle name="Hyperlink 285" xfId="21977" hidden="1"/>
    <cellStyle name="Hyperlink 285" xfId="23746" hidden="1"/>
    <cellStyle name="Hyperlink 285" xfId="25884" hidden="1"/>
    <cellStyle name="Hyperlink 285" xfId="26262" hidden="1"/>
    <cellStyle name="Hyperlink 285" xfId="27078" hidden="1"/>
    <cellStyle name="Hyperlink 285" xfId="27524" hidden="1"/>
    <cellStyle name="Hyperlink 285" xfId="28340" hidden="1"/>
    <cellStyle name="Hyperlink 285" xfId="4802" hidden="1"/>
    <cellStyle name="Hyperlink 285" xfId="1985" hidden="1"/>
    <cellStyle name="Hyperlink 285" xfId="17117" hidden="1"/>
    <cellStyle name="Hyperlink 285" xfId="4251" hidden="1"/>
    <cellStyle name="Hyperlink 285" xfId="17066" hidden="1"/>
    <cellStyle name="Hyperlink 285" xfId="16997" hidden="1"/>
    <cellStyle name="Hyperlink 285" xfId="13943" hidden="1"/>
    <cellStyle name="Hyperlink 285" xfId="28703" hidden="1"/>
    <cellStyle name="Hyperlink 285" xfId="29191" hidden="1"/>
    <cellStyle name="Hyperlink 285" xfId="30036" hidden="1"/>
    <cellStyle name="Hyperlink 285" xfId="30482" hidden="1"/>
    <cellStyle name="Hyperlink 285" xfId="31298" hidden="1"/>
    <cellStyle name="Hyperlink 285" xfId="31673" hidden="1"/>
    <cellStyle name="Hyperlink 285" xfId="32489" hidden="1"/>
    <cellStyle name="Hyperlink 285" xfId="32935" hidden="1"/>
    <cellStyle name="Hyperlink 285" xfId="33751"/>
    <cellStyle name="Hyperlink 286" xfId="2138" hidden="1"/>
    <cellStyle name="Hyperlink 286" xfId="5015" hidden="1"/>
    <cellStyle name="Hyperlink 286" xfId="8455" hidden="1"/>
    <cellStyle name="Hyperlink 286" xfId="10224" hidden="1"/>
    <cellStyle name="Hyperlink 286" xfId="12362" hidden="1"/>
    <cellStyle name="Hyperlink 286" xfId="12789" hidden="1"/>
    <cellStyle name="Hyperlink 286" xfId="14991" hidden="1"/>
    <cellStyle name="Hyperlink 286" xfId="16313" hidden="1"/>
    <cellStyle name="Hyperlink 286" xfId="18004" hidden="1"/>
    <cellStyle name="Hyperlink 286" xfId="19818" hidden="1"/>
    <cellStyle name="Hyperlink 286" xfId="21983" hidden="1"/>
    <cellStyle name="Hyperlink 286" xfId="23752" hidden="1"/>
    <cellStyle name="Hyperlink 286" xfId="25890" hidden="1"/>
    <cellStyle name="Hyperlink 286" xfId="26268" hidden="1"/>
    <cellStyle name="Hyperlink 286" xfId="27084" hidden="1"/>
    <cellStyle name="Hyperlink 286" xfId="27530" hidden="1"/>
    <cellStyle name="Hyperlink 286" xfId="28346" hidden="1"/>
    <cellStyle name="Hyperlink 286" xfId="4780" hidden="1"/>
    <cellStyle name="Hyperlink 286" xfId="17868" hidden="1"/>
    <cellStyle name="Hyperlink 286" xfId="1232" hidden="1"/>
    <cellStyle name="Hyperlink 286" xfId="5283" hidden="1"/>
    <cellStyle name="Hyperlink 286" xfId="5324" hidden="1"/>
    <cellStyle name="Hyperlink 286" xfId="5460" hidden="1"/>
    <cellStyle name="Hyperlink 286" xfId="15625" hidden="1"/>
    <cellStyle name="Hyperlink 286" xfId="28709" hidden="1"/>
    <cellStyle name="Hyperlink 286" xfId="29199" hidden="1"/>
    <cellStyle name="Hyperlink 286" xfId="30042" hidden="1"/>
    <cellStyle name="Hyperlink 286" xfId="30488" hidden="1"/>
    <cellStyle name="Hyperlink 286" xfId="31304" hidden="1"/>
    <cellStyle name="Hyperlink 286" xfId="31679" hidden="1"/>
    <cellStyle name="Hyperlink 286" xfId="32495" hidden="1"/>
    <cellStyle name="Hyperlink 286" xfId="32941" hidden="1"/>
    <cellStyle name="Hyperlink 286" xfId="33757"/>
    <cellStyle name="Hyperlink 287" xfId="2329" hidden="1"/>
    <cellStyle name="Hyperlink 287" xfId="5435" hidden="1"/>
    <cellStyle name="Hyperlink 287" xfId="8556" hidden="1"/>
    <cellStyle name="Hyperlink 287" xfId="10325" hidden="1"/>
    <cellStyle name="Hyperlink 287" xfId="12463" hidden="1"/>
    <cellStyle name="Hyperlink 287" xfId="13041" hidden="1"/>
    <cellStyle name="Hyperlink 287" xfId="15092" hidden="1"/>
    <cellStyle name="Hyperlink 287" xfId="16414" hidden="1"/>
    <cellStyle name="Hyperlink 287" xfId="18105" hidden="1"/>
    <cellStyle name="Hyperlink 287" xfId="19920" hidden="1"/>
    <cellStyle name="Hyperlink 287" xfId="22084" hidden="1"/>
    <cellStyle name="Hyperlink 287" xfId="23853" hidden="1"/>
    <cellStyle name="Hyperlink 287" xfId="25991" hidden="1"/>
    <cellStyle name="Hyperlink 287" xfId="26369" hidden="1"/>
    <cellStyle name="Hyperlink 287" xfId="27185" hidden="1"/>
    <cellStyle name="Hyperlink 287" xfId="27631" hidden="1"/>
    <cellStyle name="Hyperlink 287" xfId="28447" hidden="1"/>
    <cellStyle name="Hyperlink 287" xfId="4679" hidden="1"/>
    <cellStyle name="Hyperlink 287" xfId="14630" hidden="1"/>
    <cellStyle name="Hyperlink 287" xfId="5885" hidden="1"/>
    <cellStyle name="Hyperlink 287" xfId="17606" hidden="1"/>
    <cellStyle name="Hyperlink 287" xfId="15381" hidden="1"/>
    <cellStyle name="Hyperlink 287" xfId="17506" hidden="1"/>
    <cellStyle name="Hyperlink 287" xfId="13936" hidden="1"/>
    <cellStyle name="Hyperlink 287" xfId="28810" hidden="1"/>
    <cellStyle name="Hyperlink 287" xfId="29301" hidden="1"/>
    <cellStyle name="Hyperlink 287" xfId="30143" hidden="1"/>
    <cellStyle name="Hyperlink 287" xfId="30589" hidden="1"/>
    <cellStyle name="Hyperlink 287" xfId="31405" hidden="1"/>
    <cellStyle name="Hyperlink 287" xfId="31780" hidden="1"/>
    <cellStyle name="Hyperlink 287" xfId="32596" hidden="1"/>
    <cellStyle name="Hyperlink 287" xfId="33042" hidden="1"/>
    <cellStyle name="Hyperlink 287" xfId="33858"/>
    <cellStyle name="Hyperlink 288" xfId="2249" hidden="1"/>
    <cellStyle name="Hyperlink 288" xfId="5127" hidden="1"/>
    <cellStyle name="Hyperlink 288" xfId="8471" hidden="1"/>
    <cellStyle name="Hyperlink 288" xfId="10240" hidden="1"/>
    <cellStyle name="Hyperlink 288" xfId="12378" hidden="1"/>
    <cellStyle name="Hyperlink 288" xfId="12809" hidden="1"/>
    <cellStyle name="Hyperlink 288" xfId="15007" hidden="1"/>
    <cellStyle name="Hyperlink 288" xfId="16329" hidden="1"/>
    <cellStyle name="Hyperlink 288" xfId="18020" hidden="1"/>
    <cellStyle name="Hyperlink 288" xfId="19834" hidden="1"/>
    <cellStyle name="Hyperlink 288" xfId="21999" hidden="1"/>
    <cellStyle name="Hyperlink 288" xfId="23768" hidden="1"/>
    <cellStyle name="Hyperlink 288" xfId="25906" hidden="1"/>
    <cellStyle name="Hyperlink 288" xfId="26284" hidden="1"/>
    <cellStyle name="Hyperlink 288" xfId="27100" hidden="1"/>
    <cellStyle name="Hyperlink 288" xfId="27546" hidden="1"/>
    <cellStyle name="Hyperlink 288" xfId="28362" hidden="1"/>
    <cellStyle name="Hyperlink 288" xfId="4764" hidden="1"/>
    <cellStyle name="Hyperlink 288" xfId="15434" hidden="1"/>
    <cellStyle name="Hyperlink 288" xfId="14368" hidden="1"/>
    <cellStyle name="Hyperlink 288" xfId="14597" hidden="1"/>
    <cellStyle name="Hyperlink 288" xfId="5326" hidden="1"/>
    <cellStyle name="Hyperlink 288" xfId="5469" hidden="1"/>
    <cellStyle name="Hyperlink 288" xfId="16805" hidden="1"/>
    <cellStyle name="Hyperlink 288" xfId="28725" hidden="1"/>
    <cellStyle name="Hyperlink 288" xfId="29215" hidden="1"/>
    <cellStyle name="Hyperlink 288" xfId="30058" hidden="1"/>
    <cellStyle name="Hyperlink 288" xfId="30504" hidden="1"/>
    <cellStyle name="Hyperlink 288" xfId="31320" hidden="1"/>
    <cellStyle name="Hyperlink 288" xfId="31695" hidden="1"/>
    <cellStyle name="Hyperlink 288" xfId="32511" hidden="1"/>
    <cellStyle name="Hyperlink 288" xfId="32957" hidden="1"/>
    <cellStyle name="Hyperlink 288" xfId="33773"/>
    <cellStyle name="Hyperlink 289" xfId="1872" hidden="1"/>
    <cellStyle name="Hyperlink 289" xfId="5531" hidden="1"/>
    <cellStyle name="Hyperlink 289" xfId="8560" hidden="1"/>
    <cellStyle name="Hyperlink 289" xfId="10329" hidden="1"/>
    <cellStyle name="Hyperlink 289" xfId="12467" hidden="1"/>
    <cellStyle name="Hyperlink 289" xfId="13123" hidden="1"/>
    <cellStyle name="Hyperlink 289" xfId="15096" hidden="1"/>
    <cellStyle name="Hyperlink 289" xfId="16418" hidden="1"/>
    <cellStyle name="Hyperlink 289" xfId="18109" hidden="1"/>
    <cellStyle name="Hyperlink 289" xfId="19924" hidden="1"/>
    <cellStyle name="Hyperlink 289" xfId="22088" hidden="1"/>
    <cellStyle name="Hyperlink 289" xfId="23857" hidden="1"/>
    <cellStyle name="Hyperlink 289" xfId="25995" hidden="1"/>
    <cellStyle name="Hyperlink 289" xfId="26373" hidden="1"/>
    <cellStyle name="Hyperlink 289" xfId="27189" hidden="1"/>
    <cellStyle name="Hyperlink 289" xfId="27635" hidden="1"/>
    <cellStyle name="Hyperlink 289" xfId="28451" hidden="1"/>
    <cellStyle name="Hyperlink 289" xfId="4674" hidden="1"/>
    <cellStyle name="Hyperlink 289" xfId="17137" hidden="1"/>
    <cellStyle name="Hyperlink 289" xfId="6046" hidden="1"/>
    <cellStyle name="Hyperlink 289" xfId="6056" hidden="1"/>
    <cellStyle name="Hyperlink 289" xfId="17056" hidden="1"/>
    <cellStyle name="Hyperlink 289" xfId="15432" hidden="1"/>
    <cellStyle name="Hyperlink 289" xfId="14454" hidden="1"/>
    <cellStyle name="Hyperlink 289" xfId="28814" hidden="1"/>
    <cellStyle name="Hyperlink 289" xfId="29305" hidden="1"/>
    <cellStyle name="Hyperlink 289" xfId="30147" hidden="1"/>
    <cellStyle name="Hyperlink 289" xfId="30593" hidden="1"/>
    <cellStyle name="Hyperlink 289" xfId="31409" hidden="1"/>
    <cellStyle name="Hyperlink 289" xfId="31784" hidden="1"/>
    <cellStyle name="Hyperlink 289" xfId="32600" hidden="1"/>
    <cellStyle name="Hyperlink 289" xfId="33046" hidden="1"/>
    <cellStyle name="Hyperlink 289" xfId="33862"/>
    <cellStyle name="Hyperlink 29" xfId="467" hidden="1"/>
    <cellStyle name="Hyperlink 29" xfId="810" hidden="1"/>
    <cellStyle name="Hyperlink 29" xfId="1231" hidden="1"/>
    <cellStyle name="Hyperlink 29" xfId="2023" hidden="1"/>
    <cellStyle name="Hyperlink 29" xfId="4902" hidden="1"/>
    <cellStyle name="Hyperlink 29" xfId="6951" hidden="1"/>
    <cellStyle name="Hyperlink 29" xfId="7376" hidden="1"/>
    <cellStyle name="Hyperlink 29" xfId="8436" hidden="1"/>
    <cellStyle name="Hyperlink 29" xfId="9080" hidden="1"/>
    <cellStyle name="Hyperlink 29" xfId="9483" hidden="1"/>
    <cellStyle name="Hyperlink 29" xfId="10205" hidden="1"/>
    <cellStyle name="Hyperlink 29" xfId="10858" hidden="1"/>
    <cellStyle name="Hyperlink 29" xfId="11283" hidden="1"/>
    <cellStyle name="Hyperlink 29" xfId="12343" hidden="1"/>
    <cellStyle name="Hyperlink 29" xfId="5730" hidden="1"/>
    <cellStyle name="Hyperlink 29" xfId="4875" hidden="1"/>
    <cellStyle name="Hyperlink 29" xfId="12756" hidden="1"/>
    <cellStyle name="Hyperlink 29" xfId="13860" hidden="1"/>
    <cellStyle name="Hyperlink 29" xfId="14189" hidden="1"/>
    <cellStyle name="Hyperlink 29" xfId="14972" hidden="1"/>
    <cellStyle name="Hyperlink 29" xfId="15543" hidden="1"/>
    <cellStyle name="Hyperlink 29" xfId="15851" hidden="1"/>
    <cellStyle name="Hyperlink 29" xfId="16294" hidden="1"/>
    <cellStyle name="Hyperlink 29" xfId="16875" hidden="1"/>
    <cellStyle name="Hyperlink 29" xfId="17205" hidden="1"/>
    <cellStyle name="Hyperlink 29" xfId="17985" hidden="1"/>
    <cellStyle name="Hyperlink 29" xfId="18642" hidden="1"/>
    <cellStyle name="Hyperlink 29" xfId="19034" hidden="1"/>
    <cellStyle name="Hyperlink 29" xfId="19797" hidden="1"/>
    <cellStyle name="Hyperlink 29" xfId="20479" hidden="1"/>
    <cellStyle name="Hyperlink 29" xfId="20904" hidden="1"/>
    <cellStyle name="Hyperlink 29" xfId="21964" hidden="1"/>
    <cellStyle name="Hyperlink 29" xfId="22608" hidden="1"/>
    <cellStyle name="Hyperlink 29" xfId="23011" hidden="1"/>
    <cellStyle name="Hyperlink 29" xfId="23733" hidden="1"/>
    <cellStyle name="Hyperlink 29" xfId="24386" hidden="1"/>
    <cellStyle name="Hyperlink 29" xfId="24811" hidden="1"/>
    <cellStyle name="Hyperlink 29" xfId="25871" hidden="1"/>
    <cellStyle name="Hyperlink 29" xfId="19042" hidden="1"/>
    <cellStyle name="Hyperlink 29" xfId="19040" hidden="1"/>
    <cellStyle name="Hyperlink 29" xfId="26249" hidden="1"/>
    <cellStyle name="Hyperlink 29" xfId="26643" hidden="1"/>
    <cellStyle name="Hyperlink 29" xfId="26696" hidden="1"/>
    <cellStyle name="Hyperlink 29" xfId="27065" hidden="1"/>
    <cellStyle name="Hyperlink 29" xfId="27449" hidden="1"/>
    <cellStyle name="Hyperlink 29" xfId="27480" hidden="1"/>
    <cellStyle name="Hyperlink 29" xfId="27511" hidden="1"/>
    <cellStyle name="Hyperlink 29" xfId="27905" hidden="1"/>
    <cellStyle name="Hyperlink 29" xfId="27958" hidden="1"/>
    <cellStyle name="Hyperlink 29" xfId="28327" hidden="1"/>
    <cellStyle name="Hyperlink 29" xfId="13351" hidden="1"/>
    <cellStyle name="Hyperlink 29" xfId="12872" hidden="1"/>
    <cellStyle name="Hyperlink 29" xfId="12705" hidden="1"/>
    <cellStyle name="Hyperlink 29" xfId="4841" hidden="1"/>
    <cellStyle name="Hyperlink 29" xfId="1086" hidden="1"/>
    <cellStyle name="Hyperlink 29" xfId="2008" hidden="1"/>
    <cellStyle name="Hyperlink 29" xfId="17898" hidden="1"/>
    <cellStyle name="Hyperlink 29" xfId="16203" hidden="1"/>
    <cellStyle name="Hyperlink 29" xfId="17951" hidden="1"/>
    <cellStyle name="Hyperlink 29" xfId="16130" hidden="1"/>
    <cellStyle name="Hyperlink 29" xfId="13345" hidden="1"/>
    <cellStyle name="Hyperlink 29" xfId="3355" hidden="1"/>
    <cellStyle name="Hyperlink 29" xfId="5027" hidden="1"/>
    <cellStyle name="Hyperlink 29" xfId="4595" hidden="1"/>
    <cellStyle name="Hyperlink 29" xfId="4868" hidden="1"/>
    <cellStyle name="Hyperlink 29" xfId="17913" hidden="1"/>
    <cellStyle name="Hyperlink 29" xfId="6095" hidden="1"/>
    <cellStyle name="Hyperlink 29" xfId="5402" hidden="1"/>
    <cellStyle name="Hyperlink 29" xfId="17517" hidden="1"/>
    <cellStyle name="Hyperlink 29" xfId="4381" hidden="1"/>
    <cellStyle name="Hyperlink 29" xfId="5524" hidden="1"/>
    <cellStyle name="Hyperlink 29" xfId="14463" hidden="1"/>
    <cellStyle name="Hyperlink 29" xfId="17445" hidden="1"/>
    <cellStyle name="Hyperlink 29" xfId="15589" hidden="1"/>
    <cellStyle name="Hyperlink 29" xfId="28690" hidden="1"/>
    <cellStyle name="Hyperlink 29" xfId="29074" hidden="1"/>
    <cellStyle name="Hyperlink 29" xfId="29106" hidden="1"/>
    <cellStyle name="Hyperlink 29" xfId="29178" hidden="1"/>
    <cellStyle name="Hyperlink 29" xfId="29601" hidden="1"/>
    <cellStyle name="Hyperlink 29" xfId="29654" hidden="1"/>
    <cellStyle name="Hyperlink 29" xfId="30023" hidden="1"/>
    <cellStyle name="Hyperlink 29" xfId="30407" hidden="1"/>
    <cellStyle name="Hyperlink 29" xfId="30438" hidden="1"/>
    <cellStyle name="Hyperlink 29" xfId="30469" hidden="1"/>
    <cellStyle name="Hyperlink 29" xfId="30863" hidden="1"/>
    <cellStyle name="Hyperlink 29" xfId="30916" hidden="1"/>
    <cellStyle name="Hyperlink 29" xfId="31285" hidden="1"/>
    <cellStyle name="Hyperlink 29" xfId="29114" hidden="1"/>
    <cellStyle name="Hyperlink 29" xfId="29112" hidden="1"/>
    <cellStyle name="Hyperlink 29" xfId="31660" hidden="1"/>
    <cellStyle name="Hyperlink 29" xfId="32054" hidden="1"/>
    <cellStyle name="Hyperlink 29" xfId="32107" hidden="1"/>
    <cellStyle name="Hyperlink 29" xfId="32476" hidden="1"/>
    <cellStyle name="Hyperlink 29" xfId="32860" hidden="1"/>
    <cellStyle name="Hyperlink 29" xfId="32891" hidden="1"/>
    <cellStyle name="Hyperlink 29" xfId="32922" hidden="1"/>
    <cellStyle name="Hyperlink 29" xfId="33316" hidden="1"/>
    <cellStyle name="Hyperlink 29" xfId="33369" hidden="1"/>
    <cellStyle name="Hyperlink 29" xfId="33738" hidden="1"/>
    <cellStyle name="Hyperlink 29" xfId="34183" hidden="1"/>
    <cellStyle name="Hyperlink 29" xfId="34264" hidden="1"/>
    <cellStyle name="Hyperlink 29" xfId="34151" hidden="1"/>
    <cellStyle name="Hyperlink 29" xfId="34452"/>
    <cellStyle name="Hyperlink 290" xfId="2264" hidden="1"/>
    <cellStyle name="Hyperlink 290" xfId="5533" hidden="1"/>
    <cellStyle name="Hyperlink 290" xfId="8561" hidden="1"/>
    <cellStyle name="Hyperlink 290" xfId="10330" hidden="1"/>
    <cellStyle name="Hyperlink 290" xfId="12468" hidden="1"/>
    <cellStyle name="Hyperlink 290" xfId="13125" hidden="1"/>
    <cellStyle name="Hyperlink 290" xfId="15097" hidden="1"/>
    <cellStyle name="Hyperlink 290" xfId="16419" hidden="1"/>
    <cellStyle name="Hyperlink 290" xfId="18110" hidden="1"/>
    <cellStyle name="Hyperlink 290" xfId="19925" hidden="1"/>
    <cellStyle name="Hyperlink 290" xfId="22089" hidden="1"/>
    <cellStyle name="Hyperlink 290" xfId="23858" hidden="1"/>
    <cellStyle name="Hyperlink 290" xfId="25996" hidden="1"/>
    <cellStyle name="Hyperlink 290" xfId="26374" hidden="1"/>
    <cellStyle name="Hyperlink 290" xfId="27190" hidden="1"/>
    <cellStyle name="Hyperlink 290" xfId="27636" hidden="1"/>
    <cellStyle name="Hyperlink 290" xfId="28452" hidden="1"/>
    <cellStyle name="Hyperlink 290" xfId="4673" hidden="1"/>
    <cellStyle name="Hyperlink 290" xfId="14121" hidden="1"/>
    <cellStyle name="Hyperlink 290" xfId="15353" hidden="1"/>
    <cellStyle name="Hyperlink 290" xfId="6286" hidden="1"/>
    <cellStyle name="Hyperlink 290" xfId="14041" hidden="1"/>
    <cellStyle name="Hyperlink 290" xfId="16760" hidden="1"/>
    <cellStyle name="Hyperlink 290" xfId="4397" hidden="1"/>
    <cellStyle name="Hyperlink 290" xfId="28815" hidden="1"/>
    <cellStyle name="Hyperlink 290" xfId="29306" hidden="1"/>
    <cellStyle name="Hyperlink 290" xfId="30148" hidden="1"/>
    <cellStyle name="Hyperlink 290" xfId="30594" hidden="1"/>
    <cellStyle name="Hyperlink 290" xfId="31410" hidden="1"/>
    <cellStyle name="Hyperlink 290" xfId="31785" hidden="1"/>
    <cellStyle name="Hyperlink 290" xfId="32601" hidden="1"/>
    <cellStyle name="Hyperlink 290" xfId="33047" hidden="1"/>
    <cellStyle name="Hyperlink 290" xfId="33863"/>
    <cellStyle name="Hyperlink 291" xfId="2055" hidden="1"/>
    <cellStyle name="Hyperlink 291" xfId="5535" hidden="1"/>
    <cellStyle name="Hyperlink 291" xfId="8562" hidden="1"/>
    <cellStyle name="Hyperlink 291" xfId="10331" hidden="1"/>
    <cellStyle name="Hyperlink 291" xfId="12469" hidden="1"/>
    <cellStyle name="Hyperlink 291" xfId="13127" hidden="1"/>
    <cellStyle name="Hyperlink 291" xfId="15098" hidden="1"/>
    <cellStyle name="Hyperlink 291" xfId="16420" hidden="1"/>
    <cellStyle name="Hyperlink 291" xfId="18111" hidden="1"/>
    <cellStyle name="Hyperlink 291" xfId="19926" hidden="1"/>
    <cellStyle name="Hyperlink 291" xfId="22090" hidden="1"/>
    <cellStyle name="Hyperlink 291" xfId="23859" hidden="1"/>
    <cellStyle name="Hyperlink 291" xfId="25997" hidden="1"/>
    <cellStyle name="Hyperlink 291" xfId="26375" hidden="1"/>
    <cellStyle name="Hyperlink 291" xfId="27191" hidden="1"/>
    <cellStyle name="Hyperlink 291" xfId="27637" hidden="1"/>
    <cellStyle name="Hyperlink 291" xfId="28453" hidden="1"/>
    <cellStyle name="Hyperlink 291" xfId="4672" hidden="1"/>
    <cellStyle name="Hyperlink 291" xfId="16144" hidden="1"/>
    <cellStyle name="Hyperlink 291" xfId="16675" hidden="1"/>
    <cellStyle name="Hyperlink 291" xfId="15335" hidden="1"/>
    <cellStyle name="Hyperlink 291" xfId="5339" hidden="1"/>
    <cellStyle name="Hyperlink 291" xfId="13745" hidden="1"/>
    <cellStyle name="Hyperlink 291" xfId="6208" hidden="1"/>
    <cellStyle name="Hyperlink 291" xfId="28816" hidden="1"/>
    <cellStyle name="Hyperlink 291" xfId="29307" hidden="1"/>
    <cellStyle name="Hyperlink 291" xfId="30149" hidden="1"/>
    <cellStyle name="Hyperlink 291" xfId="30595" hidden="1"/>
    <cellStyle name="Hyperlink 291" xfId="31411" hidden="1"/>
    <cellStyle name="Hyperlink 291" xfId="31786" hidden="1"/>
    <cellStyle name="Hyperlink 291" xfId="32602" hidden="1"/>
    <cellStyle name="Hyperlink 291" xfId="33048" hidden="1"/>
    <cellStyle name="Hyperlink 291" xfId="33864"/>
    <cellStyle name="Hyperlink 292" xfId="2266" hidden="1"/>
    <cellStyle name="Hyperlink 292" xfId="5537" hidden="1"/>
    <cellStyle name="Hyperlink 292" xfId="8563" hidden="1"/>
    <cellStyle name="Hyperlink 292" xfId="10332" hidden="1"/>
    <cellStyle name="Hyperlink 292" xfId="12470" hidden="1"/>
    <cellStyle name="Hyperlink 292" xfId="13129" hidden="1"/>
    <cellStyle name="Hyperlink 292" xfId="15099" hidden="1"/>
    <cellStyle name="Hyperlink 292" xfId="16421" hidden="1"/>
    <cellStyle name="Hyperlink 292" xfId="18112" hidden="1"/>
    <cellStyle name="Hyperlink 292" xfId="19927" hidden="1"/>
    <cellStyle name="Hyperlink 292" xfId="22091" hidden="1"/>
    <cellStyle name="Hyperlink 292" xfId="23860" hidden="1"/>
    <cellStyle name="Hyperlink 292" xfId="25998" hidden="1"/>
    <cellStyle name="Hyperlink 292" xfId="26376" hidden="1"/>
    <cellStyle name="Hyperlink 292" xfId="27192" hidden="1"/>
    <cellStyle name="Hyperlink 292" xfId="27638" hidden="1"/>
    <cellStyle name="Hyperlink 292" xfId="28454" hidden="1"/>
    <cellStyle name="Hyperlink 292" xfId="4671" hidden="1"/>
    <cellStyle name="Hyperlink 292" xfId="17643" hidden="1"/>
    <cellStyle name="Hyperlink 292" xfId="13660" hidden="1"/>
    <cellStyle name="Hyperlink 292" xfId="16657" hidden="1"/>
    <cellStyle name="Hyperlink 292" xfId="16074" hidden="1"/>
    <cellStyle name="Hyperlink 292" xfId="15655" hidden="1"/>
    <cellStyle name="Hyperlink 292" xfId="15414" hidden="1"/>
    <cellStyle name="Hyperlink 292" xfId="28817" hidden="1"/>
    <cellStyle name="Hyperlink 292" xfId="29308" hidden="1"/>
    <cellStyle name="Hyperlink 292" xfId="30150" hidden="1"/>
    <cellStyle name="Hyperlink 292" xfId="30596" hidden="1"/>
    <cellStyle name="Hyperlink 292" xfId="31412" hidden="1"/>
    <cellStyle name="Hyperlink 292" xfId="31787" hidden="1"/>
    <cellStyle name="Hyperlink 292" xfId="32603" hidden="1"/>
    <cellStyle name="Hyperlink 292" xfId="33049" hidden="1"/>
    <cellStyle name="Hyperlink 292" xfId="33865"/>
    <cellStyle name="Hyperlink 293" xfId="1974" hidden="1"/>
    <cellStyle name="Hyperlink 293" xfId="5539" hidden="1"/>
    <cellStyle name="Hyperlink 293" xfId="8564" hidden="1"/>
    <cellStyle name="Hyperlink 293" xfId="10333" hidden="1"/>
    <cellStyle name="Hyperlink 293" xfId="12471" hidden="1"/>
    <cellStyle name="Hyperlink 293" xfId="13131" hidden="1"/>
    <cellStyle name="Hyperlink 293" xfId="15100" hidden="1"/>
    <cellStyle name="Hyperlink 293" xfId="16422" hidden="1"/>
    <cellStyle name="Hyperlink 293" xfId="18113" hidden="1"/>
    <cellStyle name="Hyperlink 293" xfId="19928" hidden="1"/>
    <cellStyle name="Hyperlink 293" xfId="22092" hidden="1"/>
    <cellStyle name="Hyperlink 293" xfId="23861" hidden="1"/>
    <cellStyle name="Hyperlink 293" xfId="25999" hidden="1"/>
    <cellStyle name="Hyperlink 293" xfId="26377" hidden="1"/>
    <cellStyle name="Hyperlink 293" xfId="27193" hidden="1"/>
    <cellStyle name="Hyperlink 293" xfId="27639" hidden="1"/>
    <cellStyle name="Hyperlink 293" xfId="28455" hidden="1"/>
    <cellStyle name="Hyperlink 293" xfId="4670" hidden="1"/>
    <cellStyle name="Hyperlink 293" xfId="14629" hidden="1"/>
    <cellStyle name="Hyperlink 293" xfId="15780" hidden="1"/>
    <cellStyle name="Hyperlink 293" xfId="13642" hidden="1"/>
    <cellStyle name="Hyperlink 293" xfId="17574" hidden="1"/>
    <cellStyle name="Hyperlink 293" xfId="16987" hidden="1"/>
    <cellStyle name="Hyperlink 293" xfId="16742" hidden="1"/>
    <cellStyle name="Hyperlink 293" xfId="28818" hidden="1"/>
    <cellStyle name="Hyperlink 293" xfId="29309" hidden="1"/>
    <cellStyle name="Hyperlink 293" xfId="30151" hidden="1"/>
    <cellStyle name="Hyperlink 293" xfId="30597" hidden="1"/>
    <cellStyle name="Hyperlink 293" xfId="31413" hidden="1"/>
    <cellStyle name="Hyperlink 293" xfId="31788" hidden="1"/>
    <cellStyle name="Hyperlink 293" xfId="32604" hidden="1"/>
    <cellStyle name="Hyperlink 293" xfId="33050" hidden="1"/>
    <cellStyle name="Hyperlink 293" xfId="33866"/>
    <cellStyle name="Hyperlink 294" xfId="2328" hidden="1"/>
    <cellStyle name="Hyperlink 294" xfId="5541" hidden="1"/>
    <cellStyle name="Hyperlink 294" xfId="8565" hidden="1"/>
    <cellStyle name="Hyperlink 294" xfId="10334" hidden="1"/>
    <cellStyle name="Hyperlink 294" xfId="12472" hidden="1"/>
    <cellStyle name="Hyperlink 294" xfId="13133" hidden="1"/>
    <cellStyle name="Hyperlink 294" xfId="15101" hidden="1"/>
    <cellStyle name="Hyperlink 294" xfId="16423" hidden="1"/>
    <cellStyle name="Hyperlink 294" xfId="18114" hidden="1"/>
    <cellStyle name="Hyperlink 294" xfId="19929" hidden="1"/>
    <cellStyle name="Hyperlink 294" xfId="22093" hidden="1"/>
    <cellStyle name="Hyperlink 294" xfId="23862" hidden="1"/>
    <cellStyle name="Hyperlink 294" xfId="26000" hidden="1"/>
    <cellStyle name="Hyperlink 294" xfId="26378" hidden="1"/>
    <cellStyle name="Hyperlink 294" xfId="27194" hidden="1"/>
    <cellStyle name="Hyperlink 294" xfId="27640" hidden="1"/>
    <cellStyle name="Hyperlink 294" xfId="28456" hidden="1"/>
    <cellStyle name="Hyperlink 294" xfId="4669" hidden="1"/>
    <cellStyle name="Hyperlink 294" xfId="4207" hidden="1"/>
    <cellStyle name="Hyperlink 294" xfId="17112" hidden="1"/>
    <cellStyle name="Hyperlink 294" xfId="15753" hidden="1"/>
    <cellStyle name="Hyperlink 294" xfId="14559" hidden="1"/>
    <cellStyle name="Hyperlink 294" xfId="13972" hidden="1"/>
    <cellStyle name="Hyperlink 294" xfId="13727" hidden="1"/>
    <cellStyle name="Hyperlink 294" xfId="28819" hidden="1"/>
    <cellStyle name="Hyperlink 294" xfId="29310" hidden="1"/>
    <cellStyle name="Hyperlink 294" xfId="30152" hidden="1"/>
    <cellStyle name="Hyperlink 294" xfId="30598" hidden="1"/>
    <cellStyle name="Hyperlink 294" xfId="31414" hidden="1"/>
    <cellStyle name="Hyperlink 294" xfId="31789" hidden="1"/>
    <cellStyle name="Hyperlink 294" xfId="32605" hidden="1"/>
    <cellStyle name="Hyperlink 294" xfId="33051" hidden="1"/>
    <cellStyle name="Hyperlink 294" xfId="33867"/>
    <cellStyle name="Hyperlink 295" xfId="2270" hidden="1"/>
    <cellStyle name="Hyperlink 295" xfId="5543" hidden="1"/>
    <cellStyle name="Hyperlink 295" xfId="8566" hidden="1"/>
    <cellStyle name="Hyperlink 295" xfId="10335" hidden="1"/>
    <cellStyle name="Hyperlink 295" xfId="12473" hidden="1"/>
    <cellStyle name="Hyperlink 295" xfId="13135" hidden="1"/>
    <cellStyle name="Hyperlink 295" xfId="15102" hidden="1"/>
    <cellStyle name="Hyperlink 295" xfId="16424" hidden="1"/>
    <cellStyle name="Hyperlink 295" xfId="18115" hidden="1"/>
    <cellStyle name="Hyperlink 295" xfId="19930" hidden="1"/>
    <cellStyle name="Hyperlink 295" xfId="22094" hidden="1"/>
    <cellStyle name="Hyperlink 295" xfId="23863" hidden="1"/>
    <cellStyle name="Hyperlink 295" xfId="26001" hidden="1"/>
    <cellStyle name="Hyperlink 295" xfId="26379" hidden="1"/>
    <cellStyle name="Hyperlink 295" xfId="27195" hidden="1"/>
    <cellStyle name="Hyperlink 295" xfId="27641" hidden="1"/>
    <cellStyle name="Hyperlink 295" xfId="28457" hidden="1"/>
    <cellStyle name="Hyperlink 295" xfId="4668" hidden="1"/>
    <cellStyle name="Hyperlink 295" xfId="5104" hidden="1"/>
    <cellStyle name="Hyperlink 295" xfId="14097" hidden="1"/>
    <cellStyle name="Hyperlink 295" xfId="17085" hidden="1"/>
    <cellStyle name="Hyperlink 295" xfId="4292" hidden="1"/>
    <cellStyle name="Hyperlink 295" xfId="5487" hidden="1"/>
    <cellStyle name="Hyperlink 295" xfId="15618" hidden="1"/>
    <cellStyle name="Hyperlink 295" xfId="28820" hidden="1"/>
    <cellStyle name="Hyperlink 295" xfId="29311" hidden="1"/>
    <cellStyle name="Hyperlink 295" xfId="30153" hidden="1"/>
    <cellStyle name="Hyperlink 295" xfId="30599" hidden="1"/>
    <cellStyle name="Hyperlink 295" xfId="31415" hidden="1"/>
    <cellStyle name="Hyperlink 295" xfId="31790" hidden="1"/>
    <cellStyle name="Hyperlink 295" xfId="32606" hidden="1"/>
    <cellStyle name="Hyperlink 295" xfId="33052" hidden="1"/>
    <cellStyle name="Hyperlink 295" xfId="33868"/>
    <cellStyle name="Hyperlink 296" xfId="2282" hidden="1"/>
    <cellStyle name="Hyperlink 296" xfId="5545" hidden="1"/>
    <cellStyle name="Hyperlink 296" xfId="8567" hidden="1"/>
    <cellStyle name="Hyperlink 296" xfId="10336" hidden="1"/>
    <cellStyle name="Hyperlink 296" xfId="12474" hidden="1"/>
    <cellStyle name="Hyperlink 296" xfId="13137" hidden="1"/>
    <cellStyle name="Hyperlink 296" xfId="15103" hidden="1"/>
    <cellStyle name="Hyperlink 296" xfId="16425" hidden="1"/>
    <cellStyle name="Hyperlink 296" xfId="18116" hidden="1"/>
    <cellStyle name="Hyperlink 296" xfId="19931" hidden="1"/>
    <cellStyle name="Hyperlink 296" xfId="22095" hidden="1"/>
    <cellStyle name="Hyperlink 296" xfId="23864" hidden="1"/>
    <cellStyle name="Hyperlink 296" xfId="26002" hidden="1"/>
    <cellStyle name="Hyperlink 296" xfId="26380" hidden="1"/>
    <cellStyle name="Hyperlink 296" xfId="27196" hidden="1"/>
    <cellStyle name="Hyperlink 296" xfId="27642" hidden="1"/>
    <cellStyle name="Hyperlink 296" xfId="28458" hidden="1"/>
    <cellStyle name="Hyperlink 296" xfId="4667" hidden="1"/>
    <cellStyle name="Hyperlink 296" xfId="16246" hidden="1"/>
    <cellStyle name="Hyperlink 296" xfId="5173" hidden="1"/>
    <cellStyle name="Hyperlink 296" xfId="14070" hidden="1"/>
    <cellStyle name="Hyperlink 296" xfId="6192" hidden="1"/>
    <cellStyle name="Hyperlink 296" xfId="15508" hidden="1"/>
    <cellStyle name="Hyperlink 296" xfId="16950" hidden="1"/>
    <cellStyle name="Hyperlink 296" xfId="28821" hidden="1"/>
    <cellStyle name="Hyperlink 296" xfId="29312" hidden="1"/>
    <cellStyle name="Hyperlink 296" xfId="30154" hidden="1"/>
    <cellStyle name="Hyperlink 296" xfId="30600" hidden="1"/>
    <cellStyle name="Hyperlink 296" xfId="31416" hidden="1"/>
    <cellStyle name="Hyperlink 296" xfId="31791" hidden="1"/>
    <cellStyle name="Hyperlink 296" xfId="32607" hidden="1"/>
    <cellStyle name="Hyperlink 296" xfId="33053" hidden="1"/>
    <cellStyle name="Hyperlink 296" xfId="33869"/>
    <cellStyle name="Hyperlink 297" xfId="2271" hidden="1"/>
    <cellStyle name="Hyperlink 297" xfId="5547" hidden="1"/>
    <cellStyle name="Hyperlink 297" xfId="8568" hidden="1"/>
    <cellStyle name="Hyperlink 297" xfId="10337" hidden="1"/>
    <cellStyle name="Hyperlink 297" xfId="12475" hidden="1"/>
    <cellStyle name="Hyperlink 297" xfId="13139" hidden="1"/>
    <cellStyle name="Hyperlink 297" xfId="15104" hidden="1"/>
    <cellStyle name="Hyperlink 297" xfId="16426" hidden="1"/>
    <cellStyle name="Hyperlink 297" xfId="18117" hidden="1"/>
    <cellStyle name="Hyperlink 297" xfId="19932" hidden="1"/>
    <cellStyle name="Hyperlink 297" xfId="22096" hidden="1"/>
    <cellStyle name="Hyperlink 297" xfId="23865" hidden="1"/>
    <cellStyle name="Hyperlink 297" xfId="26003" hidden="1"/>
    <cellStyle name="Hyperlink 297" xfId="26381" hidden="1"/>
    <cellStyle name="Hyperlink 297" xfId="27197" hidden="1"/>
    <cellStyle name="Hyperlink 297" xfId="27643" hidden="1"/>
    <cellStyle name="Hyperlink 297" xfId="28459" hidden="1"/>
    <cellStyle name="Hyperlink 297" xfId="4666" hidden="1"/>
    <cellStyle name="Hyperlink 297" xfId="17937" hidden="1"/>
    <cellStyle name="Hyperlink 297" xfId="16257" hidden="1"/>
    <cellStyle name="Hyperlink 297" xfId="5300" hidden="1"/>
    <cellStyle name="Hyperlink 297" xfId="15429" hidden="1"/>
    <cellStyle name="Hyperlink 297" xfId="16836" hidden="1"/>
    <cellStyle name="Hyperlink 297" xfId="13935" hidden="1"/>
    <cellStyle name="Hyperlink 297" xfId="28822" hidden="1"/>
    <cellStyle name="Hyperlink 297" xfId="29313" hidden="1"/>
    <cellStyle name="Hyperlink 297" xfId="30155" hidden="1"/>
    <cellStyle name="Hyperlink 297" xfId="30601" hidden="1"/>
    <cellStyle name="Hyperlink 297" xfId="31417" hidden="1"/>
    <cellStyle name="Hyperlink 297" xfId="31792" hidden="1"/>
    <cellStyle name="Hyperlink 297" xfId="32608" hidden="1"/>
    <cellStyle name="Hyperlink 297" xfId="33054" hidden="1"/>
    <cellStyle name="Hyperlink 297" xfId="33870"/>
    <cellStyle name="Hyperlink 298" xfId="2280" hidden="1"/>
    <cellStyle name="Hyperlink 298" xfId="5549" hidden="1"/>
    <cellStyle name="Hyperlink 298" xfId="8569" hidden="1"/>
    <cellStyle name="Hyperlink 298" xfId="10338" hidden="1"/>
    <cellStyle name="Hyperlink 298" xfId="12476" hidden="1"/>
    <cellStyle name="Hyperlink 298" xfId="13141" hidden="1"/>
    <cellStyle name="Hyperlink 298" xfId="15105" hidden="1"/>
    <cellStyle name="Hyperlink 298" xfId="16427" hidden="1"/>
    <cellStyle name="Hyperlink 298" xfId="18118" hidden="1"/>
    <cellStyle name="Hyperlink 298" xfId="19933" hidden="1"/>
    <cellStyle name="Hyperlink 298" xfId="22097" hidden="1"/>
    <cellStyle name="Hyperlink 298" xfId="23866" hidden="1"/>
    <cellStyle name="Hyperlink 298" xfId="26004" hidden="1"/>
    <cellStyle name="Hyperlink 298" xfId="26382" hidden="1"/>
    <cellStyle name="Hyperlink 298" xfId="27198" hidden="1"/>
    <cellStyle name="Hyperlink 298" xfId="27644" hidden="1"/>
    <cellStyle name="Hyperlink 298" xfId="28460" hidden="1"/>
    <cellStyle name="Hyperlink 298" xfId="4665" hidden="1"/>
    <cellStyle name="Hyperlink 298" xfId="14923" hidden="1"/>
    <cellStyle name="Hyperlink 298" xfId="17948" hidden="1"/>
    <cellStyle name="Hyperlink 298" xfId="16102" hidden="1"/>
    <cellStyle name="Hyperlink 298" xfId="16757" hidden="1"/>
    <cellStyle name="Hyperlink 298" xfId="13821" hidden="1"/>
    <cellStyle name="Hyperlink 298" xfId="5556" hidden="1"/>
    <cellStyle name="Hyperlink 298" xfId="28823" hidden="1"/>
    <cellStyle name="Hyperlink 298" xfId="29314" hidden="1"/>
    <cellStyle name="Hyperlink 298" xfId="30156" hidden="1"/>
    <cellStyle name="Hyperlink 298" xfId="30602" hidden="1"/>
    <cellStyle name="Hyperlink 298" xfId="31418" hidden="1"/>
    <cellStyle name="Hyperlink 298" xfId="31793" hidden="1"/>
    <cellStyle name="Hyperlink 298" xfId="32609" hidden="1"/>
    <cellStyle name="Hyperlink 298" xfId="33055" hidden="1"/>
    <cellStyle name="Hyperlink 298" xfId="33871"/>
    <cellStyle name="Hyperlink 299" xfId="2275" hidden="1"/>
    <cellStyle name="Hyperlink 299" xfId="5551" hidden="1"/>
    <cellStyle name="Hyperlink 299" xfId="8570" hidden="1"/>
    <cellStyle name="Hyperlink 299" xfId="10339" hidden="1"/>
    <cellStyle name="Hyperlink 299" xfId="12477" hidden="1"/>
    <cellStyle name="Hyperlink 299" xfId="13143" hidden="1"/>
    <cellStyle name="Hyperlink 299" xfId="15106" hidden="1"/>
    <cellStyle name="Hyperlink 299" xfId="16428" hidden="1"/>
    <cellStyle name="Hyperlink 299" xfId="18119" hidden="1"/>
    <cellStyle name="Hyperlink 299" xfId="19934" hidden="1"/>
    <cellStyle name="Hyperlink 299" xfId="22098" hidden="1"/>
    <cellStyle name="Hyperlink 299" xfId="23867" hidden="1"/>
    <cellStyle name="Hyperlink 299" xfId="26005" hidden="1"/>
    <cellStyle name="Hyperlink 299" xfId="26383" hidden="1"/>
    <cellStyle name="Hyperlink 299" xfId="27199" hidden="1"/>
    <cellStyle name="Hyperlink 299" xfId="27645" hidden="1"/>
    <cellStyle name="Hyperlink 299" xfId="28461" hidden="1"/>
    <cellStyle name="Hyperlink 299" xfId="4664" hidden="1"/>
    <cellStyle name="Hyperlink 299" xfId="1860" hidden="1"/>
    <cellStyle name="Hyperlink 299" xfId="14935" hidden="1"/>
    <cellStyle name="Hyperlink 299" xfId="17602" hidden="1"/>
    <cellStyle name="Hyperlink 299" xfId="13742" hidden="1"/>
    <cellStyle name="Hyperlink 299" xfId="16005" hidden="1"/>
    <cellStyle name="Hyperlink 299" xfId="15490" hidden="1"/>
    <cellStyle name="Hyperlink 299" xfId="28824" hidden="1"/>
    <cellStyle name="Hyperlink 299" xfId="29315" hidden="1"/>
    <cellStyle name="Hyperlink 299" xfId="30157" hidden="1"/>
    <cellStyle name="Hyperlink 299" xfId="30603" hidden="1"/>
    <cellStyle name="Hyperlink 299" xfId="31419" hidden="1"/>
    <cellStyle name="Hyperlink 299" xfId="31794" hidden="1"/>
    <cellStyle name="Hyperlink 299" xfId="32610" hidden="1"/>
    <cellStyle name="Hyperlink 299" xfId="33056" hidden="1"/>
    <cellStyle name="Hyperlink 299" xfId="33872"/>
    <cellStyle name="Hyperlink 3" xfId="169" hidden="1"/>
    <cellStyle name="Hyperlink 3" xfId="242" hidden="1"/>
    <cellStyle name="Hyperlink 3" xfId="326" hidden="1"/>
    <cellStyle name="Hyperlink 3" xfId="710" hidden="1"/>
    <cellStyle name="Hyperlink 3" xfId="730" hidden="1"/>
    <cellStyle name="Hyperlink 3" xfId="919" hidden="1"/>
    <cellStyle name="Hyperlink 3" xfId="964" hidden="1"/>
    <cellStyle name="Hyperlink 3" xfId="1179" hidden="1"/>
    <cellStyle name="Hyperlink 3" xfId="1193" hidden="1"/>
    <cellStyle name="Hyperlink 3" xfId="3989"/>
    <cellStyle name="Hyperlink 3 10" xfId="12898" hidden="1"/>
    <cellStyle name="Hyperlink 3 2" xfId="6690" hidden="1"/>
    <cellStyle name="Hyperlink 3 2" xfId="10597" hidden="1"/>
    <cellStyle name="Hyperlink 3 2" xfId="13662" hidden="1"/>
    <cellStyle name="Hyperlink 3 2" xfId="16677" hidden="1"/>
    <cellStyle name="Hyperlink 3 2" xfId="20218" hidden="1"/>
    <cellStyle name="Hyperlink 3 2" xfId="24125" hidden="1"/>
    <cellStyle name="Hyperlink 3 2" xfId="26600" hidden="1"/>
    <cellStyle name="Hyperlink 3 2" xfId="27862" hidden="1"/>
    <cellStyle name="Hyperlink 3 2" xfId="2241" hidden="1"/>
    <cellStyle name="Hyperlink 3 2" xfId="1977" hidden="1"/>
    <cellStyle name="Hyperlink 3 2" xfId="15329" hidden="1"/>
    <cellStyle name="Hyperlink 3 2" xfId="14907" hidden="1"/>
    <cellStyle name="Hyperlink 3 2" xfId="29558" hidden="1"/>
    <cellStyle name="Hyperlink 3 2" xfId="30820" hidden="1"/>
    <cellStyle name="Hyperlink 3 2" xfId="32011" hidden="1"/>
    <cellStyle name="Hyperlink 3 2" xfId="33273" hidden="1"/>
    <cellStyle name="Hyperlink 3 2" xfId="34098" hidden="1"/>
    <cellStyle name="Hyperlink 3 2" xfId="34445"/>
    <cellStyle name="Hyperlink 3 3" xfId="6694" hidden="1"/>
    <cellStyle name="Hyperlink 3 3" xfId="10601" hidden="1"/>
    <cellStyle name="Hyperlink 3 3" xfId="13665" hidden="1"/>
    <cellStyle name="Hyperlink 3 3" xfId="16680" hidden="1"/>
    <cellStyle name="Hyperlink 3 3" xfId="20222" hidden="1"/>
    <cellStyle name="Hyperlink 3 3" xfId="24129" hidden="1"/>
    <cellStyle name="Hyperlink 3 3" xfId="26602" hidden="1"/>
    <cellStyle name="Hyperlink 3 3" xfId="27864" hidden="1"/>
    <cellStyle name="Hyperlink 3 3" xfId="2236" hidden="1"/>
    <cellStyle name="Hyperlink 3 3" xfId="1976" hidden="1"/>
    <cellStyle name="Hyperlink 3 3" xfId="13636" hidden="1"/>
    <cellStyle name="Hyperlink 3 3" xfId="16217" hidden="1"/>
    <cellStyle name="Hyperlink 3 3" xfId="29560" hidden="1"/>
    <cellStyle name="Hyperlink 3 3" xfId="30822" hidden="1"/>
    <cellStyle name="Hyperlink 3 3" xfId="32013" hidden="1"/>
    <cellStyle name="Hyperlink 3 3" xfId="33275" hidden="1"/>
    <cellStyle name="Hyperlink 3 3" xfId="879" hidden="1"/>
    <cellStyle name="Hyperlink 3 4" xfId="6739" hidden="1"/>
    <cellStyle name="Hyperlink 3 4" xfId="10646" hidden="1"/>
    <cellStyle name="Hyperlink 3 4" xfId="13703" hidden="1"/>
    <cellStyle name="Hyperlink 3 4" xfId="16718" hidden="1"/>
    <cellStyle name="Hyperlink 3 4" xfId="20267" hidden="1"/>
    <cellStyle name="Hyperlink 3 4" xfId="24174" hidden="1"/>
    <cellStyle name="Hyperlink 3 4" xfId="26607" hidden="1"/>
    <cellStyle name="Hyperlink 3 4" xfId="27869" hidden="1"/>
    <cellStyle name="Hyperlink 3 4" xfId="2184" hidden="1"/>
    <cellStyle name="Hyperlink 3 4" xfId="13570" hidden="1"/>
    <cellStyle name="Hyperlink 3 4" xfId="16052" hidden="1"/>
    <cellStyle name="Hyperlink 3 4" xfId="15599" hidden="1"/>
    <cellStyle name="Hyperlink 3 4" xfId="29565" hidden="1"/>
    <cellStyle name="Hyperlink 3 4" xfId="30827" hidden="1"/>
    <cellStyle name="Hyperlink 3 4" xfId="32018" hidden="1"/>
    <cellStyle name="Hyperlink 3 4" xfId="33280" hidden="1"/>
    <cellStyle name="Hyperlink 3 4" xfId="34121" hidden="1"/>
    <cellStyle name="Hyperlink 3 5" xfId="6911" hidden="1"/>
    <cellStyle name="Hyperlink 3 5" xfId="10818" hidden="1"/>
    <cellStyle name="Hyperlink 3 5" xfId="13829" hidden="1"/>
    <cellStyle name="Hyperlink 3 5" xfId="16844" hidden="1"/>
    <cellStyle name="Hyperlink 3 5" xfId="20439" hidden="1"/>
    <cellStyle name="Hyperlink 3 5" xfId="24346" hidden="1"/>
    <cellStyle name="Hyperlink 3 5" xfId="26612" hidden="1"/>
    <cellStyle name="Hyperlink 3 5" xfId="27874" hidden="1"/>
    <cellStyle name="Hyperlink 3 5" xfId="1139" hidden="1"/>
    <cellStyle name="Hyperlink 3 5" xfId="2279" hidden="1"/>
    <cellStyle name="Hyperlink 3 5" xfId="16773" hidden="1"/>
    <cellStyle name="Hyperlink 3 5" xfId="14434" hidden="1"/>
    <cellStyle name="Hyperlink 3 5" xfId="29570" hidden="1"/>
    <cellStyle name="Hyperlink 3 5" xfId="30832" hidden="1"/>
    <cellStyle name="Hyperlink 3 5" xfId="32023" hidden="1"/>
    <cellStyle name="Hyperlink 3 5" xfId="33285" hidden="1"/>
    <cellStyle name="Hyperlink 3 5" xfId="34144" hidden="1"/>
    <cellStyle name="Hyperlink 3 6" xfId="6925" hidden="1"/>
    <cellStyle name="Hyperlink 3 6" xfId="10832" hidden="1"/>
    <cellStyle name="Hyperlink 3 6" xfId="13834" hidden="1"/>
    <cellStyle name="Hyperlink 3 6" xfId="16849" hidden="1"/>
    <cellStyle name="Hyperlink 3 6" xfId="20453" hidden="1"/>
    <cellStyle name="Hyperlink 3 6" xfId="24360" hidden="1"/>
    <cellStyle name="Hyperlink 3 6" xfId="26617" hidden="1"/>
    <cellStyle name="Hyperlink 3 6" xfId="27879" hidden="1"/>
    <cellStyle name="Hyperlink 3 6" xfId="1134" hidden="1"/>
    <cellStyle name="Hyperlink 3 6" xfId="12797" hidden="1"/>
    <cellStyle name="Hyperlink 3 6" xfId="16691" hidden="1"/>
    <cellStyle name="Hyperlink 3 6" xfId="13915" hidden="1"/>
    <cellStyle name="Hyperlink 3 6" xfId="29575" hidden="1"/>
    <cellStyle name="Hyperlink 3 6" xfId="30837" hidden="1"/>
    <cellStyle name="Hyperlink 3 6" xfId="32028" hidden="1"/>
    <cellStyle name="Hyperlink 3 6" xfId="33290" hidden="1"/>
    <cellStyle name="Hyperlink 3 7" xfId="13246" hidden="1"/>
    <cellStyle name="Hyperlink 3 8" xfId="13167" hidden="1"/>
    <cellStyle name="Hyperlink 3 9" xfId="12912" hidden="1"/>
    <cellStyle name="Hyperlink 30" xfId="469" hidden="1"/>
    <cellStyle name="Hyperlink 30" xfId="812" hidden="1"/>
    <cellStyle name="Hyperlink 30" xfId="1233" hidden="1"/>
    <cellStyle name="Hyperlink 30" xfId="2024" hidden="1"/>
    <cellStyle name="Hyperlink 30" xfId="4903" hidden="1"/>
    <cellStyle name="Hyperlink 30" xfId="6952" hidden="1"/>
    <cellStyle name="Hyperlink 30" xfId="7377" hidden="1"/>
    <cellStyle name="Hyperlink 30" xfId="8437" hidden="1"/>
    <cellStyle name="Hyperlink 30" xfId="9081" hidden="1"/>
    <cellStyle name="Hyperlink 30" xfId="9484" hidden="1"/>
    <cellStyle name="Hyperlink 30" xfId="10206" hidden="1"/>
    <cellStyle name="Hyperlink 30" xfId="10859" hidden="1"/>
    <cellStyle name="Hyperlink 30" xfId="11284" hidden="1"/>
    <cellStyle name="Hyperlink 30" xfId="12344" hidden="1"/>
    <cellStyle name="Hyperlink 30" xfId="5727" hidden="1"/>
    <cellStyle name="Hyperlink 30" xfId="4874" hidden="1"/>
    <cellStyle name="Hyperlink 30" xfId="12757" hidden="1"/>
    <cellStyle name="Hyperlink 30" xfId="13861" hidden="1"/>
    <cellStyle name="Hyperlink 30" xfId="14190" hidden="1"/>
    <cellStyle name="Hyperlink 30" xfId="14973" hidden="1"/>
    <cellStyle name="Hyperlink 30" xfId="15544" hidden="1"/>
    <cellStyle name="Hyperlink 30" xfId="15852" hidden="1"/>
    <cellStyle name="Hyperlink 30" xfId="16295" hidden="1"/>
    <cellStyle name="Hyperlink 30" xfId="16876" hidden="1"/>
    <cellStyle name="Hyperlink 30" xfId="17206" hidden="1"/>
    <cellStyle name="Hyperlink 30" xfId="17986" hidden="1"/>
    <cellStyle name="Hyperlink 30" xfId="18643" hidden="1"/>
    <cellStyle name="Hyperlink 30" xfId="19035" hidden="1"/>
    <cellStyle name="Hyperlink 30" xfId="19798" hidden="1"/>
    <cellStyle name="Hyperlink 30" xfId="20480" hidden="1"/>
    <cellStyle name="Hyperlink 30" xfId="20905" hidden="1"/>
    <cellStyle name="Hyperlink 30" xfId="21965" hidden="1"/>
    <cellStyle name="Hyperlink 30" xfId="22609" hidden="1"/>
    <cellStyle name="Hyperlink 30" xfId="23012" hidden="1"/>
    <cellStyle name="Hyperlink 30" xfId="23734" hidden="1"/>
    <cellStyle name="Hyperlink 30" xfId="24387" hidden="1"/>
    <cellStyle name="Hyperlink 30" xfId="24812" hidden="1"/>
    <cellStyle name="Hyperlink 30" xfId="25872" hidden="1"/>
    <cellStyle name="Hyperlink 30" xfId="19771" hidden="1"/>
    <cellStyle name="Hyperlink 30" xfId="20013" hidden="1"/>
    <cellStyle name="Hyperlink 30" xfId="26250" hidden="1"/>
    <cellStyle name="Hyperlink 30" xfId="26644" hidden="1"/>
    <cellStyle name="Hyperlink 30" xfId="26697" hidden="1"/>
    <cellStyle name="Hyperlink 30" xfId="27066" hidden="1"/>
    <cellStyle name="Hyperlink 30" xfId="27450" hidden="1"/>
    <cellStyle name="Hyperlink 30" xfId="27481" hidden="1"/>
    <cellStyle name="Hyperlink 30" xfId="27512" hidden="1"/>
    <cellStyle name="Hyperlink 30" xfId="27906" hidden="1"/>
    <cellStyle name="Hyperlink 30" xfId="27959" hidden="1"/>
    <cellStyle name="Hyperlink 30" xfId="28328" hidden="1"/>
    <cellStyle name="Hyperlink 30" xfId="13350" hidden="1"/>
    <cellStyle name="Hyperlink 30" xfId="12871" hidden="1"/>
    <cellStyle name="Hyperlink 30" xfId="12704" hidden="1"/>
    <cellStyle name="Hyperlink 30" xfId="4840" hidden="1"/>
    <cellStyle name="Hyperlink 30" xfId="1085" hidden="1"/>
    <cellStyle name="Hyperlink 30" xfId="4503" hidden="1"/>
    <cellStyle name="Hyperlink 30" xfId="14884" hidden="1"/>
    <cellStyle name="Hyperlink 30" xfId="17894" hidden="1"/>
    <cellStyle name="Hyperlink 30" xfId="14938" hidden="1"/>
    <cellStyle name="Hyperlink 30" xfId="17629" hidden="1"/>
    <cellStyle name="Hyperlink 30" xfId="2185" hidden="1"/>
    <cellStyle name="Hyperlink 30" xfId="12779" hidden="1"/>
    <cellStyle name="Hyperlink 30" xfId="6416" hidden="1"/>
    <cellStyle name="Hyperlink 30" xfId="4598" hidden="1"/>
    <cellStyle name="Hyperlink 30" xfId="4869" hidden="1"/>
    <cellStyle name="Hyperlink 30" xfId="14899" hidden="1"/>
    <cellStyle name="Hyperlink 30" xfId="6344" hidden="1"/>
    <cellStyle name="Hyperlink 30" xfId="5683" hidden="1"/>
    <cellStyle name="Hyperlink 30" xfId="14502" hidden="1"/>
    <cellStyle name="Hyperlink 30" xfId="5914" hidden="1"/>
    <cellStyle name="Hyperlink 30" xfId="15631" hidden="1"/>
    <cellStyle name="Hyperlink 30" xfId="4388" hidden="1"/>
    <cellStyle name="Hyperlink 30" xfId="14430" hidden="1"/>
    <cellStyle name="Hyperlink 30" xfId="16921" hidden="1"/>
    <cellStyle name="Hyperlink 30" xfId="28691" hidden="1"/>
    <cellStyle name="Hyperlink 30" xfId="29075" hidden="1"/>
    <cellStyle name="Hyperlink 30" xfId="29107" hidden="1"/>
    <cellStyle name="Hyperlink 30" xfId="29179" hidden="1"/>
    <cellStyle name="Hyperlink 30" xfId="29602" hidden="1"/>
    <cellStyle name="Hyperlink 30" xfId="29655" hidden="1"/>
    <cellStyle name="Hyperlink 30" xfId="30024" hidden="1"/>
    <cellStyle name="Hyperlink 30" xfId="30408" hidden="1"/>
    <cellStyle name="Hyperlink 30" xfId="30439" hidden="1"/>
    <cellStyle name="Hyperlink 30" xfId="30470" hidden="1"/>
    <cellStyle name="Hyperlink 30" xfId="30864" hidden="1"/>
    <cellStyle name="Hyperlink 30" xfId="30917" hidden="1"/>
    <cellStyle name="Hyperlink 30" xfId="31286" hidden="1"/>
    <cellStyle name="Hyperlink 30" xfId="29152" hidden="1"/>
    <cellStyle name="Hyperlink 30" xfId="29394" hidden="1"/>
    <cellStyle name="Hyperlink 30" xfId="31661" hidden="1"/>
    <cellStyle name="Hyperlink 30" xfId="32055" hidden="1"/>
    <cellStyle name="Hyperlink 30" xfId="32108" hidden="1"/>
    <cellStyle name="Hyperlink 30" xfId="32477" hidden="1"/>
    <cellStyle name="Hyperlink 30" xfId="32861" hidden="1"/>
    <cellStyle name="Hyperlink 30" xfId="32892" hidden="1"/>
    <cellStyle name="Hyperlink 30" xfId="32923" hidden="1"/>
    <cellStyle name="Hyperlink 30" xfId="33317" hidden="1"/>
    <cellStyle name="Hyperlink 30" xfId="33370" hidden="1"/>
    <cellStyle name="Hyperlink 30" xfId="33739" hidden="1"/>
    <cellStyle name="Hyperlink 30" xfId="34184" hidden="1"/>
    <cellStyle name="Hyperlink 30" xfId="34123" hidden="1"/>
    <cellStyle name="Hyperlink 30" xfId="34456" hidden="1"/>
    <cellStyle name="Hyperlink 30" xfId="34131"/>
    <cellStyle name="Hyperlink 300" xfId="1988" hidden="1"/>
    <cellStyle name="Hyperlink 300" xfId="5553" hidden="1"/>
    <cellStyle name="Hyperlink 300" xfId="8571" hidden="1"/>
    <cellStyle name="Hyperlink 300" xfId="10340" hidden="1"/>
    <cellStyle name="Hyperlink 300" xfId="12478" hidden="1"/>
    <cellStyle name="Hyperlink 300" xfId="13145" hidden="1"/>
    <cellStyle name="Hyperlink 300" xfId="15107" hidden="1"/>
    <cellStyle name="Hyperlink 300" xfId="16429" hidden="1"/>
    <cellStyle name="Hyperlink 300" xfId="18120" hidden="1"/>
    <cellStyle name="Hyperlink 300" xfId="19935" hidden="1"/>
    <cellStyle name="Hyperlink 300" xfId="22099" hidden="1"/>
    <cellStyle name="Hyperlink 300" xfId="23868" hidden="1"/>
    <cellStyle name="Hyperlink 300" xfId="26006" hidden="1"/>
    <cellStyle name="Hyperlink 300" xfId="26384" hidden="1"/>
    <cellStyle name="Hyperlink 300" xfId="27200" hidden="1"/>
    <cellStyle name="Hyperlink 300" xfId="27646" hidden="1"/>
    <cellStyle name="Hyperlink 300" xfId="28462" hidden="1"/>
    <cellStyle name="Hyperlink 300" xfId="4663" hidden="1"/>
    <cellStyle name="Hyperlink 300" xfId="16205" hidden="1"/>
    <cellStyle name="Hyperlink 300" xfId="1236" hidden="1"/>
    <cellStyle name="Hyperlink 300" xfId="14587" hidden="1"/>
    <cellStyle name="Hyperlink 300" xfId="15723" hidden="1"/>
    <cellStyle name="Hyperlink 300" xfId="17505" hidden="1"/>
    <cellStyle name="Hyperlink 300" xfId="16818" hidden="1"/>
    <cellStyle name="Hyperlink 300" xfId="28825" hidden="1"/>
    <cellStyle name="Hyperlink 300" xfId="29316" hidden="1"/>
    <cellStyle name="Hyperlink 300" xfId="30158" hidden="1"/>
    <cellStyle name="Hyperlink 300" xfId="30604" hidden="1"/>
    <cellStyle name="Hyperlink 300" xfId="31420" hidden="1"/>
    <cellStyle name="Hyperlink 300" xfId="31795" hidden="1"/>
    <cellStyle name="Hyperlink 300" xfId="32611" hidden="1"/>
    <cellStyle name="Hyperlink 300" xfId="33057" hidden="1"/>
    <cellStyle name="Hyperlink 300" xfId="33873"/>
    <cellStyle name="Hyperlink 301" xfId="2007" hidden="1"/>
    <cellStyle name="Hyperlink 301" xfId="5555" hidden="1"/>
    <cellStyle name="Hyperlink 301" xfId="8572" hidden="1"/>
    <cellStyle name="Hyperlink 301" xfId="10341" hidden="1"/>
    <cellStyle name="Hyperlink 301" xfId="12479" hidden="1"/>
    <cellStyle name="Hyperlink 301" xfId="13147" hidden="1"/>
    <cellStyle name="Hyperlink 301" xfId="15108" hidden="1"/>
    <cellStyle name="Hyperlink 301" xfId="16430" hidden="1"/>
    <cellStyle name="Hyperlink 301" xfId="18121" hidden="1"/>
    <cellStyle name="Hyperlink 301" xfId="19936" hidden="1"/>
    <cellStyle name="Hyperlink 301" xfId="22100" hidden="1"/>
    <cellStyle name="Hyperlink 301" xfId="23869" hidden="1"/>
    <cellStyle name="Hyperlink 301" xfId="26007" hidden="1"/>
    <cellStyle name="Hyperlink 301" xfId="26385" hidden="1"/>
    <cellStyle name="Hyperlink 301" xfId="27201" hidden="1"/>
    <cellStyle name="Hyperlink 301" xfId="27647" hidden="1"/>
    <cellStyle name="Hyperlink 301" xfId="28463" hidden="1"/>
    <cellStyle name="Hyperlink 301" xfId="4662" hidden="1"/>
    <cellStyle name="Hyperlink 301" xfId="17896" hidden="1"/>
    <cellStyle name="Hyperlink 301" xfId="6272" hidden="1"/>
    <cellStyle name="Hyperlink 301" xfId="4264" hidden="1"/>
    <cellStyle name="Hyperlink 301" xfId="17055" hidden="1"/>
    <cellStyle name="Hyperlink 301" xfId="14490" hidden="1"/>
    <cellStyle name="Hyperlink 301" xfId="13803" hidden="1"/>
    <cellStyle name="Hyperlink 301" xfId="28826" hidden="1"/>
    <cellStyle name="Hyperlink 301" xfId="29317" hidden="1"/>
    <cellStyle name="Hyperlink 301" xfId="30159" hidden="1"/>
    <cellStyle name="Hyperlink 301" xfId="30605" hidden="1"/>
    <cellStyle name="Hyperlink 301" xfId="31421" hidden="1"/>
    <cellStyle name="Hyperlink 301" xfId="31796" hidden="1"/>
    <cellStyle name="Hyperlink 301" xfId="32612" hidden="1"/>
    <cellStyle name="Hyperlink 301" xfId="33058" hidden="1"/>
    <cellStyle name="Hyperlink 301" xfId="33874"/>
    <cellStyle name="Hyperlink 302" xfId="2327" hidden="1"/>
    <cellStyle name="Hyperlink 302" xfId="5557" hidden="1"/>
    <cellStyle name="Hyperlink 302" xfId="8573" hidden="1"/>
    <cellStyle name="Hyperlink 302" xfId="10342" hidden="1"/>
    <cellStyle name="Hyperlink 302" xfId="12480" hidden="1"/>
    <cellStyle name="Hyperlink 302" xfId="13149" hidden="1"/>
    <cellStyle name="Hyperlink 302" xfId="15109" hidden="1"/>
    <cellStyle name="Hyperlink 302" xfId="16431" hidden="1"/>
    <cellStyle name="Hyperlink 302" xfId="18122" hidden="1"/>
    <cellStyle name="Hyperlink 302" xfId="19937" hidden="1"/>
    <cellStyle name="Hyperlink 302" xfId="22101" hidden="1"/>
    <cellStyle name="Hyperlink 302" xfId="23870" hidden="1"/>
    <cellStyle name="Hyperlink 302" xfId="26008" hidden="1"/>
    <cellStyle name="Hyperlink 302" xfId="26386" hidden="1"/>
    <cellStyle name="Hyperlink 302" xfId="27202" hidden="1"/>
    <cellStyle name="Hyperlink 302" xfId="27648" hidden="1"/>
    <cellStyle name="Hyperlink 302" xfId="28464" hidden="1"/>
    <cellStyle name="Hyperlink 302" xfId="4661" hidden="1"/>
    <cellStyle name="Hyperlink 302" xfId="14882" hidden="1"/>
    <cellStyle name="Hyperlink 302" xfId="15897" hidden="1"/>
    <cellStyle name="Hyperlink 302" xfId="15451" hidden="1"/>
    <cellStyle name="Hyperlink 302" xfId="14040" hidden="1"/>
    <cellStyle name="Hyperlink 302" xfId="4361" hidden="1"/>
    <cellStyle name="Hyperlink 302" xfId="15968" hidden="1"/>
    <cellStyle name="Hyperlink 302" xfId="28827" hidden="1"/>
    <cellStyle name="Hyperlink 302" xfId="29318" hidden="1"/>
    <cellStyle name="Hyperlink 302" xfId="30160" hidden="1"/>
    <cellStyle name="Hyperlink 302" xfId="30606" hidden="1"/>
    <cellStyle name="Hyperlink 302" xfId="31422" hidden="1"/>
    <cellStyle name="Hyperlink 302" xfId="31797" hidden="1"/>
    <cellStyle name="Hyperlink 302" xfId="32613" hidden="1"/>
    <cellStyle name="Hyperlink 302" xfId="33059" hidden="1"/>
    <cellStyle name="Hyperlink 302" xfId="33875"/>
    <cellStyle name="Hyperlink 303" xfId="2050" hidden="1"/>
    <cellStyle name="Hyperlink 303" xfId="5559" hidden="1"/>
    <cellStyle name="Hyperlink 303" xfId="8574" hidden="1"/>
    <cellStyle name="Hyperlink 303" xfId="10343" hidden="1"/>
    <cellStyle name="Hyperlink 303" xfId="12481" hidden="1"/>
    <cellStyle name="Hyperlink 303" xfId="13151" hidden="1"/>
    <cellStyle name="Hyperlink 303" xfId="15110" hidden="1"/>
    <cellStyle name="Hyperlink 303" xfId="16432" hidden="1"/>
    <cellStyle name="Hyperlink 303" xfId="18123" hidden="1"/>
    <cellStyle name="Hyperlink 303" xfId="19938" hidden="1"/>
    <cellStyle name="Hyperlink 303" xfId="22102" hidden="1"/>
    <cellStyle name="Hyperlink 303" xfId="23871" hidden="1"/>
    <cellStyle name="Hyperlink 303" xfId="26009" hidden="1"/>
    <cellStyle name="Hyperlink 303" xfId="26387" hidden="1"/>
    <cellStyle name="Hyperlink 303" xfId="27203" hidden="1"/>
    <cellStyle name="Hyperlink 303" xfId="27649" hidden="1"/>
    <cellStyle name="Hyperlink 303" xfId="28465" hidden="1"/>
    <cellStyle name="Hyperlink 303" xfId="4660" hidden="1"/>
    <cellStyle name="Hyperlink 303" xfId="1948" hidden="1"/>
    <cellStyle name="Hyperlink 303" xfId="17397" hidden="1"/>
    <cellStyle name="Hyperlink 303" xfId="16779" hidden="1"/>
    <cellStyle name="Hyperlink 303" xfId="5342" hidden="1"/>
    <cellStyle name="Hyperlink 303" xfId="5892" hidden="1"/>
    <cellStyle name="Hyperlink 303" xfId="17468" hidden="1"/>
    <cellStyle name="Hyperlink 303" xfId="28828" hidden="1"/>
    <cellStyle name="Hyperlink 303" xfId="29319" hidden="1"/>
    <cellStyle name="Hyperlink 303" xfId="30161" hidden="1"/>
    <cellStyle name="Hyperlink 303" xfId="30607" hidden="1"/>
    <cellStyle name="Hyperlink 303" xfId="31423" hidden="1"/>
    <cellStyle name="Hyperlink 303" xfId="31798" hidden="1"/>
    <cellStyle name="Hyperlink 303" xfId="32614" hidden="1"/>
    <cellStyle name="Hyperlink 303" xfId="33060" hidden="1"/>
    <cellStyle name="Hyperlink 303" xfId="33876"/>
    <cellStyle name="Hyperlink 304" xfId="2326" hidden="1"/>
    <cellStyle name="Hyperlink 304" xfId="5561" hidden="1"/>
    <cellStyle name="Hyperlink 304" xfId="8575" hidden="1"/>
    <cellStyle name="Hyperlink 304" xfId="10344" hidden="1"/>
    <cellStyle name="Hyperlink 304" xfId="12482" hidden="1"/>
    <cellStyle name="Hyperlink 304" xfId="13153" hidden="1"/>
    <cellStyle name="Hyperlink 304" xfId="15111" hidden="1"/>
    <cellStyle name="Hyperlink 304" xfId="16433" hidden="1"/>
    <cellStyle name="Hyperlink 304" xfId="18124" hidden="1"/>
    <cellStyle name="Hyperlink 304" xfId="19939" hidden="1"/>
    <cellStyle name="Hyperlink 304" xfId="22103" hidden="1"/>
    <cellStyle name="Hyperlink 304" xfId="23872" hidden="1"/>
    <cellStyle name="Hyperlink 304" xfId="26010" hidden="1"/>
    <cellStyle name="Hyperlink 304" xfId="26388" hidden="1"/>
    <cellStyle name="Hyperlink 304" xfId="27204" hidden="1"/>
    <cellStyle name="Hyperlink 304" xfId="27650" hidden="1"/>
    <cellStyle name="Hyperlink 304" xfId="28466" hidden="1"/>
    <cellStyle name="Hyperlink 304" xfId="4659" hidden="1"/>
    <cellStyle name="Hyperlink 304" xfId="15904" hidden="1"/>
    <cellStyle name="Hyperlink 304" xfId="14382" hidden="1"/>
    <cellStyle name="Hyperlink 304" xfId="13764" hidden="1"/>
    <cellStyle name="Hyperlink 304" xfId="15505" hidden="1"/>
    <cellStyle name="Hyperlink 304" xfId="6057" hidden="1"/>
    <cellStyle name="Hyperlink 304" xfId="14453" hidden="1"/>
    <cellStyle name="Hyperlink 304" xfId="28829" hidden="1"/>
    <cellStyle name="Hyperlink 304" xfId="29320" hidden="1"/>
    <cellStyle name="Hyperlink 304" xfId="30162" hidden="1"/>
    <cellStyle name="Hyperlink 304" xfId="30608" hidden="1"/>
    <cellStyle name="Hyperlink 304" xfId="31424" hidden="1"/>
    <cellStyle name="Hyperlink 304" xfId="31799" hidden="1"/>
    <cellStyle name="Hyperlink 304" xfId="32615" hidden="1"/>
    <cellStyle name="Hyperlink 304" xfId="33061" hidden="1"/>
    <cellStyle name="Hyperlink 304" xfId="33877"/>
    <cellStyle name="Hyperlink 305" xfId="2140" hidden="1"/>
    <cellStyle name="Hyperlink 305" xfId="5563" hidden="1"/>
    <cellStyle name="Hyperlink 305" xfId="8576" hidden="1"/>
    <cellStyle name="Hyperlink 305" xfId="10345" hidden="1"/>
    <cellStyle name="Hyperlink 305" xfId="12483" hidden="1"/>
    <cellStyle name="Hyperlink 305" xfId="13155" hidden="1"/>
    <cellStyle name="Hyperlink 305" xfId="15112" hidden="1"/>
    <cellStyle name="Hyperlink 305" xfId="16434" hidden="1"/>
    <cellStyle name="Hyperlink 305" xfId="18125" hidden="1"/>
    <cellStyle name="Hyperlink 305" xfId="19940" hidden="1"/>
    <cellStyle name="Hyperlink 305" xfId="22104" hidden="1"/>
    <cellStyle name="Hyperlink 305" xfId="23873" hidden="1"/>
    <cellStyle name="Hyperlink 305" xfId="26011" hidden="1"/>
    <cellStyle name="Hyperlink 305" xfId="26389" hidden="1"/>
    <cellStyle name="Hyperlink 305" xfId="27205" hidden="1"/>
    <cellStyle name="Hyperlink 305" xfId="27651" hidden="1"/>
    <cellStyle name="Hyperlink 305" xfId="28467" hidden="1"/>
    <cellStyle name="Hyperlink 305" xfId="4658" hidden="1"/>
    <cellStyle name="Hyperlink 305" xfId="17404" hidden="1"/>
    <cellStyle name="Hyperlink 305" xfId="4482" hidden="1"/>
    <cellStyle name="Hyperlink 305" xfId="5297" hidden="1"/>
    <cellStyle name="Hyperlink 305" xfId="16833" hidden="1"/>
    <cellStyle name="Hyperlink 305" xfId="6287" hidden="1"/>
    <cellStyle name="Hyperlink 305" xfId="4398" hidden="1"/>
    <cellStyle name="Hyperlink 305" xfId="28830" hidden="1"/>
    <cellStyle name="Hyperlink 305" xfId="29321" hidden="1"/>
    <cellStyle name="Hyperlink 305" xfId="30163" hidden="1"/>
    <cellStyle name="Hyperlink 305" xfId="30609" hidden="1"/>
    <cellStyle name="Hyperlink 305" xfId="31425" hidden="1"/>
    <cellStyle name="Hyperlink 305" xfId="31800" hidden="1"/>
    <cellStyle name="Hyperlink 305" xfId="32616" hidden="1"/>
    <cellStyle name="Hyperlink 305" xfId="33062" hidden="1"/>
    <cellStyle name="Hyperlink 305" xfId="33878"/>
    <cellStyle name="Hyperlink 306" xfId="2323" hidden="1"/>
    <cellStyle name="Hyperlink 306" xfId="5565" hidden="1"/>
    <cellStyle name="Hyperlink 306" xfId="8577" hidden="1"/>
    <cellStyle name="Hyperlink 306" xfId="10346" hidden="1"/>
    <cellStyle name="Hyperlink 306" xfId="12484" hidden="1"/>
    <cellStyle name="Hyperlink 306" xfId="13157" hidden="1"/>
    <cellStyle name="Hyperlink 306" xfId="15113" hidden="1"/>
    <cellStyle name="Hyperlink 306" xfId="16435" hidden="1"/>
    <cellStyle name="Hyperlink 306" xfId="18126" hidden="1"/>
    <cellStyle name="Hyperlink 306" xfId="19941" hidden="1"/>
    <cellStyle name="Hyperlink 306" xfId="22105" hidden="1"/>
    <cellStyle name="Hyperlink 306" xfId="23874" hidden="1"/>
    <cellStyle name="Hyperlink 306" xfId="26012" hidden="1"/>
    <cellStyle name="Hyperlink 306" xfId="26390" hidden="1"/>
    <cellStyle name="Hyperlink 306" xfId="27206" hidden="1"/>
    <cellStyle name="Hyperlink 306" xfId="27652" hidden="1"/>
    <cellStyle name="Hyperlink 306" xfId="28468" hidden="1"/>
    <cellStyle name="Hyperlink 306" xfId="4657" hidden="1"/>
    <cellStyle name="Hyperlink 306" xfId="14389" hidden="1"/>
    <cellStyle name="Hyperlink 306" xfId="15882" hidden="1"/>
    <cellStyle name="Hyperlink 306" xfId="5993" hidden="1"/>
    <cellStyle name="Hyperlink 306" xfId="13818" hidden="1"/>
    <cellStyle name="Hyperlink 306" xfId="15334" hidden="1"/>
    <cellStyle name="Hyperlink 306" xfId="5916" hidden="1"/>
    <cellStyle name="Hyperlink 306" xfId="28831" hidden="1"/>
    <cellStyle name="Hyperlink 306" xfId="29322" hidden="1"/>
    <cellStyle name="Hyperlink 306" xfId="30164" hidden="1"/>
    <cellStyle name="Hyperlink 306" xfId="30610" hidden="1"/>
    <cellStyle name="Hyperlink 306" xfId="31426" hidden="1"/>
    <cellStyle name="Hyperlink 306" xfId="31801" hidden="1"/>
    <cellStyle name="Hyperlink 306" xfId="32617" hidden="1"/>
    <cellStyle name="Hyperlink 306" xfId="33063" hidden="1"/>
    <cellStyle name="Hyperlink 306" xfId="33879"/>
    <cellStyle name="Hyperlink 307" xfId="2114" hidden="1"/>
    <cellStyle name="Hyperlink 307" xfId="5568" hidden="1"/>
    <cellStyle name="Hyperlink 307" xfId="8578" hidden="1"/>
    <cellStyle name="Hyperlink 307" xfId="10347" hidden="1"/>
    <cellStyle name="Hyperlink 307" xfId="12485" hidden="1"/>
    <cellStyle name="Hyperlink 307" xfId="13160" hidden="1"/>
    <cellStyle name="Hyperlink 307" xfId="15114" hidden="1"/>
    <cellStyle name="Hyperlink 307" xfId="16436" hidden="1"/>
    <cellStyle name="Hyperlink 307" xfId="18127" hidden="1"/>
    <cellStyle name="Hyperlink 307" xfId="19942" hidden="1"/>
    <cellStyle name="Hyperlink 307" xfId="22106" hidden="1"/>
    <cellStyle name="Hyperlink 307" xfId="23875" hidden="1"/>
    <cellStyle name="Hyperlink 307" xfId="26013" hidden="1"/>
    <cellStyle name="Hyperlink 307" xfId="26391" hidden="1"/>
    <cellStyle name="Hyperlink 307" xfId="27207" hidden="1"/>
    <cellStyle name="Hyperlink 307" xfId="27653" hidden="1"/>
    <cellStyle name="Hyperlink 307" xfId="28469" hidden="1"/>
    <cellStyle name="Hyperlink 307" xfId="4655" hidden="1"/>
    <cellStyle name="Hyperlink 307" xfId="4464" hidden="1"/>
    <cellStyle name="Hyperlink 307" xfId="17382" hidden="1"/>
    <cellStyle name="Hyperlink 307" xfId="15371" hidden="1"/>
    <cellStyle name="Hyperlink 307" xfId="16073" hidden="1"/>
    <cellStyle name="Hyperlink 307" xfId="16656" hidden="1"/>
    <cellStyle name="Hyperlink 307" xfId="6094" hidden="1"/>
    <cellStyle name="Hyperlink 307" xfId="28832" hidden="1"/>
    <cellStyle name="Hyperlink 307" xfId="29323" hidden="1"/>
    <cellStyle name="Hyperlink 307" xfId="30165" hidden="1"/>
    <cellStyle name="Hyperlink 307" xfId="30611" hidden="1"/>
    <cellStyle name="Hyperlink 307" xfId="31427" hidden="1"/>
    <cellStyle name="Hyperlink 307" xfId="31802" hidden="1"/>
    <cellStyle name="Hyperlink 307" xfId="32618" hidden="1"/>
    <cellStyle name="Hyperlink 307" xfId="33064" hidden="1"/>
    <cellStyle name="Hyperlink 307" xfId="33880"/>
    <cellStyle name="Hyperlink 308" xfId="1957" hidden="1"/>
    <cellStyle name="Hyperlink 308" xfId="5570" hidden="1"/>
    <cellStyle name="Hyperlink 308" xfId="8579" hidden="1"/>
    <cellStyle name="Hyperlink 308" xfId="10348" hidden="1"/>
    <cellStyle name="Hyperlink 308" xfId="12486" hidden="1"/>
    <cellStyle name="Hyperlink 308" xfId="13162" hidden="1"/>
    <cellStyle name="Hyperlink 308" xfId="15115" hidden="1"/>
    <cellStyle name="Hyperlink 308" xfId="16437" hidden="1"/>
    <cellStyle name="Hyperlink 308" xfId="18128" hidden="1"/>
    <cellStyle name="Hyperlink 308" xfId="19943" hidden="1"/>
    <cellStyle name="Hyperlink 308" xfId="22107" hidden="1"/>
    <cellStyle name="Hyperlink 308" xfId="23876" hidden="1"/>
    <cellStyle name="Hyperlink 308" xfId="26014" hidden="1"/>
    <cellStyle name="Hyperlink 308" xfId="26392" hidden="1"/>
    <cellStyle name="Hyperlink 308" xfId="27208" hidden="1"/>
    <cellStyle name="Hyperlink 308" xfId="27654" hidden="1"/>
    <cellStyle name="Hyperlink 308" xfId="28470" hidden="1"/>
    <cellStyle name="Hyperlink 308" xfId="4654" hidden="1"/>
    <cellStyle name="Hyperlink 308" xfId="15889" hidden="1"/>
    <cellStyle name="Hyperlink 308" xfId="14366" hidden="1"/>
    <cellStyle name="Hyperlink 308" xfId="16697" hidden="1"/>
    <cellStyle name="Hyperlink 308" xfId="17573" hidden="1"/>
    <cellStyle name="Hyperlink 308" xfId="13641" hidden="1"/>
    <cellStyle name="Hyperlink 308" xfId="6339" hidden="1"/>
    <cellStyle name="Hyperlink 308" xfId="28833" hidden="1"/>
    <cellStyle name="Hyperlink 308" xfId="29324" hidden="1"/>
    <cellStyle name="Hyperlink 308" xfId="30166" hidden="1"/>
    <cellStyle name="Hyperlink 308" xfId="30612" hidden="1"/>
    <cellStyle name="Hyperlink 308" xfId="31428" hidden="1"/>
    <cellStyle name="Hyperlink 308" xfId="31803" hidden="1"/>
    <cellStyle name="Hyperlink 308" xfId="32619" hidden="1"/>
    <cellStyle name="Hyperlink 308" xfId="33065" hidden="1"/>
    <cellStyle name="Hyperlink 308" xfId="33881"/>
    <cellStyle name="Hyperlink 309" xfId="2197" hidden="1"/>
    <cellStyle name="Hyperlink 309" xfId="5572" hidden="1"/>
    <cellStyle name="Hyperlink 309" xfId="8580" hidden="1"/>
    <cellStyle name="Hyperlink 309" xfId="10349" hidden="1"/>
    <cellStyle name="Hyperlink 309" xfId="12487" hidden="1"/>
    <cellStyle name="Hyperlink 309" xfId="13164" hidden="1"/>
    <cellStyle name="Hyperlink 309" xfId="15116" hidden="1"/>
    <cellStyle name="Hyperlink 309" xfId="16438" hidden="1"/>
    <cellStyle name="Hyperlink 309" xfId="18129" hidden="1"/>
    <cellStyle name="Hyperlink 309" xfId="19944" hidden="1"/>
    <cellStyle name="Hyperlink 309" xfId="22108" hidden="1"/>
    <cellStyle name="Hyperlink 309" xfId="23877" hidden="1"/>
    <cellStyle name="Hyperlink 309" xfId="26015" hidden="1"/>
    <cellStyle name="Hyperlink 309" xfId="26393" hidden="1"/>
    <cellStyle name="Hyperlink 309" xfId="27209" hidden="1"/>
    <cellStyle name="Hyperlink 309" xfId="27655" hidden="1"/>
    <cellStyle name="Hyperlink 309" xfId="28471" hidden="1"/>
    <cellStyle name="Hyperlink 309" xfId="4653" hidden="1"/>
    <cellStyle name="Hyperlink 309" xfId="17389" hidden="1"/>
    <cellStyle name="Hyperlink 309" xfId="16183" hidden="1"/>
    <cellStyle name="Hyperlink 309" xfId="13682" hidden="1"/>
    <cellStyle name="Hyperlink 309" xfId="14558" hidden="1"/>
    <cellStyle name="Hyperlink 309" xfId="15651" hidden="1"/>
    <cellStyle name="Hyperlink 309" xfId="15555" hidden="1"/>
    <cellStyle name="Hyperlink 309" xfId="28834" hidden="1"/>
    <cellStyle name="Hyperlink 309" xfId="29325" hidden="1"/>
    <cellStyle name="Hyperlink 309" xfId="30167" hidden="1"/>
    <cellStyle name="Hyperlink 309" xfId="30613" hidden="1"/>
    <cellStyle name="Hyperlink 309" xfId="31429" hidden="1"/>
    <cellStyle name="Hyperlink 309" xfId="31804" hidden="1"/>
    <cellStyle name="Hyperlink 309" xfId="32620" hidden="1"/>
    <cellStyle name="Hyperlink 309" xfId="33066" hidden="1"/>
    <cellStyle name="Hyperlink 309" xfId="33882"/>
    <cellStyle name="Hyperlink 31" xfId="471" hidden="1"/>
    <cellStyle name="Hyperlink 31" xfId="814" hidden="1"/>
    <cellStyle name="Hyperlink 31" xfId="1235" hidden="1"/>
    <cellStyle name="Hyperlink 31" xfId="2056" hidden="1"/>
    <cellStyle name="Hyperlink 31" xfId="4904" hidden="1"/>
    <cellStyle name="Hyperlink 31" xfId="6953" hidden="1"/>
    <cellStyle name="Hyperlink 31" xfId="7378" hidden="1"/>
    <cellStyle name="Hyperlink 31" xfId="8438" hidden="1"/>
    <cellStyle name="Hyperlink 31" xfId="9082" hidden="1"/>
    <cellStyle name="Hyperlink 31" xfId="9485" hidden="1"/>
    <cellStyle name="Hyperlink 31" xfId="10207" hidden="1"/>
    <cellStyle name="Hyperlink 31" xfId="10860" hidden="1"/>
    <cellStyle name="Hyperlink 31" xfId="11285" hidden="1"/>
    <cellStyle name="Hyperlink 31" xfId="12345" hidden="1"/>
    <cellStyle name="Hyperlink 31" xfId="5724" hidden="1"/>
    <cellStyle name="Hyperlink 31" xfId="4837" hidden="1"/>
    <cellStyle name="Hyperlink 31" xfId="12758" hidden="1"/>
    <cellStyle name="Hyperlink 31" xfId="13862" hidden="1"/>
    <cellStyle name="Hyperlink 31" xfId="14191" hidden="1"/>
    <cellStyle name="Hyperlink 31" xfId="14974" hidden="1"/>
    <cellStyle name="Hyperlink 31" xfId="15545" hidden="1"/>
    <cellStyle name="Hyperlink 31" xfId="15853" hidden="1"/>
    <cellStyle name="Hyperlink 31" xfId="16296" hidden="1"/>
    <cellStyle name="Hyperlink 31" xfId="16877" hidden="1"/>
    <cellStyle name="Hyperlink 31" xfId="17207" hidden="1"/>
    <cellStyle name="Hyperlink 31" xfId="17987" hidden="1"/>
    <cellStyle name="Hyperlink 31" xfId="18644" hidden="1"/>
    <cellStyle name="Hyperlink 31" xfId="19036" hidden="1"/>
    <cellStyle name="Hyperlink 31" xfId="19799" hidden="1"/>
    <cellStyle name="Hyperlink 31" xfId="20481" hidden="1"/>
    <cellStyle name="Hyperlink 31" xfId="20906" hidden="1"/>
    <cellStyle name="Hyperlink 31" xfId="21966" hidden="1"/>
    <cellStyle name="Hyperlink 31" xfId="22610" hidden="1"/>
    <cellStyle name="Hyperlink 31" xfId="23013" hidden="1"/>
    <cellStyle name="Hyperlink 31" xfId="23735" hidden="1"/>
    <cellStyle name="Hyperlink 31" xfId="24388" hidden="1"/>
    <cellStyle name="Hyperlink 31" xfId="24813" hidden="1"/>
    <cellStyle name="Hyperlink 31" xfId="25873" hidden="1"/>
    <cellStyle name="Hyperlink 31" xfId="20175" hidden="1"/>
    <cellStyle name="Hyperlink 31" xfId="19515" hidden="1"/>
    <cellStyle name="Hyperlink 31" xfId="26251" hidden="1"/>
    <cellStyle name="Hyperlink 31" xfId="26645" hidden="1"/>
    <cellStyle name="Hyperlink 31" xfId="26698" hidden="1"/>
    <cellStyle name="Hyperlink 31" xfId="27067" hidden="1"/>
    <cellStyle name="Hyperlink 31" xfId="27451" hidden="1"/>
    <cellStyle name="Hyperlink 31" xfId="27482" hidden="1"/>
    <cellStyle name="Hyperlink 31" xfId="27513" hidden="1"/>
    <cellStyle name="Hyperlink 31" xfId="27907" hidden="1"/>
    <cellStyle name="Hyperlink 31" xfId="27960" hidden="1"/>
    <cellStyle name="Hyperlink 31" xfId="28329" hidden="1"/>
    <cellStyle name="Hyperlink 31" xfId="13349" hidden="1"/>
    <cellStyle name="Hyperlink 31" xfId="12869" hidden="1"/>
    <cellStyle name="Hyperlink 31" xfId="12703" hidden="1"/>
    <cellStyle name="Hyperlink 31" xfId="4839" hidden="1"/>
    <cellStyle name="Hyperlink 31" xfId="1084" hidden="1"/>
    <cellStyle name="Hyperlink 31" xfId="5058" hidden="1"/>
    <cellStyle name="Hyperlink 31" xfId="1946" hidden="1"/>
    <cellStyle name="Hyperlink 31" xfId="14880" hidden="1"/>
    <cellStyle name="Hyperlink 31" xfId="1223" hidden="1"/>
    <cellStyle name="Hyperlink 31" xfId="14615" hidden="1"/>
    <cellStyle name="Hyperlink 31" xfId="13479" hidden="1"/>
    <cellStyle name="Hyperlink 31" xfId="4821" hidden="1"/>
    <cellStyle name="Hyperlink 31" xfId="4249" hidden="1"/>
    <cellStyle name="Hyperlink 31" xfId="4601" hidden="1"/>
    <cellStyle name="Hyperlink 31" xfId="4870" hidden="1"/>
    <cellStyle name="Hyperlink 31" xfId="1912" hidden="1"/>
    <cellStyle name="Hyperlink 31" xfId="15554" hidden="1"/>
    <cellStyle name="Hyperlink 31" xfId="15696" hidden="1"/>
    <cellStyle name="Hyperlink 31" xfId="4349" hidden="1"/>
    <cellStyle name="Hyperlink 31" xfId="6090" hidden="1"/>
    <cellStyle name="Hyperlink 31" xfId="16963" hidden="1"/>
    <cellStyle name="Hyperlink 31" xfId="5529" hidden="1"/>
    <cellStyle name="Hyperlink 31" xfId="4421" hidden="1"/>
    <cellStyle name="Hyperlink 31" xfId="13906" hidden="1"/>
    <cellStyle name="Hyperlink 31" xfId="28692" hidden="1"/>
    <cellStyle name="Hyperlink 31" xfId="29076" hidden="1"/>
    <cellStyle name="Hyperlink 31" xfId="29108" hidden="1"/>
    <cellStyle name="Hyperlink 31" xfId="29180" hidden="1"/>
    <cellStyle name="Hyperlink 31" xfId="29603" hidden="1"/>
    <cellStyle name="Hyperlink 31" xfId="29656" hidden="1"/>
    <cellStyle name="Hyperlink 31" xfId="30025" hidden="1"/>
    <cellStyle name="Hyperlink 31" xfId="30409" hidden="1"/>
    <cellStyle name="Hyperlink 31" xfId="30440" hidden="1"/>
    <cellStyle name="Hyperlink 31" xfId="30471" hidden="1"/>
    <cellStyle name="Hyperlink 31" xfId="30865" hidden="1"/>
    <cellStyle name="Hyperlink 31" xfId="30918" hidden="1"/>
    <cellStyle name="Hyperlink 31" xfId="31287" hidden="1"/>
    <cellStyle name="Hyperlink 31" xfId="29556" hidden="1"/>
    <cellStyle name="Hyperlink 31" xfId="29137" hidden="1"/>
    <cellStyle name="Hyperlink 31" xfId="31662" hidden="1"/>
    <cellStyle name="Hyperlink 31" xfId="32056" hidden="1"/>
    <cellStyle name="Hyperlink 31" xfId="32109" hidden="1"/>
    <cellStyle name="Hyperlink 31" xfId="32478" hidden="1"/>
    <cellStyle name="Hyperlink 31" xfId="32862" hidden="1"/>
    <cellStyle name="Hyperlink 31" xfId="32893" hidden="1"/>
    <cellStyle name="Hyperlink 31" xfId="32924" hidden="1"/>
    <cellStyle name="Hyperlink 31" xfId="33318" hidden="1"/>
    <cellStyle name="Hyperlink 31" xfId="33371" hidden="1"/>
    <cellStyle name="Hyperlink 31" xfId="33740" hidden="1"/>
    <cellStyle name="Hyperlink 31" xfId="34185" hidden="1"/>
    <cellStyle name="Hyperlink 31" xfId="34197" hidden="1"/>
    <cellStyle name="Hyperlink 31" xfId="34458" hidden="1"/>
    <cellStyle name="Hyperlink 31" xfId="34453"/>
    <cellStyle name="Hyperlink 310" xfId="2243" hidden="1"/>
    <cellStyle name="Hyperlink 310" xfId="5574" hidden="1"/>
    <cellStyle name="Hyperlink 310" xfId="8581" hidden="1"/>
    <cellStyle name="Hyperlink 310" xfId="10350" hidden="1"/>
    <cellStyle name="Hyperlink 310" xfId="12488" hidden="1"/>
    <cellStyle name="Hyperlink 310" xfId="13166" hidden="1"/>
    <cellStyle name="Hyperlink 310" xfId="15117" hidden="1"/>
    <cellStyle name="Hyperlink 310" xfId="16439" hidden="1"/>
    <cellStyle name="Hyperlink 310" xfId="18130" hidden="1"/>
    <cellStyle name="Hyperlink 310" xfId="19945" hidden="1"/>
    <cellStyle name="Hyperlink 310" xfId="22109" hidden="1"/>
    <cellStyle name="Hyperlink 310" xfId="23878" hidden="1"/>
    <cellStyle name="Hyperlink 310" xfId="26016" hidden="1"/>
    <cellStyle name="Hyperlink 310" xfId="26394" hidden="1"/>
    <cellStyle name="Hyperlink 310" xfId="27210" hidden="1"/>
    <cellStyle name="Hyperlink 310" xfId="27656" hidden="1"/>
    <cellStyle name="Hyperlink 310" xfId="28472" hidden="1"/>
    <cellStyle name="Hyperlink 310" xfId="4652" hidden="1"/>
    <cellStyle name="Hyperlink 310" xfId="14374" hidden="1"/>
    <cellStyle name="Hyperlink 310" xfId="17874" hidden="1"/>
    <cellStyle name="Hyperlink 310" xfId="15755" hidden="1"/>
    <cellStyle name="Hyperlink 310" xfId="4293" hidden="1"/>
    <cellStyle name="Hyperlink 310" xfId="16983" hidden="1"/>
    <cellStyle name="Hyperlink 310" xfId="16887" hidden="1"/>
    <cellStyle name="Hyperlink 310" xfId="28835" hidden="1"/>
    <cellStyle name="Hyperlink 310" xfId="29326" hidden="1"/>
    <cellStyle name="Hyperlink 310" xfId="30168" hidden="1"/>
    <cellStyle name="Hyperlink 310" xfId="30614" hidden="1"/>
    <cellStyle name="Hyperlink 310" xfId="31430" hidden="1"/>
    <cellStyle name="Hyperlink 310" xfId="31805" hidden="1"/>
    <cellStyle name="Hyperlink 310" xfId="32621" hidden="1"/>
    <cellStyle name="Hyperlink 310" xfId="33067" hidden="1"/>
    <cellStyle name="Hyperlink 310" xfId="33883"/>
    <cellStyle name="Hyperlink 311" xfId="2267" hidden="1"/>
    <cellStyle name="Hyperlink 311" xfId="5576" hidden="1"/>
    <cellStyle name="Hyperlink 311" xfId="8582" hidden="1"/>
    <cellStyle name="Hyperlink 311" xfId="10351" hidden="1"/>
    <cellStyle name="Hyperlink 311" xfId="12489" hidden="1"/>
    <cellStyle name="Hyperlink 311" xfId="13168" hidden="1"/>
    <cellStyle name="Hyperlink 311" xfId="15118" hidden="1"/>
    <cellStyle name="Hyperlink 311" xfId="16440" hidden="1"/>
    <cellStyle name="Hyperlink 311" xfId="18131" hidden="1"/>
    <cellStyle name="Hyperlink 311" xfId="19946" hidden="1"/>
    <cellStyle name="Hyperlink 311" xfId="22110" hidden="1"/>
    <cellStyle name="Hyperlink 311" xfId="23879" hidden="1"/>
    <cellStyle name="Hyperlink 311" xfId="26017" hidden="1"/>
    <cellStyle name="Hyperlink 311" xfId="26395" hidden="1"/>
    <cellStyle name="Hyperlink 311" xfId="27211" hidden="1"/>
    <cellStyle name="Hyperlink 311" xfId="27657" hidden="1"/>
    <cellStyle name="Hyperlink 311" xfId="28473" hidden="1"/>
    <cellStyle name="Hyperlink 311" xfId="4651" hidden="1"/>
    <cellStyle name="Hyperlink 311" xfId="16191" hidden="1"/>
    <cellStyle name="Hyperlink 311" xfId="14860" hidden="1"/>
    <cellStyle name="Hyperlink 311" xfId="17087" hidden="1"/>
    <cellStyle name="Hyperlink 311" xfId="5895" hidden="1"/>
    <cellStyle name="Hyperlink 311" xfId="13968" hidden="1"/>
    <cellStyle name="Hyperlink 311" xfId="13872" hidden="1"/>
    <cellStyle name="Hyperlink 311" xfId="28836" hidden="1"/>
    <cellStyle name="Hyperlink 311" xfId="29327" hidden="1"/>
    <cellStyle name="Hyperlink 311" xfId="30169" hidden="1"/>
    <cellStyle name="Hyperlink 311" xfId="30615" hidden="1"/>
    <cellStyle name="Hyperlink 311" xfId="31431" hidden="1"/>
    <cellStyle name="Hyperlink 311" xfId="31806" hidden="1"/>
    <cellStyle name="Hyperlink 311" xfId="32622" hidden="1"/>
    <cellStyle name="Hyperlink 311" xfId="33068" hidden="1"/>
    <cellStyle name="Hyperlink 311" xfId="33884"/>
    <cellStyle name="Hyperlink 312" xfId="2252" hidden="1"/>
    <cellStyle name="Hyperlink 312" xfId="5578" hidden="1"/>
    <cellStyle name="Hyperlink 312" xfId="8583" hidden="1"/>
    <cellStyle name="Hyperlink 312" xfId="10352" hidden="1"/>
    <cellStyle name="Hyperlink 312" xfId="12490" hidden="1"/>
    <cellStyle name="Hyperlink 312" xfId="13170" hidden="1"/>
    <cellStyle name="Hyperlink 312" xfId="15119" hidden="1"/>
    <cellStyle name="Hyperlink 312" xfId="16441" hidden="1"/>
    <cellStyle name="Hyperlink 312" xfId="18132" hidden="1"/>
    <cellStyle name="Hyperlink 312" xfId="19947" hidden="1"/>
    <cellStyle name="Hyperlink 312" xfId="22111" hidden="1"/>
    <cellStyle name="Hyperlink 312" xfId="23880" hidden="1"/>
    <cellStyle name="Hyperlink 312" xfId="26018" hidden="1"/>
    <cellStyle name="Hyperlink 312" xfId="26396" hidden="1"/>
    <cellStyle name="Hyperlink 312" xfId="27212" hidden="1"/>
    <cellStyle name="Hyperlink 312" xfId="27658" hidden="1"/>
    <cellStyle name="Hyperlink 312" xfId="28474" hidden="1"/>
    <cellStyle name="Hyperlink 312" xfId="4650" hidden="1"/>
    <cellStyle name="Hyperlink 312" xfId="17882" hidden="1"/>
    <cellStyle name="Hyperlink 312" xfId="2000" hidden="1"/>
    <cellStyle name="Hyperlink 312" xfId="14072" hidden="1"/>
    <cellStyle name="Hyperlink 312" xfId="6063" hidden="1"/>
    <cellStyle name="Hyperlink 312" xfId="5495" hidden="1"/>
    <cellStyle name="Hyperlink 312" xfId="16232" hidden="1"/>
    <cellStyle name="Hyperlink 312" xfId="28837" hidden="1"/>
    <cellStyle name="Hyperlink 312" xfId="29328" hidden="1"/>
    <cellStyle name="Hyperlink 312" xfId="30170" hidden="1"/>
    <cellStyle name="Hyperlink 312" xfId="30616" hidden="1"/>
    <cellStyle name="Hyperlink 312" xfId="31432" hidden="1"/>
    <cellStyle name="Hyperlink 312" xfId="31807" hidden="1"/>
    <cellStyle name="Hyperlink 312" xfId="32623" hidden="1"/>
    <cellStyle name="Hyperlink 312" xfId="33069" hidden="1"/>
    <cellStyle name="Hyperlink 312" xfId="33885"/>
    <cellStyle name="Hyperlink 313" xfId="2325" hidden="1"/>
    <cellStyle name="Hyperlink 313" xfId="5580" hidden="1"/>
    <cellStyle name="Hyperlink 313" xfId="8584" hidden="1"/>
    <cellStyle name="Hyperlink 313" xfId="10353" hidden="1"/>
    <cellStyle name="Hyperlink 313" xfId="12491" hidden="1"/>
    <cellStyle name="Hyperlink 313" xfId="13172" hidden="1"/>
    <cellStyle name="Hyperlink 313" xfId="15120" hidden="1"/>
    <cellStyle name="Hyperlink 313" xfId="16442" hidden="1"/>
    <cellStyle name="Hyperlink 313" xfId="18133" hidden="1"/>
    <cellStyle name="Hyperlink 313" xfId="19948" hidden="1"/>
    <cellStyle name="Hyperlink 313" xfId="22112" hidden="1"/>
    <cellStyle name="Hyperlink 313" xfId="23881" hidden="1"/>
    <cellStyle name="Hyperlink 313" xfId="26019" hidden="1"/>
    <cellStyle name="Hyperlink 313" xfId="26397" hidden="1"/>
    <cellStyle name="Hyperlink 313" xfId="27213" hidden="1"/>
    <cellStyle name="Hyperlink 313" xfId="27659" hidden="1"/>
    <cellStyle name="Hyperlink 313" xfId="28475" hidden="1"/>
    <cellStyle name="Hyperlink 313" xfId="4649" hidden="1"/>
    <cellStyle name="Hyperlink 313" xfId="14868" hidden="1"/>
    <cellStyle name="Hyperlink 313" xfId="4497" hidden="1"/>
    <cellStyle name="Hyperlink 313" xfId="5298" hidden="1"/>
    <cellStyle name="Hyperlink 313" xfId="6296" hidden="1"/>
    <cellStyle name="Hyperlink 313" xfId="16001" hidden="1"/>
    <cellStyle name="Hyperlink 313" xfId="17923" hidden="1"/>
    <cellStyle name="Hyperlink 313" xfId="28838" hidden="1"/>
    <cellStyle name="Hyperlink 313" xfId="29329" hidden="1"/>
    <cellStyle name="Hyperlink 313" xfId="30171" hidden="1"/>
    <cellStyle name="Hyperlink 313" xfId="30617" hidden="1"/>
    <cellStyle name="Hyperlink 313" xfId="31433" hidden="1"/>
    <cellStyle name="Hyperlink 313" xfId="31808" hidden="1"/>
    <cellStyle name="Hyperlink 313" xfId="32624" hidden="1"/>
    <cellStyle name="Hyperlink 313" xfId="33070" hidden="1"/>
    <cellStyle name="Hyperlink 313" xfId="33886"/>
    <cellStyle name="Hyperlink 314" xfId="1979" hidden="1"/>
    <cellStyle name="Hyperlink 314" xfId="5582" hidden="1"/>
    <cellStyle name="Hyperlink 314" xfId="8585" hidden="1"/>
    <cellStyle name="Hyperlink 314" xfId="10354" hidden="1"/>
    <cellStyle name="Hyperlink 314" xfId="12492" hidden="1"/>
    <cellStyle name="Hyperlink 314" xfId="13174" hidden="1"/>
    <cellStyle name="Hyperlink 314" xfId="15121" hidden="1"/>
    <cellStyle name="Hyperlink 314" xfId="16443" hidden="1"/>
    <cellStyle name="Hyperlink 314" xfId="18134" hidden="1"/>
    <cellStyle name="Hyperlink 314" xfId="19949" hidden="1"/>
    <cellStyle name="Hyperlink 314" xfId="22113" hidden="1"/>
    <cellStyle name="Hyperlink 314" xfId="23882" hidden="1"/>
    <cellStyle name="Hyperlink 314" xfId="26020" hidden="1"/>
    <cellStyle name="Hyperlink 314" xfId="26398" hidden="1"/>
    <cellStyle name="Hyperlink 314" xfId="27214" hidden="1"/>
    <cellStyle name="Hyperlink 314" xfId="27660" hidden="1"/>
    <cellStyle name="Hyperlink 314" xfId="28476" hidden="1"/>
    <cellStyle name="Hyperlink 314" xfId="4648" hidden="1"/>
    <cellStyle name="Hyperlink 314" xfId="1987" hidden="1"/>
    <cellStyle name="Hyperlink 314" xfId="15866" hidden="1"/>
    <cellStyle name="Hyperlink 314" xfId="16104" hidden="1"/>
    <cellStyle name="Hyperlink 314" xfId="15331" hidden="1"/>
    <cellStyle name="Hyperlink 314" xfId="17501" hidden="1"/>
    <cellStyle name="Hyperlink 314" xfId="14909" hidden="1"/>
    <cellStyle name="Hyperlink 314" xfId="28839" hidden="1"/>
    <cellStyle name="Hyperlink 314" xfId="29330" hidden="1"/>
    <cellStyle name="Hyperlink 314" xfId="30172" hidden="1"/>
    <cellStyle name="Hyperlink 314" xfId="30618" hidden="1"/>
    <cellStyle name="Hyperlink 314" xfId="31434" hidden="1"/>
    <cellStyle name="Hyperlink 314" xfId="31809" hidden="1"/>
    <cellStyle name="Hyperlink 314" xfId="32625" hidden="1"/>
    <cellStyle name="Hyperlink 314" xfId="33071" hidden="1"/>
    <cellStyle name="Hyperlink 314" xfId="33887"/>
    <cellStyle name="Hyperlink 315" xfId="2324" hidden="1"/>
    <cellStyle name="Hyperlink 315" xfId="5584" hidden="1"/>
    <cellStyle name="Hyperlink 315" xfId="8586" hidden="1"/>
    <cellStyle name="Hyperlink 315" xfId="10355" hidden="1"/>
    <cellStyle name="Hyperlink 315" xfId="12493" hidden="1"/>
    <cellStyle name="Hyperlink 315" xfId="13176" hidden="1"/>
    <cellStyle name="Hyperlink 315" xfId="15122" hidden="1"/>
    <cellStyle name="Hyperlink 315" xfId="16444" hidden="1"/>
    <cellStyle name="Hyperlink 315" xfId="18135" hidden="1"/>
    <cellStyle name="Hyperlink 315" xfId="19950" hidden="1"/>
    <cellStyle name="Hyperlink 315" xfId="22114" hidden="1"/>
    <cellStyle name="Hyperlink 315" xfId="23883" hidden="1"/>
    <cellStyle name="Hyperlink 315" xfId="26021" hidden="1"/>
    <cellStyle name="Hyperlink 315" xfId="26399" hidden="1"/>
    <cellStyle name="Hyperlink 315" xfId="27215" hidden="1"/>
    <cellStyle name="Hyperlink 315" xfId="27661" hidden="1"/>
    <cellStyle name="Hyperlink 315" xfId="28477" hidden="1"/>
    <cellStyle name="Hyperlink 315" xfId="4647" hidden="1"/>
    <cellStyle name="Hyperlink 315" xfId="4489" hidden="1"/>
    <cellStyle name="Hyperlink 315" xfId="17366" hidden="1"/>
    <cellStyle name="Hyperlink 315" xfId="17604" hidden="1"/>
    <cellStyle name="Hyperlink 315" xfId="16653" hidden="1"/>
    <cellStyle name="Hyperlink 315" xfId="14486" hidden="1"/>
    <cellStyle name="Hyperlink 315" xfId="1890" hidden="1"/>
    <cellStyle name="Hyperlink 315" xfId="28840" hidden="1"/>
    <cellStyle name="Hyperlink 315" xfId="29331" hidden="1"/>
    <cellStyle name="Hyperlink 315" xfId="30173" hidden="1"/>
    <cellStyle name="Hyperlink 315" xfId="30619" hidden="1"/>
    <cellStyle name="Hyperlink 315" xfId="31435" hidden="1"/>
    <cellStyle name="Hyperlink 315" xfId="31810" hidden="1"/>
    <cellStyle name="Hyperlink 315" xfId="32626" hidden="1"/>
    <cellStyle name="Hyperlink 315" xfId="33072" hidden="1"/>
    <cellStyle name="Hyperlink 315" xfId="33888"/>
    <cellStyle name="Hyperlink 316" xfId="2059" hidden="1"/>
    <cellStyle name="Hyperlink 316" xfId="5586" hidden="1"/>
    <cellStyle name="Hyperlink 316" xfId="8587" hidden="1"/>
    <cellStyle name="Hyperlink 316" xfId="10356" hidden="1"/>
    <cellStyle name="Hyperlink 316" xfId="12494" hidden="1"/>
    <cellStyle name="Hyperlink 316" xfId="13178" hidden="1"/>
    <cellStyle name="Hyperlink 316" xfId="15123" hidden="1"/>
    <cellStyle name="Hyperlink 316" xfId="16445" hidden="1"/>
    <cellStyle name="Hyperlink 316" xfId="18136" hidden="1"/>
    <cellStyle name="Hyperlink 316" xfId="19951" hidden="1"/>
    <cellStyle name="Hyperlink 316" xfId="22115" hidden="1"/>
    <cellStyle name="Hyperlink 316" xfId="23884" hidden="1"/>
    <cellStyle name="Hyperlink 316" xfId="26022" hidden="1"/>
    <cellStyle name="Hyperlink 316" xfId="26400" hidden="1"/>
    <cellStyle name="Hyperlink 316" xfId="27216" hidden="1"/>
    <cellStyle name="Hyperlink 316" xfId="27662" hidden="1"/>
    <cellStyle name="Hyperlink 316" xfId="28478" hidden="1"/>
    <cellStyle name="Hyperlink 316" xfId="4646" hidden="1"/>
    <cellStyle name="Hyperlink 316" xfId="15874" hidden="1"/>
    <cellStyle name="Hyperlink 316" xfId="14350" hidden="1"/>
    <cellStyle name="Hyperlink 316" xfId="14589" hidden="1"/>
    <cellStyle name="Hyperlink 316" xfId="13638" hidden="1"/>
    <cellStyle name="Hyperlink 316" xfId="4365" hidden="1"/>
    <cellStyle name="Hyperlink 316" xfId="16219" hidden="1"/>
    <cellStyle name="Hyperlink 316" xfId="28841" hidden="1"/>
    <cellStyle name="Hyperlink 316" xfId="29332" hidden="1"/>
    <cellStyle name="Hyperlink 316" xfId="30174" hidden="1"/>
    <cellStyle name="Hyperlink 316" xfId="30620" hidden="1"/>
    <cellStyle name="Hyperlink 316" xfId="31436" hidden="1"/>
    <cellStyle name="Hyperlink 316" xfId="31811" hidden="1"/>
    <cellStyle name="Hyperlink 316" xfId="32627" hidden="1"/>
    <cellStyle name="Hyperlink 316" xfId="33073" hidden="1"/>
    <cellStyle name="Hyperlink 316" xfId="33889"/>
    <cellStyle name="Hyperlink 317" xfId="2322" hidden="1"/>
    <cellStyle name="Hyperlink 317" xfId="5588" hidden="1"/>
    <cellStyle name="Hyperlink 317" xfId="8588" hidden="1"/>
    <cellStyle name="Hyperlink 317" xfId="10357" hidden="1"/>
    <cellStyle name="Hyperlink 317" xfId="12495" hidden="1"/>
    <cellStyle name="Hyperlink 317" xfId="13180" hidden="1"/>
    <cellStyle name="Hyperlink 317" xfId="15124" hidden="1"/>
    <cellStyle name="Hyperlink 317" xfId="16446" hidden="1"/>
    <cellStyle name="Hyperlink 317" xfId="18137" hidden="1"/>
    <cellStyle name="Hyperlink 317" xfId="19952" hidden="1"/>
    <cellStyle name="Hyperlink 317" xfId="22116" hidden="1"/>
    <cellStyle name="Hyperlink 317" xfId="23885" hidden="1"/>
    <cellStyle name="Hyperlink 317" xfId="26023" hidden="1"/>
    <cellStyle name="Hyperlink 317" xfId="26401" hidden="1"/>
    <cellStyle name="Hyperlink 317" xfId="27217" hidden="1"/>
    <cellStyle name="Hyperlink 317" xfId="27663" hidden="1"/>
    <cellStyle name="Hyperlink 317" xfId="28479" hidden="1"/>
    <cellStyle name="Hyperlink 317" xfId="4645" hidden="1"/>
    <cellStyle name="Hyperlink 317" xfId="17374" hidden="1"/>
    <cellStyle name="Hyperlink 317" xfId="16168" hidden="1"/>
    <cellStyle name="Hyperlink 317" xfId="4262" hidden="1"/>
    <cellStyle name="Hyperlink 317" xfId="15719" hidden="1"/>
    <cellStyle name="Hyperlink 317" xfId="15450" hidden="1"/>
    <cellStyle name="Hyperlink 317" xfId="17910" hidden="1"/>
    <cellStyle name="Hyperlink 317" xfId="28842" hidden="1"/>
    <cellStyle name="Hyperlink 317" xfId="29333" hidden="1"/>
    <cellStyle name="Hyperlink 317" xfId="30175" hidden="1"/>
    <cellStyle name="Hyperlink 317" xfId="30621" hidden="1"/>
    <cellStyle name="Hyperlink 317" xfId="31437" hidden="1"/>
    <cellStyle name="Hyperlink 317" xfId="31812" hidden="1"/>
    <cellStyle name="Hyperlink 317" xfId="32628" hidden="1"/>
    <cellStyle name="Hyperlink 317" xfId="33074" hidden="1"/>
    <cellStyle name="Hyperlink 317" xfId="33890"/>
    <cellStyle name="Hyperlink 318" xfId="2254" hidden="1"/>
    <cellStyle name="Hyperlink 318" xfId="5590" hidden="1"/>
    <cellStyle name="Hyperlink 318" xfId="8589" hidden="1"/>
    <cellStyle name="Hyperlink 318" xfId="10358" hidden="1"/>
    <cellStyle name="Hyperlink 318" xfId="12496" hidden="1"/>
    <cellStyle name="Hyperlink 318" xfId="13182" hidden="1"/>
    <cellStyle name="Hyperlink 318" xfId="15125" hidden="1"/>
    <cellStyle name="Hyperlink 318" xfId="16447" hidden="1"/>
    <cellStyle name="Hyperlink 318" xfId="18138" hidden="1"/>
    <cellStyle name="Hyperlink 318" xfId="19953" hidden="1"/>
    <cellStyle name="Hyperlink 318" xfId="22117" hidden="1"/>
    <cellStyle name="Hyperlink 318" xfId="23886" hidden="1"/>
    <cellStyle name="Hyperlink 318" xfId="26024" hidden="1"/>
    <cellStyle name="Hyperlink 318" xfId="26402" hidden="1"/>
    <cellStyle name="Hyperlink 318" xfId="27218" hidden="1"/>
    <cellStyle name="Hyperlink 318" xfId="27664" hidden="1"/>
    <cellStyle name="Hyperlink 318" xfId="28480" hidden="1"/>
    <cellStyle name="Hyperlink 318" xfId="4644" hidden="1"/>
    <cellStyle name="Hyperlink 318" xfId="14358" hidden="1"/>
    <cellStyle name="Hyperlink 318" xfId="17859" hidden="1"/>
    <cellStyle name="Hyperlink 318" xfId="6204" hidden="1"/>
    <cellStyle name="Hyperlink 318" xfId="17051" hidden="1"/>
    <cellStyle name="Hyperlink 318" xfId="16778" hidden="1"/>
    <cellStyle name="Hyperlink 318" xfId="14896" hidden="1"/>
    <cellStyle name="Hyperlink 318" xfId="28843" hidden="1"/>
    <cellStyle name="Hyperlink 318" xfId="29334" hidden="1"/>
    <cellStyle name="Hyperlink 318" xfId="30176" hidden="1"/>
    <cellStyle name="Hyperlink 318" xfId="30622" hidden="1"/>
    <cellStyle name="Hyperlink 318" xfId="31438" hidden="1"/>
    <cellStyle name="Hyperlink 318" xfId="31813" hidden="1"/>
    <cellStyle name="Hyperlink 318" xfId="32629" hidden="1"/>
    <cellStyle name="Hyperlink 318" xfId="33075" hidden="1"/>
    <cellStyle name="Hyperlink 318" xfId="33891"/>
    <cellStyle name="Hyperlink 319" xfId="2347" hidden="1"/>
    <cellStyle name="Hyperlink 319" xfId="5592" hidden="1"/>
    <cellStyle name="Hyperlink 319" xfId="8590" hidden="1"/>
    <cellStyle name="Hyperlink 319" xfId="10359" hidden="1"/>
    <cellStyle name="Hyperlink 319" xfId="12497" hidden="1"/>
    <cellStyle name="Hyperlink 319" xfId="13184" hidden="1"/>
    <cellStyle name="Hyperlink 319" xfId="15126" hidden="1"/>
    <cellStyle name="Hyperlink 319" xfId="16448" hidden="1"/>
    <cellStyle name="Hyperlink 319" xfId="18139" hidden="1"/>
    <cellStyle name="Hyperlink 319" xfId="19954" hidden="1"/>
    <cellStyle name="Hyperlink 319" xfId="22118" hidden="1"/>
    <cellStyle name="Hyperlink 319" xfId="23887" hidden="1"/>
    <cellStyle name="Hyperlink 319" xfId="26025" hidden="1"/>
    <cellStyle name="Hyperlink 319" xfId="26403" hidden="1"/>
    <cellStyle name="Hyperlink 319" xfId="27219" hidden="1"/>
    <cellStyle name="Hyperlink 319" xfId="27665" hidden="1"/>
    <cellStyle name="Hyperlink 319" xfId="28481" hidden="1"/>
    <cellStyle name="Hyperlink 319" xfId="4643" hidden="1"/>
    <cellStyle name="Hyperlink 319" xfId="16175" hidden="1"/>
    <cellStyle name="Hyperlink 319" xfId="14845" hidden="1"/>
    <cellStyle name="Hyperlink 319" xfId="15419" hidden="1"/>
    <cellStyle name="Hyperlink 319" xfId="14036" hidden="1"/>
    <cellStyle name="Hyperlink 319" xfId="13763" hidden="1"/>
    <cellStyle name="Hyperlink 319" xfId="1918" hidden="1"/>
    <cellStyle name="Hyperlink 319" xfId="28844" hidden="1"/>
    <cellStyle name="Hyperlink 319" xfId="29335" hidden="1"/>
    <cellStyle name="Hyperlink 319" xfId="30177" hidden="1"/>
    <cellStyle name="Hyperlink 319" xfId="30623" hidden="1"/>
    <cellStyle name="Hyperlink 319" xfId="31439" hidden="1"/>
    <cellStyle name="Hyperlink 319" xfId="31814" hidden="1"/>
    <cellStyle name="Hyperlink 319" xfId="32630" hidden="1"/>
    <cellStyle name="Hyperlink 319" xfId="33076" hidden="1"/>
    <cellStyle name="Hyperlink 319" xfId="33892"/>
    <cellStyle name="Hyperlink 32" xfId="473" hidden="1"/>
    <cellStyle name="Hyperlink 32" xfId="816" hidden="1"/>
    <cellStyle name="Hyperlink 32" xfId="1237" hidden="1"/>
    <cellStyle name="Hyperlink 32" xfId="2057" hidden="1"/>
    <cellStyle name="Hyperlink 32" xfId="4905" hidden="1"/>
    <cellStyle name="Hyperlink 32" xfId="6954" hidden="1"/>
    <cellStyle name="Hyperlink 32" xfId="7379" hidden="1"/>
    <cellStyle name="Hyperlink 32" xfId="8439" hidden="1"/>
    <cellStyle name="Hyperlink 32" xfId="9083" hidden="1"/>
    <cellStyle name="Hyperlink 32" xfId="9486" hidden="1"/>
    <cellStyle name="Hyperlink 32" xfId="10208" hidden="1"/>
    <cellStyle name="Hyperlink 32" xfId="10861" hidden="1"/>
    <cellStyle name="Hyperlink 32" xfId="11286" hidden="1"/>
    <cellStyle name="Hyperlink 32" xfId="12346" hidden="1"/>
    <cellStyle name="Hyperlink 32" xfId="5721" hidden="1"/>
    <cellStyle name="Hyperlink 32" xfId="4835" hidden="1"/>
    <cellStyle name="Hyperlink 32" xfId="12759" hidden="1"/>
    <cellStyle name="Hyperlink 32" xfId="13863" hidden="1"/>
    <cellStyle name="Hyperlink 32" xfId="14192" hidden="1"/>
    <cellStyle name="Hyperlink 32" xfId="14975" hidden="1"/>
    <cellStyle name="Hyperlink 32" xfId="15546" hidden="1"/>
    <cellStyle name="Hyperlink 32" xfId="15854" hidden="1"/>
    <cellStyle name="Hyperlink 32" xfId="16297" hidden="1"/>
    <cellStyle name="Hyperlink 32" xfId="16878" hidden="1"/>
    <cellStyle name="Hyperlink 32" xfId="17208" hidden="1"/>
    <cellStyle name="Hyperlink 32" xfId="17988" hidden="1"/>
    <cellStyle name="Hyperlink 32" xfId="18645" hidden="1"/>
    <cellStyle name="Hyperlink 32" xfId="19037" hidden="1"/>
    <cellStyle name="Hyperlink 32" xfId="19800" hidden="1"/>
    <cellStyle name="Hyperlink 32" xfId="20482" hidden="1"/>
    <cellStyle name="Hyperlink 32" xfId="20907" hidden="1"/>
    <cellStyle name="Hyperlink 32" xfId="21967" hidden="1"/>
    <cellStyle name="Hyperlink 32" xfId="22611" hidden="1"/>
    <cellStyle name="Hyperlink 32" xfId="23014" hidden="1"/>
    <cellStyle name="Hyperlink 32" xfId="23736" hidden="1"/>
    <cellStyle name="Hyperlink 32" xfId="24389" hidden="1"/>
    <cellStyle name="Hyperlink 32" xfId="24814" hidden="1"/>
    <cellStyle name="Hyperlink 32" xfId="25874" hidden="1"/>
    <cellStyle name="Hyperlink 32" xfId="19727" hidden="1"/>
    <cellStyle name="Hyperlink 32" xfId="20068" hidden="1"/>
    <cellStyle name="Hyperlink 32" xfId="26252" hidden="1"/>
    <cellStyle name="Hyperlink 32" xfId="26646" hidden="1"/>
    <cellStyle name="Hyperlink 32" xfId="26699" hidden="1"/>
    <cellStyle name="Hyperlink 32" xfId="27068" hidden="1"/>
    <cellStyle name="Hyperlink 32" xfId="27452" hidden="1"/>
    <cellStyle name="Hyperlink 32" xfId="27483" hidden="1"/>
    <cellStyle name="Hyperlink 32" xfId="27514" hidden="1"/>
    <cellStyle name="Hyperlink 32" xfId="27908" hidden="1"/>
    <cellStyle name="Hyperlink 32" xfId="27961" hidden="1"/>
    <cellStyle name="Hyperlink 32" xfId="28330" hidden="1"/>
    <cellStyle name="Hyperlink 32" xfId="13348" hidden="1"/>
    <cellStyle name="Hyperlink 32" xfId="12868" hidden="1"/>
    <cellStyle name="Hyperlink 32" xfId="12702" hidden="1"/>
    <cellStyle name="Hyperlink 32" xfId="4838" hidden="1"/>
    <cellStyle name="Hyperlink 32" xfId="1083" hidden="1"/>
    <cellStyle name="Hyperlink 32" xfId="15825" hidden="1"/>
    <cellStyle name="Hyperlink 32" xfId="15906" hidden="1"/>
    <cellStyle name="Hyperlink 32" xfId="1950" hidden="1"/>
    <cellStyle name="Hyperlink 32" xfId="6217" hidden="1"/>
    <cellStyle name="Hyperlink 32" xfId="4222" hidden="1"/>
    <cellStyle name="Hyperlink 32" xfId="2186" hidden="1"/>
    <cellStyle name="Hyperlink 32" xfId="3356" hidden="1"/>
    <cellStyle name="Hyperlink 32" xfId="5277" hidden="1"/>
    <cellStyle name="Hyperlink 32" xfId="4604" hidden="1"/>
    <cellStyle name="Hyperlink 32" xfId="4871" hidden="1"/>
    <cellStyle name="Hyperlink 32" xfId="5016" hidden="1"/>
    <cellStyle name="Hyperlink 32" xfId="16886" hidden="1"/>
    <cellStyle name="Hyperlink 32" xfId="17028" hidden="1"/>
    <cellStyle name="Hyperlink 32" xfId="5455" hidden="1"/>
    <cellStyle name="Hyperlink 32" xfId="6332" hidden="1"/>
    <cellStyle name="Hyperlink 32" xfId="13948" hidden="1"/>
    <cellStyle name="Hyperlink 32" xfId="15627" hidden="1"/>
    <cellStyle name="Hyperlink 32" xfId="5609" hidden="1"/>
    <cellStyle name="Hyperlink 32" xfId="5621" hidden="1"/>
    <cellStyle name="Hyperlink 32" xfId="28693" hidden="1"/>
    <cellStyle name="Hyperlink 32" xfId="29077" hidden="1"/>
    <cellStyle name="Hyperlink 32" xfId="29109" hidden="1"/>
    <cellStyle name="Hyperlink 32" xfId="29181" hidden="1"/>
    <cellStyle name="Hyperlink 32" xfId="29604" hidden="1"/>
    <cellStyle name="Hyperlink 32" xfId="29657" hidden="1"/>
    <cellStyle name="Hyperlink 32" xfId="30026" hidden="1"/>
    <cellStyle name="Hyperlink 32" xfId="30410" hidden="1"/>
    <cellStyle name="Hyperlink 32" xfId="30441" hidden="1"/>
    <cellStyle name="Hyperlink 32" xfId="30472" hidden="1"/>
    <cellStyle name="Hyperlink 32" xfId="30866" hidden="1"/>
    <cellStyle name="Hyperlink 32" xfId="30919" hidden="1"/>
    <cellStyle name="Hyperlink 32" xfId="31288" hidden="1"/>
    <cellStyle name="Hyperlink 32" xfId="29151" hidden="1"/>
    <cellStyle name="Hyperlink 32" xfId="29449" hidden="1"/>
    <cellStyle name="Hyperlink 32" xfId="31663" hidden="1"/>
    <cellStyle name="Hyperlink 32" xfId="32057" hidden="1"/>
    <cellStyle name="Hyperlink 32" xfId="32110" hidden="1"/>
    <cellStyle name="Hyperlink 32" xfId="32479" hidden="1"/>
    <cellStyle name="Hyperlink 32" xfId="32863" hidden="1"/>
    <cellStyle name="Hyperlink 32" xfId="32894" hidden="1"/>
    <cellStyle name="Hyperlink 32" xfId="32925" hidden="1"/>
    <cellStyle name="Hyperlink 32" xfId="33319" hidden="1"/>
    <cellStyle name="Hyperlink 32" xfId="33372" hidden="1"/>
    <cellStyle name="Hyperlink 32" xfId="33741" hidden="1"/>
    <cellStyle name="Hyperlink 32" xfId="34186" hidden="1"/>
    <cellStyle name="Hyperlink 32" xfId="34116" hidden="1"/>
    <cellStyle name="Hyperlink 32" xfId="34457" hidden="1"/>
    <cellStyle name="Hyperlink 32" xfId="34423"/>
    <cellStyle name="Hyperlink 320" xfId="2348" hidden="1"/>
    <cellStyle name="Hyperlink 320" xfId="5594" hidden="1"/>
    <cellStyle name="Hyperlink 320" xfId="8591" hidden="1"/>
    <cellStyle name="Hyperlink 320" xfId="10360" hidden="1"/>
    <cellStyle name="Hyperlink 320" xfId="12498" hidden="1"/>
    <cellStyle name="Hyperlink 320" xfId="13186" hidden="1"/>
    <cellStyle name="Hyperlink 320" xfId="15127" hidden="1"/>
    <cellStyle name="Hyperlink 320" xfId="16449" hidden="1"/>
    <cellStyle name="Hyperlink 320" xfId="18140" hidden="1"/>
    <cellStyle name="Hyperlink 320" xfId="19955" hidden="1"/>
    <cellStyle name="Hyperlink 320" xfId="22119" hidden="1"/>
    <cellStyle name="Hyperlink 320" xfId="23888" hidden="1"/>
    <cellStyle name="Hyperlink 320" xfId="26026" hidden="1"/>
    <cellStyle name="Hyperlink 320" xfId="26404" hidden="1"/>
    <cellStyle name="Hyperlink 320" xfId="27220" hidden="1"/>
    <cellStyle name="Hyperlink 320" xfId="27666" hidden="1"/>
    <cellStyle name="Hyperlink 320" xfId="28482" hidden="1"/>
    <cellStyle name="Hyperlink 320" xfId="4642" hidden="1"/>
    <cellStyle name="Hyperlink 320" xfId="17866" hidden="1"/>
    <cellStyle name="Hyperlink 320" xfId="2072" hidden="1"/>
    <cellStyle name="Hyperlink 320" xfId="16747" hidden="1"/>
    <cellStyle name="Hyperlink 320" xfId="5351" hidden="1"/>
    <cellStyle name="Hyperlink 320" xfId="5491" hidden="1"/>
    <cellStyle name="Hyperlink 320" xfId="5023" hidden="1"/>
    <cellStyle name="Hyperlink 320" xfId="28845" hidden="1"/>
    <cellStyle name="Hyperlink 320" xfId="29336" hidden="1"/>
    <cellStyle name="Hyperlink 320" xfId="30178" hidden="1"/>
    <cellStyle name="Hyperlink 320" xfId="30624" hidden="1"/>
    <cellStyle name="Hyperlink 320" xfId="31440" hidden="1"/>
    <cellStyle name="Hyperlink 320" xfId="31815" hidden="1"/>
    <cellStyle name="Hyperlink 320" xfId="32631" hidden="1"/>
    <cellStyle name="Hyperlink 320" xfId="33077" hidden="1"/>
    <cellStyle name="Hyperlink 320" xfId="33893"/>
    <cellStyle name="Hyperlink 321" xfId="2349" hidden="1"/>
    <cellStyle name="Hyperlink 321" xfId="5596" hidden="1"/>
    <cellStyle name="Hyperlink 321" xfId="8592" hidden="1"/>
    <cellStyle name="Hyperlink 321" xfId="10361" hidden="1"/>
    <cellStyle name="Hyperlink 321" xfId="12499" hidden="1"/>
    <cellStyle name="Hyperlink 321" xfId="13188" hidden="1"/>
    <cellStyle name="Hyperlink 321" xfId="15128" hidden="1"/>
    <cellStyle name="Hyperlink 321" xfId="16450" hidden="1"/>
    <cellStyle name="Hyperlink 321" xfId="18141" hidden="1"/>
    <cellStyle name="Hyperlink 321" xfId="19956" hidden="1"/>
    <cellStyle name="Hyperlink 321" xfId="22120" hidden="1"/>
    <cellStyle name="Hyperlink 321" xfId="23889" hidden="1"/>
    <cellStyle name="Hyperlink 321" xfId="26027" hidden="1"/>
    <cellStyle name="Hyperlink 321" xfId="26405" hidden="1"/>
    <cellStyle name="Hyperlink 321" xfId="27221" hidden="1"/>
    <cellStyle name="Hyperlink 321" xfId="27667" hidden="1"/>
    <cellStyle name="Hyperlink 321" xfId="28483" hidden="1"/>
    <cellStyle name="Hyperlink 321" xfId="4641" hidden="1"/>
    <cellStyle name="Hyperlink 321" xfId="14852" hidden="1"/>
    <cellStyle name="Hyperlink 321" xfId="4540" hidden="1"/>
    <cellStyle name="Hyperlink 321" xfId="13732" hidden="1"/>
    <cellStyle name="Hyperlink 321" xfId="16069" hidden="1"/>
    <cellStyle name="Hyperlink 321" xfId="5995" hidden="1"/>
    <cellStyle name="Hyperlink 321" xfId="15616" hidden="1"/>
    <cellStyle name="Hyperlink 321" xfId="28846" hidden="1"/>
    <cellStyle name="Hyperlink 321" xfId="29337" hidden="1"/>
    <cellStyle name="Hyperlink 321" xfId="30179" hidden="1"/>
    <cellStyle name="Hyperlink 321" xfId="30625" hidden="1"/>
    <cellStyle name="Hyperlink 321" xfId="31441" hidden="1"/>
    <cellStyle name="Hyperlink 321" xfId="31816" hidden="1"/>
    <cellStyle name="Hyperlink 321" xfId="32632" hidden="1"/>
    <cellStyle name="Hyperlink 321" xfId="33078" hidden="1"/>
    <cellStyle name="Hyperlink 321" xfId="33894"/>
    <cellStyle name="Hyperlink 322" xfId="2350" hidden="1"/>
    <cellStyle name="Hyperlink 322" xfId="5598" hidden="1"/>
    <cellStyle name="Hyperlink 322" xfId="8593" hidden="1"/>
    <cellStyle name="Hyperlink 322" xfId="10362" hidden="1"/>
    <cellStyle name="Hyperlink 322" xfId="12500" hidden="1"/>
    <cellStyle name="Hyperlink 322" xfId="13190" hidden="1"/>
    <cellStyle name="Hyperlink 322" xfId="15129" hidden="1"/>
    <cellStyle name="Hyperlink 322" xfId="16451" hidden="1"/>
    <cellStyle name="Hyperlink 322" xfId="18142" hidden="1"/>
    <cellStyle name="Hyperlink 322" xfId="19957" hidden="1"/>
    <cellStyle name="Hyperlink 322" xfId="22121" hidden="1"/>
    <cellStyle name="Hyperlink 322" xfId="23890" hidden="1"/>
    <cellStyle name="Hyperlink 322" xfId="26028" hidden="1"/>
    <cellStyle name="Hyperlink 322" xfId="26406" hidden="1"/>
    <cellStyle name="Hyperlink 322" xfId="27222" hidden="1"/>
    <cellStyle name="Hyperlink 322" xfId="27668" hidden="1"/>
    <cellStyle name="Hyperlink 322" xfId="28484" hidden="1"/>
    <cellStyle name="Hyperlink 322" xfId="4640" hidden="1"/>
    <cellStyle name="Hyperlink 322" xfId="2049" hidden="1"/>
    <cellStyle name="Hyperlink 322" xfId="15862" hidden="1"/>
    <cellStyle name="Hyperlink 322" xfId="15754" hidden="1"/>
    <cellStyle name="Hyperlink 322" xfId="17569" hidden="1"/>
    <cellStyle name="Hyperlink 322" xfId="15370" hidden="1"/>
    <cellStyle name="Hyperlink 322" xfId="16948" hidden="1"/>
    <cellStyle name="Hyperlink 322" xfId="28847" hidden="1"/>
    <cellStyle name="Hyperlink 322" xfId="29338" hidden="1"/>
    <cellStyle name="Hyperlink 322" xfId="30180" hidden="1"/>
    <cellStyle name="Hyperlink 322" xfId="30626" hidden="1"/>
    <cellStyle name="Hyperlink 322" xfId="31442" hidden="1"/>
    <cellStyle name="Hyperlink 322" xfId="31817" hidden="1"/>
    <cellStyle name="Hyperlink 322" xfId="32633" hidden="1"/>
    <cellStyle name="Hyperlink 322" xfId="33079" hidden="1"/>
    <cellStyle name="Hyperlink 322" xfId="33895"/>
    <cellStyle name="Hyperlink 323" xfId="2351" hidden="1"/>
    <cellStyle name="Hyperlink 323" xfId="5600" hidden="1"/>
    <cellStyle name="Hyperlink 323" xfId="8594" hidden="1"/>
    <cellStyle name="Hyperlink 323" xfId="10363" hidden="1"/>
    <cellStyle name="Hyperlink 323" xfId="12501" hidden="1"/>
    <cellStyle name="Hyperlink 323" xfId="13192" hidden="1"/>
    <cellStyle name="Hyperlink 323" xfId="15130" hidden="1"/>
    <cellStyle name="Hyperlink 323" xfId="16452" hidden="1"/>
    <cellStyle name="Hyperlink 323" xfId="18143" hidden="1"/>
    <cellStyle name="Hyperlink 323" xfId="19958" hidden="1"/>
    <cellStyle name="Hyperlink 323" xfId="22122" hidden="1"/>
    <cellStyle name="Hyperlink 323" xfId="23891" hidden="1"/>
    <cellStyle name="Hyperlink 323" xfId="26029" hidden="1"/>
    <cellStyle name="Hyperlink 323" xfId="26407" hidden="1"/>
    <cellStyle name="Hyperlink 323" xfId="27223" hidden="1"/>
    <cellStyle name="Hyperlink 323" xfId="27669" hidden="1"/>
    <cellStyle name="Hyperlink 323" xfId="28485" hidden="1"/>
    <cellStyle name="Hyperlink 323" xfId="4639" hidden="1"/>
    <cellStyle name="Hyperlink 323" xfId="4533" hidden="1"/>
    <cellStyle name="Hyperlink 323" xfId="17362" hidden="1"/>
    <cellStyle name="Hyperlink 323" xfId="17086" hidden="1"/>
    <cellStyle name="Hyperlink 323" xfId="14554" hidden="1"/>
    <cellStyle name="Hyperlink 323" xfId="16696" hidden="1"/>
    <cellStyle name="Hyperlink 323" xfId="13933" hidden="1"/>
    <cellStyle name="Hyperlink 323" xfId="28848" hidden="1"/>
    <cellStyle name="Hyperlink 323" xfId="29339" hidden="1"/>
    <cellStyle name="Hyperlink 323" xfId="30181" hidden="1"/>
    <cellStyle name="Hyperlink 323" xfId="30627" hidden="1"/>
    <cellStyle name="Hyperlink 323" xfId="31443" hidden="1"/>
    <cellStyle name="Hyperlink 323" xfId="31818" hidden="1"/>
    <cellStyle name="Hyperlink 323" xfId="32634" hidden="1"/>
    <cellStyle name="Hyperlink 323" xfId="33080" hidden="1"/>
    <cellStyle name="Hyperlink 323" xfId="33896"/>
    <cellStyle name="Hyperlink 324" xfId="2352" hidden="1"/>
    <cellStyle name="Hyperlink 324" xfId="5602" hidden="1"/>
    <cellStyle name="Hyperlink 324" xfId="8595" hidden="1"/>
    <cellStyle name="Hyperlink 324" xfId="10364" hidden="1"/>
    <cellStyle name="Hyperlink 324" xfId="12502" hidden="1"/>
    <cellStyle name="Hyperlink 324" xfId="13194" hidden="1"/>
    <cellStyle name="Hyperlink 324" xfId="15131" hidden="1"/>
    <cellStyle name="Hyperlink 324" xfId="16453" hidden="1"/>
    <cellStyle name="Hyperlink 324" xfId="18144" hidden="1"/>
    <cellStyle name="Hyperlink 324" xfId="19959" hidden="1"/>
    <cellStyle name="Hyperlink 324" xfId="22123" hidden="1"/>
    <cellStyle name="Hyperlink 324" xfId="23892" hidden="1"/>
    <cellStyle name="Hyperlink 324" xfId="26030" hidden="1"/>
    <cellStyle name="Hyperlink 324" xfId="26408" hidden="1"/>
    <cellStyle name="Hyperlink 324" xfId="27224" hidden="1"/>
    <cellStyle name="Hyperlink 324" xfId="27670" hidden="1"/>
    <cellStyle name="Hyperlink 324" xfId="28486" hidden="1"/>
    <cellStyle name="Hyperlink 324" xfId="4638" hidden="1"/>
    <cellStyle name="Hyperlink 324" xfId="15453" hidden="1"/>
    <cellStyle name="Hyperlink 324" xfId="14346" hidden="1"/>
    <cellStyle name="Hyperlink 324" xfId="14071" hidden="1"/>
    <cellStyle name="Hyperlink 324" xfId="4297" hidden="1"/>
    <cellStyle name="Hyperlink 324" xfId="13681" hidden="1"/>
    <cellStyle name="Hyperlink 324" xfId="15966" hidden="1"/>
    <cellStyle name="Hyperlink 324" xfId="28849" hidden="1"/>
    <cellStyle name="Hyperlink 324" xfId="29340" hidden="1"/>
    <cellStyle name="Hyperlink 324" xfId="30182" hidden="1"/>
    <cellStyle name="Hyperlink 324" xfId="30628" hidden="1"/>
    <cellStyle name="Hyperlink 324" xfId="31444" hidden="1"/>
    <cellStyle name="Hyperlink 324" xfId="31819" hidden="1"/>
    <cellStyle name="Hyperlink 324" xfId="32635" hidden="1"/>
    <cellStyle name="Hyperlink 324" xfId="33081" hidden="1"/>
    <cellStyle name="Hyperlink 324" xfId="33897"/>
    <cellStyle name="Hyperlink 325" xfId="2353" hidden="1"/>
    <cellStyle name="Hyperlink 325" xfId="5449"/>
    <cellStyle name="Hyperlink 325 2" xfId="7504" hidden="1"/>
    <cellStyle name="Hyperlink 325 2" xfId="11411" hidden="1"/>
    <cellStyle name="Hyperlink 325 2" xfId="14317" hidden="1"/>
    <cellStyle name="Hyperlink 325 2" xfId="17333" hidden="1"/>
    <cellStyle name="Hyperlink 325 2" xfId="21032" hidden="1"/>
    <cellStyle name="Hyperlink 325 2" xfId="24939" hidden="1"/>
    <cellStyle name="Hyperlink 325 2" xfId="26824" hidden="1"/>
    <cellStyle name="Hyperlink 325 2" xfId="28086" hidden="1"/>
    <cellStyle name="Hyperlink 325 2" xfId="1964" hidden="1"/>
    <cellStyle name="Hyperlink 325 2" xfId="12786" hidden="1"/>
    <cellStyle name="Hyperlink 325 2" xfId="5424" hidden="1"/>
    <cellStyle name="Hyperlink 325 2" xfId="5641" hidden="1"/>
    <cellStyle name="Hyperlink 325 2" xfId="29782" hidden="1"/>
    <cellStyle name="Hyperlink 325 2" xfId="31044" hidden="1"/>
    <cellStyle name="Hyperlink 325 2" xfId="32235" hidden="1"/>
    <cellStyle name="Hyperlink 325 2" xfId="33497"/>
    <cellStyle name="Hyperlink 326" xfId="2354" hidden="1"/>
    <cellStyle name="Hyperlink 326" xfId="5644"/>
    <cellStyle name="Hyperlink 326 2" xfId="7505" hidden="1"/>
    <cellStyle name="Hyperlink 326 2" xfId="11412" hidden="1"/>
    <cellStyle name="Hyperlink 326 2" xfId="14318" hidden="1"/>
    <cellStyle name="Hyperlink 326 2" xfId="17334" hidden="1"/>
    <cellStyle name="Hyperlink 326 2" xfId="21033" hidden="1"/>
    <cellStyle name="Hyperlink 326 2" xfId="24940" hidden="1"/>
    <cellStyle name="Hyperlink 326 2" xfId="26825" hidden="1"/>
    <cellStyle name="Hyperlink 326 2" xfId="28087" hidden="1"/>
    <cellStyle name="Hyperlink 326 2" xfId="4456" hidden="1"/>
    <cellStyle name="Hyperlink 326 2" xfId="4575" hidden="1"/>
    <cellStyle name="Hyperlink 326 2" xfId="16037" hidden="1"/>
    <cellStyle name="Hyperlink 326 2" xfId="15580" hidden="1"/>
    <cellStyle name="Hyperlink 326 2" xfId="29783" hidden="1"/>
    <cellStyle name="Hyperlink 326 2" xfId="31045" hidden="1"/>
    <cellStyle name="Hyperlink 326 2" xfId="32236" hidden="1"/>
    <cellStyle name="Hyperlink 326 2" xfId="33498"/>
    <cellStyle name="Hyperlink 327" xfId="2355" hidden="1"/>
    <cellStyle name="Hyperlink 327" xfId="5214"/>
    <cellStyle name="Hyperlink 327 2" xfId="7506" hidden="1"/>
    <cellStyle name="Hyperlink 327 2" xfId="11413" hidden="1"/>
    <cellStyle name="Hyperlink 327 2" xfId="14319" hidden="1"/>
    <cellStyle name="Hyperlink 327 2" xfId="17335" hidden="1"/>
    <cellStyle name="Hyperlink 327 2" xfId="21034" hidden="1"/>
    <cellStyle name="Hyperlink 327 2" xfId="24941" hidden="1"/>
    <cellStyle name="Hyperlink 327 2" xfId="26826" hidden="1"/>
    <cellStyle name="Hyperlink 327 2" xfId="28088" hidden="1"/>
    <cellStyle name="Hyperlink 327 2" xfId="13604" hidden="1"/>
    <cellStyle name="Hyperlink 327 2" xfId="13062" hidden="1"/>
    <cellStyle name="Hyperlink 327 2" xfId="17537" hidden="1"/>
    <cellStyle name="Hyperlink 327 2" xfId="16912" hidden="1"/>
    <cellStyle name="Hyperlink 327 2" xfId="29784" hidden="1"/>
    <cellStyle name="Hyperlink 327 2" xfId="31046" hidden="1"/>
    <cellStyle name="Hyperlink 327 2" xfId="32237" hidden="1"/>
    <cellStyle name="Hyperlink 327 2" xfId="33499"/>
    <cellStyle name="Hyperlink 328" xfId="2356" hidden="1"/>
    <cellStyle name="Hyperlink 328" xfId="5567"/>
    <cellStyle name="Hyperlink 328 2" xfId="7507" hidden="1"/>
    <cellStyle name="Hyperlink 328 2" xfId="11414" hidden="1"/>
    <cellStyle name="Hyperlink 328 2" xfId="14320" hidden="1"/>
    <cellStyle name="Hyperlink 328 2" xfId="17336" hidden="1"/>
    <cellStyle name="Hyperlink 328 2" xfId="21035" hidden="1"/>
    <cellStyle name="Hyperlink 328 2" xfId="24942" hidden="1"/>
    <cellStyle name="Hyperlink 328 2" xfId="26827" hidden="1"/>
    <cellStyle name="Hyperlink 328 2" xfId="28089" hidden="1"/>
    <cellStyle name="Hyperlink 328 2" xfId="2005" hidden="1"/>
    <cellStyle name="Hyperlink 328 2" xfId="4576" hidden="1"/>
    <cellStyle name="Hyperlink 328 2" xfId="14522" hidden="1"/>
    <cellStyle name="Hyperlink 328 2" xfId="13897" hidden="1"/>
    <cellStyle name="Hyperlink 328 2" xfId="29785" hidden="1"/>
    <cellStyle name="Hyperlink 328 2" xfId="31047" hidden="1"/>
    <cellStyle name="Hyperlink 328 2" xfId="32238" hidden="1"/>
    <cellStyle name="Hyperlink 328 2" xfId="33500"/>
    <cellStyle name="Hyperlink 329" xfId="2357" hidden="1"/>
    <cellStyle name="Hyperlink 329" xfId="5232"/>
    <cellStyle name="Hyperlink 329 2" xfId="7508" hidden="1"/>
    <cellStyle name="Hyperlink 329 2" xfId="11415" hidden="1"/>
    <cellStyle name="Hyperlink 329 2" xfId="14321" hidden="1"/>
    <cellStyle name="Hyperlink 329 2" xfId="17337" hidden="1"/>
    <cellStyle name="Hyperlink 329 2" xfId="21036" hidden="1"/>
    <cellStyle name="Hyperlink 329 2" xfId="24943" hidden="1"/>
    <cellStyle name="Hyperlink 329 2" xfId="26828" hidden="1"/>
    <cellStyle name="Hyperlink 329 2" xfId="28090" hidden="1"/>
    <cellStyle name="Hyperlink 329 2" xfId="4501" hidden="1"/>
    <cellStyle name="Hyperlink 329 2" xfId="13086" hidden="1"/>
    <cellStyle name="Hyperlink 329 2" xfId="4329" hidden="1"/>
    <cellStyle name="Hyperlink 329 2" xfId="15930" hidden="1"/>
    <cellStyle name="Hyperlink 329 2" xfId="29786" hidden="1"/>
    <cellStyle name="Hyperlink 329 2" xfId="31048" hidden="1"/>
    <cellStyle name="Hyperlink 329 2" xfId="32239" hidden="1"/>
    <cellStyle name="Hyperlink 329 2" xfId="33501"/>
    <cellStyle name="Hyperlink 33" xfId="482" hidden="1"/>
    <cellStyle name="Hyperlink 33" xfId="818" hidden="1"/>
    <cellStyle name="Hyperlink 33" xfId="1239" hidden="1"/>
    <cellStyle name="Hyperlink 33" xfId="2058" hidden="1"/>
    <cellStyle name="Hyperlink 33" xfId="4907" hidden="1"/>
    <cellStyle name="Hyperlink 33" xfId="6955" hidden="1"/>
    <cellStyle name="Hyperlink 33" xfId="7380" hidden="1"/>
    <cellStyle name="Hyperlink 33" xfId="8440" hidden="1"/>
    <cellStyle name="Hyperlink 33" xfId="9084" hidden="1"/>
    <cellStyle name="Hyperlink 33" xfId="9487" hidden="1"/>
    <cellStyle name="Hyperlink 33" xfId="10209" hidden="1"/>
    <cellStyle name="Hyperlink 33" xfId="10862" hidden="1"/>
    <cellStyle name="Hyperlink 33" xfId="11287" hidden="1"/>
    <cellStyle name="Hyperlink 33" xfId="12347" hidden="1"/>
    <cellStyle name="Hyperlink 33" xfId="5718" hidden="1"/>
    <cellStyle name="Hyperlink 33" xfId="4833" hidden="1"/>
    <cellStyle name="Hyperlink 33" xfId="12760" hidden="1"/>
    <cellStyle name="Hyperlink 33" xfId="13864" hidden="1"/>
    <cellStyle name="Hyperlink 33" xfId="14193" hidden="1"/>
    <cellStyle name="Hyperlink 33" xfId="14976" hidden="1"/>
    <cellStyle name="Hyperlink 33" xfId="15547" hidden="1"/>
    <cellStyle name="Hyperlink 33" xfId="15855" hidden="1"/>
    <cellStyle name="Hyperlink 33" xfId="16298" hidden="1"/>
    <cellStyle name="Hyperlink 33" xfId="16879" hidden="1"/>
    <cellStyle name="Hyperlink 33" xfId="17209" hidden="1"/>
    <cellStyle name="Hyperlink 33" xfId="17989" hidden="1"/>
    <cellStyle name="Hyperlink 33" xfId="18646" hidden="1"/>
    <cellStyle name="Hyperlink 33" xfId="19038" hidden="1"/>
    <cellStyle name="Hyperlink 33" xfId="19801" hidden="1"/>
    <cellStyle name="Hyperlink 33" xfId="20483" hidden="1"/>
    <cellStyle name="Hyperlink 33" xfId="20908" hidden="1"/>
    <cellStyle name="Hyperlink 33" xfId="21968" hidden="1"/>
    <cellStyle name="Hyperlink 33" xfId="22612" hidden="1"/>
    <cellStyle name="Hyperlink 33" xfId="23015" hidden="1"/>
    <cellStyle name="Hyperlink 33" xfId="23737" hidden="1"/>
    <cellStyle name="Hyperlink 33" xfId="24390" hidden="1"/>
    <cellStyle name="Hyperlink 33" xfId="24815" hidden="1"/>
    <cellStyle name="Hyperlink 33" xfId="25875" hidden="1"/>
    <cellStyle name="Hyperlink 33" xfId="20172" hidden="1"/>
    <cellStyle name="Hyperlink 33" xfId="19514" hidden="1"/>
    <cellStyle name="Hyperlink 33" xfId="26253" hidden="1"/>
    <cellStyle name="Hyperlink 33" xfId="26647" hidden="1"/>
    <cellStyle name="Hyperlink 33" xfId="26700" hidden="1"/>
    <cellStyle name="Hyperlink 33" xfId="27069" hidden="1"/>
    <cellStyle name="Hyperlink 33" xfId="27453" hidden="1"/>
    <cellStyle name="Hyperlink 33" xfId="27484" hidden="1"/>
    <cellStyle name="Hyperlink 33" xfId="27515" hidden="1"/>
    <cellStyle name="Hyperlink 33" xfId="27909" hidden="1"/>
    <cellStyle name="Hyperlink 33" xfId="27962" hidden="1"/>
    <cellStyle name="Hyperlink 33" xfId="28331" hidden="1"/>
    <cellStyle name="Hyperlink 33" xfId="13347" hidden="1"/>
    <cellStyle name="Hyperlink 33" xfId="12867" hidden="1"/>
    <cellStyle name="Hyperlink 33" xfId="12701" hidden="1"/>
    <cellStyle name="Hyperlink 33" xfId="4836" hidden="1"/>
    <cellStyle name="Hyperlink 33" xfId="1082" hidden="1"/>
    <cellStyle name="Hyperlink 33" xfId="17157" hidden="1"/>
    <cellStyle name="Hyperlink 33" xfId="17406" hidden="1"/>
    <cellStyle name="Hyperlink 33" xfId="15901" hidden="1"/>
    <cellStyle name="Hyperlink 33" xfId="16243" hidden="1"/>
    <cellStyle name="Hyperlink 33" xfId="5881" hidden="1"/>
    <cellStyle name="Hyperlink 33" xfId="13424" hidden="1"/>
    <cellStyle name="Hyperlink 33" xfId="3358" hidden="1"/>
    <cellStyle name="Hyperlink 33" xfId="6306" hidden="1"/>
    <cellStyle name="Hyperlink 33" xfId="4607" hidden="1"/>
    <cellStyle name="Hyperlink 33" xfId="4872" hidden="1"/>
    <cellStyle name="Hyperlink 33" xfId="15735" hidden="1"/>
    <cellStyle name="Hyperlink 33" xfId="13871" hidden="1"/>
    <cellStyle name="Hyperlink 33" xfId="14013" hidden="1"/>
    <cellStyle name="Hyperlink 33" xfId="15666" hidden="1"/>
    <cellStyle name="Hyperlink 33" xfId="15557" hidden="1"/>
    <cellStyle name="Hyperlink 33" xfId="15981" hidden="1"/>
    <cellStyle name="Hyperlink 33" xfId="16959" hidden="1"/>
    <cellStyle name="Hyperlink 33" xfId="5684" hidden="1"/>
    <cellStyle name="Hyperlink 33" xfId="15939" hidden="1"/>
    <cellStyle name="Hyperlink 33" xfId="28694" hidden="1"/>
    <cellStyle name="Hyperlink 33" xfId="29078" hidden="1"/>
    <cellStyle name="Hyperlink 33" xfId="29110" hidden="1"/>
    <cellStyle name="Hyperlink 33" xfId="29182" hidden="1"/>
    <cellStyle name="Hyperlink 33" xfId="29605" hidden="1"/>
    <cellStyle name="Hyperlink 33" xfId="29658" hidden="1"/>
    <cellStyle name="Hyperlink 33" xfId="30027" hidden="1"/>
    <cellStyle name="Hyperlink 33" xfId="30411" hidden="1"/>
    <cellStyle name="Hyperlink 33" xfId="30442" hidden="1"/>
    <cellStyle name="Hyperlink 33" xfId="30473" hidden="1"/>
    <cellStyle name="Hyperlink 33" xfId="30867" hidden="1"/>
    <cellStyle name="Hyperlink 33" xfId="30920" hidden="1"/>
    <cellStyle name="Hyperlink 33" xfId="31289" hidden="1"/>
    <cellStyle name="Hyperlink 33" xfId="29553" hidden="1"/>
    <cellStyle name="Hyperlink 33" xfId="29136" hidden="1"/>
    <cellStyle name="Hyperlink 33" xfId="31664" hidden="1"/>
    <cellStyle name="Hyperlink 33" xfId="32058" hidden="1"/>
    <cellStyle name="Hyperlink 33" xfId="32111" hidden="1"/>
    <cellStyle name="Hyperlink 33" xfId="32480" hidden="1"/>
    <cellStyle name="Hyperlink 33" xfId="32864" hidden="1"/>
    <cellStyle name="Hyperlink 33" xfId="32895" hidden="1"/>
    <cellStyle name="Hyperlink 33" xfId="32926" hidden="1"/>
    <cellStyle name="Hyperlink 33" xfId="33320" hidden="1"/>
    <cellStyle name="Hyperlink 33" xfId="33373" hidden="1"/>
    <cellStyle name="Hyperlink 33" xfId="33742" hidden="1"/>
    <cellStyle name="Hyperlink 33" xfId="34187" hidden="1"/>
    <cellStyle name="Hyperlink 33" xfId="34136" hidden="1"/>
    <cellStyle name="Hyperlink 33" xfId="34118" hidden="1"/>
    <cellStyle name="Hyperlink 33" xfId="865"/>
    <cellStyle name="Hyperlink 330" xfId="2358" hidden="1"/>
    <cellStyle name="Hyperlink 330" xfId="5642"/>
    <cellStyle name="Hyperlink 330 2" xfId="7509" hidden="1"/>
    <cellStyle name="Hyperlink 330 2" xfId="11416" hidden="1"/>
    <cellStyle name="Hyperlink 330 2" xfId="14322" hidden="1"/>
    <cellStyle name="Hyperlink 330 2" xfId="17338" hidden="1"/>
    <cellStyle name="Hyperlink 330 2" xfId="21037" hidden="1"/>
    <cellStyle name="Hyperlink 330 2" xfId="24944" hidden="1"/>
    <cellStyle name="Hyperlink 330 2" xfId="26829" hidden="1"/>
    <cellStyle name="Hyperlink 330 2" xfId="28091" hidden="1"/>
    <cellStyle name="Hyperlink 330 2" xfId="13601" hidden="1"/>
    <cellStyle name="Hyperlink 330 2" xfId="4577" hidden="1"/>
    <cellStyle name="Hyperlink 330 2" xfId="6211" hidden="1"/>
    <cellStyle name="Hyperlink 330 2" xfId="17430" hidden="1"/>
    <cellStyle name="Hyperlink 330 2" xfId="29787" hidden="1"/>
    <cellStyle name="Hyperlink 330 2" xfId="31049" hidden="1"/>
    <cellStyle name="Hyperlink 330 2" xfId="32240" hidden="1"/>
    <cellStyle name="Hyperlink 330 2" xfId="33502"/>
    <cellStyle name="Hyperlink 331" xfId="2359" hidden="1"/>
    <cellStyle name="Hyperlink 331" xfId="5643"/>
    <cellStyle name="Hyperlink 331 2" xfId="7510" hidden="1"/>
    <cellStyle name="Hyperlink 331 2" xfId="11417" hidden="1"/>
    <cellStyle name="Hyperlink 331 2" xfId="14323" hidden="1"/>
    <cellStyle name="Hyperlink 331 2" xfId="17339" hidden="1"/>
    <cellStyle name="Hyperlink 331 2" xfId="21038" hidden="1"/>
    <cellStyle name="Hyperlink 331 2" xfId="24945" hidden="1"/>
    <cellStyle name="Hyperlink 331 2" xfId="26830" hidden="1"/>
    <cellStyle name="Hyperlink 331 2" xfId="28092" hidden="1"/>
    <cellStyle name="Hyperlink 331 2" xfId="2009" hidden="1"/>
    <cellStyle name="Hyperlink 331 2" xfId="13234" hidden="1"/>
    <cellStyle name="Hyperlink 331 2" xfId="15411" hidden="1"/>
    <cellStyle name="Hyperlink 331 2" xfId="14415" hidden="1"/>
    <cellStyle name="Hyperlink 331 2" xfId="29788" hidden="1"/>
    <cellStyle name="Hyperlink 331 2" xfId="31050" hidden="1"/>
    <cellStyle name="Hyperlink 331 2" xfId="32241" hidden="1"/>
    <cellStyle name="Hyperlink 331 2" xfId="33503"/>
    <cellStyle name="Hyperlink 332" xfId="2360" hidden="1"/>
    <cellStyle name="Hyperlink 332" xfId="5493"/>
    <cellStyle name="Hyperlink 332 2" xfId="7511" hidden="1"/>
    <cellStyle name="Hyperlink 332 2" xfId="11418" hidden="1"/>
    <cellStyle name="Hyperlink 332 2" xfId="14324" hidden="1"/>
    <cellStyle name="Hyperlink 332 2" xfId="17340" hidden="1"/>
    <cellStyle name="Hyperlink 332 2" xfId="21039" hidden="1"/>
    <cellStyle name="Hyperlink 332 2" xfId="24946" hidden="1"/>
    <cellStyle name="Hyperlink 332 2" xfId="26831" hidden="1"/>
    <cellStyle name="Hyperlink 332 2" xfId="28093" hidden="1"/>
    <cellStyle name="Hyperlink 332 2" xfId="4504" hidden="1"/>
    <cellStyle name="Hyperlink 332 2" xfId="4578" hidden="1"/>
    <cellStyle name="Hyperlink 332 2" xfId="16739" hidden="1"/>
    <cellStyle name="Hyperlink 332 2" xfId="4436" hidden="1"/>
    <cellStyle name="Hyperlink 332 2" xfId="29789" hidden="1"/>
    <cellStyle name="Hyperlink 332 2" xfId="31051" hidden="1"/>
    <cellStyle name="Hyperlink 332 2" xfId="32242" hidden="1"/>
    <cellStyle name="Hyperlink 332 2" xfId="33504"/>
    <cellStyle name="Hyperlink 333" xfId="2361" hidden="1"/>
    <cellStyle name="Hyperlink 333" xfId="5459"/>
    <cellStyle name="Hyperlink 333 2" xfId="7512" hidden="1"/>
    <cellStyle name="Hyperlink 333 2" xfId="11419" hidden="1"/>
    <cellStyle name="Hyperlink 333 2" xfId="14325" hidden="1"/>
    <cellStyle name="Hyperlink 333 2" xfId="17341" hidden="1"/>
    <cellStyle name="Hyperlink 333 2" xfId="21040" hidden="1"/>
    <cellStyle name="Hyperlink 333 2" xfId="24947" hidden="1"/>
    <cellStyle name="Hyperlink 333 2" xfId="26832" hidden="1"/>
    <cellStyle name="Hyperlink 333 2" xfId="28094" hidden="1"/>
    <cellStyle name="Hyperlink 333 2" xfId="13598" hidden="1"/>
    <cellStyle name="Hyperlink 333 2" xfId="13233" hidden="1"/>
    <cellStyle name="Hyperlink 333 2" xfId="13724" hidden="1"/>
    <cellStyle name="Hyperlink 333 2" xfId="5650" hidden="1"/>
    <cellStyle name="Hyperlink 333 2" xfId="29790" hidden="1"/>
    <cellStyle name="Hyperlink 333 2" xfId="31052" hidden="1"/>
    <cellStyle name="Hyperlink 333 2" xfId="32243" hidden="1"/>
    <cellStyle name="Hyperlink 333 2" xfId="33505"/>
    <cellStyle name="Hyperlink 334" xfId="2362" hidden="1"/>
    <cellStyle name="Hyperlink 334" xfId="5007"/>
    <cellStyle name="Hyperlink 334 2" xfId="7513" hidden="1"/>
    <cellStyle name="Hyperlink 334 2" xfId="11420" hidden="1"/>
    <cellStyle name="Hyperlink 334 2" xfId="14326" hidden="1"/>
    <cellStyle name="Hyperlink 334 2" xfId="17342" hidden="1"/>
    <cellStyle name="Hyperlink 334 2" xfId="21041" hidden="1"/>
    <cellStyle name="Hyperlink 334 2" xfId="24948" hidden="1"/>
    <cellStyle name="Hyperlink 334 2" xfId="26833" hidden="1"/>
    <cellStyle name="Hyperlink 334 2" xfId="28095" hidden="1"/>
    <cellStyle name="Hyperlink 334 2" xfId="2012" hidden="1"/>
    <cellStyle name="Hyperlink 334 2" xfId="4579" hidden="1"/>
    <cellStyle name="Hyperlink 334 2" xfId="15686" hidden="1"/>
    <cellStyle name="Hyperlink 334 2" xfId="15579" hidden="1"/>
    <cellStyle name="Hyperlink 334 2" xfId="29791" hidden="1"/>
    <cellStyle name="Hyperlink 334 2" xfId="31053" hidden="1"/>
    <cellStyle name="Hyperlink 334 2" xfId="32244" hidden="1"/>
    <cellStyle name="Hyperlink 334 2" xfId="33506"/>
    <cellStyle name="Hyperlink 335" xfId="2363" hidden="1"/>
    <cellStyle name="Hyperlink 335" xfId="5227"/>
    <cellStyle name="Hyperlink 335 2" xfId="7514" hidden="1"/>
    <cellStyle name="Hyperlink 335 2" xfId="11421" hidden="1"/>
    <cellStyle name="Hyperlink 335 2" xfId="14327" hidden="1"/>
    <cellStyle name="Hyperlink 335 2" xfId="17343" hidden="1"/>
    <cellStyle name="Hyperlink 335 2" xfId="21042" hidden="1"/>
    <cellStyle name="Hyperlink 335 2" xfId="24949" hidden="1"/>
    <cellStyle name="Hyperlink 335 2" xfId="26834" hidden="1"/>
    <cellStyle name="Hyperlink 335 2" xfId="28096" hidden="1"/>
    <cellStyle name="Hyperlink 335 2" xfId="4507" hidden="1"/>
    <cellStyle name="Hyperlink 335 2" xfId="6023" hidden="1"/>
    <cellStyle name="Hyperlink 335 2" xfId="17018" hidden="1"/>
    <cellStyle name="Hyperlink 335 2" xfId="16911" hidden="1"/>
    <cellStyle name="Hyperlink 335 2" xfId="29792" hidden="1"/>
    <cellStyle name="Hyperlink 335 2" xfId="31054" hidden="1"/>
    <cellStyle name="Hyperlink 335 2" xfId="32245" hidden="1"/>
    <cellStyle name="Hyperlink 335 2" xfId="33507"/>
    <cellStyle name="Hyperlink 336" xfId="2364" hidden="1"/>
    <cellStyle name="Hyperlink 336" xfId="5497"/>
    <cellStyle name="Hyperlink 336 2" xfId="7515" hidden="1"/>
    <cellStyle name="Hyperlink 336 2" xfId="11422" hidden="1"/>
    <cellStyle name="Hyperlink 336 2" xfId="14328" hidden="1"/>
    <cellStyle name="Hyperlink 336 2" xfId="17344" hidden="1"/>
    <cellStyle name="Hyperlink 336 2" xfId="21043" hidden="1"/>
    <cellStyle name="Hyperlink 336 2" xfId="24950" hidden="1"/>
    <cellStyle name="Hyperlink 336 2" xfId="26835" hidden="1"/>
    <cellStyle name="Hyperlink 336 2" xfId="28097" hidden="1"/>
    <cellStyle name="Hyperlink 336 2" xfId="6372" hidden="1"/>
    <cellStyle name="Hyperlink 336 2" xfId="12856" hidden="1"/>
    <cellStyle name="Hyperlink 336 2" xfId="14003" hidden="1"/>
    <cellStyle name="Hyperlink 336 2" xfId="13896" hidden="1"/>
    <cellStyle name="Hyperlink 336 2" xfId="29793" hidden="1"/>
    <cellStyle name="Hyperlink 336 2" xfId="31055" hidden="1"/>
    <cellStyle name="Hyperlink 336 2" xfId="32246" hidden="1"/>
    <cellStyle name="Hyperlink 336 2" xfId="33508"/>
    <cellStyle name="Hyperlink 337" xfId="2365" hidden="1"/>
    <cellStyle name="Hyperlink 337" xfId="5638"/>
    <cellStyle name="Hyperlink 337 2" xfId="7516" hidden="1"/>
    <cellStyle name="Hyperlink 337 2" xfId="11423" hidden="1"/>
    <cellStyle name="Hyperlink 337 2" xfId="14329" hidden="1"/>
    <cellStyle name="Hyperlink 337 2" xfId="17345" hidden="1"/>
    <cellStyle name="Hyperlink 337 2" xfId="21044" hidden="1"/>
    <cellStyle name="Hyperlink 337 2" xfId="24951" hidden="1"/>
    <cellStyle name="Hyperlink 337 2" xfId="26836" hidden="1"/>
    <cellStyle name="Hyperlink 337 2" xfId="28098" hidden="1"/>
    <cellStyle name="Hyperlink 337 2" xfId="5702" hidden="1"/>
    <cellStyle name="Hyperlink 337 2" xfId="4580" hidden="1"/>
    <cellStyle name="Hyperlink 337 2" xfId="5425" hidden="1"/>
    <cellStyle name="Hyperlink 337 2" xfId="15929" hidden="1"/>
    <cellStyle name="Hyperlink 337 2" xfId="29794" hidden="1"/>
    <cellStyle name="Hyperlink 337 2" xfId="31056" hidden="1"/>
    <cellStyle name="Hyperlink 337 2" xfId="32247" hidden="1"/>
    <cellStyle name="Hyperlink 337 2" xfId="33509"/>
    <cellStyle name="Hyperlink 338" xfId="2366" hidden="1"/>
    <cellStyle name="Hyperlink 338" xfId="5639"/>
    <cellStyle name="Hyperlink 338 2" xfId="7517" hidden="1"/>
    <cellStyle name="Hyperlink 338 2" xfId="11424" hidden="1"/>
    <cellStyle name="Hyperlink 338 2" xfId="14330" hidden="1"/>
    <cellStyle name="Hyperlink 338 2" xfId="17346" hidden="1"/>
    <cellStyle name="Hyperlink 338 2" xfId="21045" hidden="1"/>
    <cellStyle name="Hyperlink 338 2" xfId="24952" hidden="1"/>
    <cellStyle name="Hyperlink 338 2" xfId="26837" hidden="1"/>
    <cellStyle name="Hyperlink 338 2" xfId="28099" hidden="1"/>
    <cellStyle name="Hyperlink 338 2" xfId="15823" hidden="1"/>
    <cellStyle name="Hyperlink 338 2" xfId="13159" hidden="1"/>
    <cellStyle name="Hyperlink 338 2" xfId="15487" hidden="1"/>
    <cellStyle name="Hyperlink 338 2" xfId="17429" hidden="1"/>
    <cellStyle name="Hyperlink 338 2" xfId="29795" hidden="1"/>
    <cellStyle name="Hyperlink 338 2" xfId="31057" hidden="1"/>
    <cellStyle name="Hyperlink 338 2" xfId="32248" hidden="1"/>
    <cellStyle name="Hyperlink 338 2" xfId="33510"/>
    <cellStyle name="Hyperlink 339" xfId="2367" hidden="1"/>
    <cellStyle name="Hyperlink 339" xfId="5417"/>
    <cellStyle name="Hyperlink 339 2" xfId="7518" hidden="1"/>
    <cellStyle name="Hyperlink 339 2" xfId="11425" hidden="1"/>
    <cellStyle name="Hyperlink 339 2" xfId="14331" hidden="1"/>
    <cellStyle name="Hyperlink 339 2" xfId="17347" hidden="1"/>
    <cellStyle name="Hyperlink 339 2" xfId="21046" hidden="1"/>
    <cellStyle name="Hyperlink 339 2" xfId="24953" hidden="1"/>
    <cellStyle name="Hyperlink 339 2" xfId="26838" hidden="1"/>
    <cellStyle name="Hyperlink 339 2" xfId="28100" hidden="1"/>
    <cellStyle name="Hyperlink 339 2" xfId="17155" hidden="1"/>
    <cellStyle name="Hyperlink 339 2" xfId="4581" hidden="1"/>
    <cellStyle name="Hyperlink 339 2" xfId="16815" hidden="1"/>
    <cellStyle name="Hyperlink 339 2" xfId="14414" hidden="1"/>
    <cellStyle name="Hyperlink 339 2" xfId="29796" hidden="1"/>
    <cellStyle name="Hyperlink 339 2" xfId="31058" hidden="1"/>
    <cellStyle name="Hyperlink 339 2" xfId="32249" hidden="1"/>
    <cellStyle name="Hyperlink 339 2" xfId="33511"/>
    <cellStyle name="Hyperlink 34" xfId="484" hidden="1"/>
    <cellStyle name="Hyperlink 34" xfId="820" hidden="1"/>
    <cellStyle name="Hyperlink 34" xfId="1241" hidden="1"/>
    <cellStyle name="Hyperlink 34" xfId="2060" hidden="1"/>
    <cellStyle name="Hyperlink 34" xfId="4908" hidden="1"/>
    <cellStyle name="Hyperlink 34" xfId="6956" hidden="1"/>
    <cellStyle name="Hyperlink 34" xfId="7381" hidden="1"/>
    <cellStyle name="Hyperlink 34" xfId="8441" hidden="1"/>
    <cellStyle name="Hyperlink 34" xfId="9085" hidden="1"/>
    <cellStyle name="Hyperlink 34" xfId="9488" hidden="1"/>
    <cellStyle name="Hyperlink 34" xfId="10210" hidden="1"/>
    <cellStyle name="Hyperlink 34" xfId="10863" hidden="1"/>
    <cellStyle name="Hyperlink 34" xfId="11288" hidden="1"/>
    <cellStyle name="Hyperlink 34" xfId="12348" hidden="1"/>
    <cellStyle name="Hyperlink 34" xfId="5715" hidden="1"/>
    <cellStyle name="Hyperlink 34" xfId="4831" hidden="1"/>
    <cellStyle name="Hyperlink 34" xfId="12761" hidden="1"/>
    <cellStyle name="Hyperlink 34" xfId="13865" hidden="1"/>
    <cellStyle name="Hyperlink 34" xfId="14194" hidden="1"/>
    <cellStyle name="Hyperlink 34" xfId="14977" hidden="1"/>
    <cellStyle name="Hyperlink 34" xfId="15548" hidden="1"/>
    <cellStyle name="Hyperlink 34" xfId="15856" hidden="1"/>
    <cellStyle name="Hyperlink 34" xfId="16299" hidden="1"/>
    <cellStyle name="Hyperlink 34" xfId="16880" hidden="1"/>
    <cellStyle name="Hyperlink 34" xfId="17210" hidden="1"/>
    <cellStyle name="Hyperlink 34" xfId="17990" hidden="1"/>
    <cellStyle name="Hyperlink 34" xfId="18647" hidden="1"/>
    <cellStyle name="Hyperlink 34" xfId="19039" hidden="1"/>
    <cellStyle name="Hyperlink 34" xfId="19802" hidden="1"/>
    <cellStyle name="Hyperlink 34" xfId="20484" hidden="1"/>
    <cellStyle name="Hyperlink 34" xfId="20909" hidden="1"/>
    <cellStyle name="Hyperlink 34" xfId="21969" hidden="1"/>
    <cellStyle name="Hyperlink 34" xfId="22613" hidden="1"/>
    <cellStyle name="Hyperlink 34" xfId="23016" hidden="1"/>
    <cellStyle name="Hyperlink 34" xfId="23738" hidden="1"/>
    <cellStyle name="Hyperlink 34" xfId="24391" hidden="1"/>
    <cellStyle name="Hyperlink 34" xfId="24816" hidden="1"/>
    <cellStyle name="Hyperlink 34" xfId="25876" hidden="1"/>
    <cellStyle name="Hyperlink 34" xfId="19573" hidden="1"/>
    <cellStyle name="Hyperlink 34" xfId="19513" hidden="1"/>
    <cellStyle name="Hyperlink 34" xfId="26254" hidden="1"/>
    <cellStyle name="Hyperlink 34" xfId="26648" hidden="1"/>
    <cellStyle name="Hyperlink 34" xfId="26701" hidden="1"/>
    <cellStyle name="Hyperlink 34" xfId="27070" hidden="1"/>
    <cellStyle name="Hyperlink 34" xfId="27454" hidden="1"/>
    <cellStyle name="Hyperlink 34" xfId="27485" hidden="1"/>
    <cellStyle name="Hyperlink 34" xfId="27516" hidden="1"/>
    <cellStyle name="Hyperlink 34" xfId="27910" hidden="1"/>
    <cellStyle name="Hyperlink 34" xfId="27963" hidden="1"/>
    <cellStyle name="Hyperlink 34" xfId="28332" hidden="1"/>
    <cellStyle name="Hyperlink 34" xfId="13346" hidden="1"/>
    <cellStyle name="Hyperlink 34" xfId="12866" hidden="1"/>
    <cellStyle name="Hyperlink 34" xfId="12700" hidden="1"/>
    <cellStyle name="Hyperlink 34" xfId="4834" hidden="1"/>
    <cellStyle name="Hyperlink 34" xfId="1081" hidden="1"/>
    <cellStyle name="Hyperlink 34" xfId="14141" hidden="1"/>
    <cellStyle name="Hyperlink 34" xfId="14391" hidden="1"/>
    <cellStyle name="Hyperlink 34" xfId="17401" hidden="1"/>
    <cellStyle name="Hyperlink 34" xfId="17934" hidden="1"/>
    <cellStyle name="Hyperlink 34" xfId="15438" hidden="1"/>
    <cellStyle name="Hyperlink 34" xfId="2276" hidden="1"/>
    <cellStyle name="Hyperlink 34" xfId="3360" hidden="1"/>
    <cellStyle name="Hyperlink 34" xfId="5280" hidden="1"/>
    <cellStyle name="Hyperlink 34" xfId="4610" hidden="1"/>
    <cellStyle name="Hyperlink 34" xfId="4873" hidden="1"/>
    <cellStyle name="Hyperlink 34" xfId="17067" hidden="1"/>
    <cellStyle name="Hyperlink 34" xfId="16231" hidden="1"/>
    <cellStyle name="Hyperlink 34" xfId="16046" hidden="1"/>
    <cellStyle name="Hyperlink 34" xfId="16998" hidden="1"/>
    <cellStyle name="Hyperlink 34" xfId="16889" hidden="1"/>
    <cellStyle name="Hyperlink 34" xfId="17481" hidden="1"/>
    <cellStyle name="Hyperlink 34" xfId="13944" hidden="1"/>
    <cellStyle name="Hyperlink 34" xfId="15594" hidden="1"/>
    <cellStyle name="Hyperlink 34" xfId="17439" hidden="1"/>
    <cellStyle name="Hyperlink 34" xfId="28695" hidden="1"/>
    <cellStyle name="Hyperlink 34" xfId="29079" hidden="1"/>
    <cellStyle name="Hyperlink 34" xfId="29111" hidden="1"/>
    <cellStyle name="Hyperlink 34" xfId="29183" hidden="1"/>
    <cellStyle name="Hyperlink 34" xfId="29606" hidden="1"/>
    <cellStyle name="Hyperlink 34" xfId="29659" hidden="1"/>
    <cellStyle name="Hyperlink 34" xfId="30028" hidden="1"/>
    <cellStyle name="Hyperlink 34" xfId="30412" hidden="1"/>
    <cellStyle name="Hyperlink 34" xfId="30443" hidden="1"/>
    <cellStyle name="Hyperlink 34" xfId="30474" hidden="1"/>
    <cellStyle name="Hyperlink 34" xfId="30868" hidden="1"/>
    <cellStyle name="Hyperlink 34" xfId="30921" hidden="1"/>
    <cellStyle name="Hyperlink 34" xfId="31290" hidden="1"/>
    <cellStyle name="Hyperlink 34" xfId="29148" hidden="1"/>
    <cellStyle name="Hyperlink 34" xfId="29135" hidden="1"/>
    <cellStyle name="Hyperlink 34" xfId="31665" hidden="1"/>
    <cellStyle name="Hyperlink 34" xfId="32059" hidden="1"/>
    <cellStyle name="Hyperlink 34" xfId="32112" hidden="1"/>
    <cellStyle name="Hyperlink 34" xfId="32481" hidden="1"/>
    <cellStyle name="Hyperlink 34" xfId="32865" hidden="1"/>
    <cellStyle name="Hyperlink 34" xfId="32896" hidden="1"/>
    <cellStyle name="Hyperlink 34" xfId="32927" hidden="1"/>
    <cellStyle name="Hyperlink 34" xfId="33321" hidden="1"/>
    <cellStyle name="Hyperlink 34" xfId="33374" hidden="1"/>
    <cellStyle name="Hyperlink 34" xfId="33743" hidden="1"/>
    <cellStyle name="Hyperlink 34" xfId="34188" hidden="1"/>
    <cellStyle name="Hyperlink 34" xfId="34149" hidden="1"/>
    <cellStyle name="Hyperlink 34" xfId="34455" hidden="1"/>
    <cellStyle name="Hyperlink 34" xfId="34191"/>
    <cellStyle name="Hyperlink 340" xfId="2368" hidden="1"/>
    <cellStyle name="Hyperlink 340" xfId="5637"/>
    <cellStyle name="Hyperlink 340 2" xfId="7519" hidden="1"/>
    <cellStyle name="Hyperlink 340 2" xfId="11426" hidden="1"/>
    <cellStyle name="Hyperlink 340 2" xfId="14332" hidden="1"/>
    <cellStyle name="Hyperlink 340 2" xfId="17348" hidden="1"/>
    <cellStyle name="Hyperlink 340 2" xfId="21047" hidden="1"/>
    <cellStyle name="Hyperlink 340 2" xfId="24954" hidden="1"/>
    <cellStyle name="Hyperlink 340 2" xfId="26839" hidden="1"/>
    <cellStyle name="Hyperlink 340 2" xfId="28101" hidden="1"/>
    <cellStyle name="Hyperlink 340 2" xfId="14139" hidden="1"/>
    <cellStyle name="Hyperlink 340 2" xfId="12852" hidden="1"/>
    <cellStyle name="Hyperlink 340 2" xfId="13800" hidden="1"/>
    <cellStyle name="Hyperlink 340 2" xfId="4437" hidden="1"/>
    <cellStyle name="Hyperlink 340 2" xfId="29797" hidden="1"/>
    <cellStyle name="Hyperlink 340 2" xfId="31059" hidden="1"/>
    <cellStyle name="Hyperlink 340 2" xfId="32250" hidden="1"/>
    <cellStyle name="Hyperlink 340 2" xfId="33512"/>
    <cellStyle name="Hyperlink 341" xfId="2369" hidden="1"/>
    <cellStyle name="Hyperlink 341" xfId="5635"/>
    <cellStyle name="Hyperlink 341 2" xfId="7520" hidden="1"/>
    <cellStyle name="Hyperlink 341 2" xfId="11427" hidden="1"/>
    <cellStyle name="Hyperlink 341 2" xfId="14333" hidden="1"/>
    <cellStyle name="Hyperlink 341 2" xfId="17349" hidden="1"/>
    <cellStyle name="Hyperlink 341 2" xfId="21048" hidden="1"/>
    <cellStyle name="Hyperlink 341 2" xfId="24955" hidden="1"/>
    <cellStyle name="Hyperlink 341 2" xfId="26840" hidden="1"/>
    <cellStyle name="Hyperlink 341 2" xfId="28102" hidden="1"/>
    <cellStyle name="Hyperlink 341 2" xfId="16156" hidden="1"/>
    <cellStyle name="Hyperlink 341 2" xfId="4582" hidden="1"/>
    <cellStyle name="Hyperlink 341 2" xfId="16036" hidden="1"/>
    <cellStyle name="Hyperlink 341 2" xfId="5651" hidden="1"/>
    <cellStyle name="Hyperlink 341 2" xfId="29798" hidden="1"/>
    <cellStyle name="Hyperlink 341 2" xfId="31060" hidden="1"/>
    <cellStyle name="Hyperlink 341 2" xfId="32251" hidden="1"/>
    <cellStyle name="Hyperlink 341 2" xfId="33513"/>
    <cellStyle name="Hyperlink 342" xfId="2370" hidden="1"/>
    <cellStyle name="Hyperlink 342" xfId="5636"/>
    <cellStyle name="Hyperlink 342 2" xfId="7521" hidden="1"/>
    <cellStyle name="Hyperlink 342 2" xfId="11428" hidden="1"/>
    <cellStyle name="Hyperlink 342 2" xfId="14334" hidden="1"/>
    <cellStyle name="Hyperlink 342 2" xfId="17350" hidden="1"/>
    <cellStyle name="Hyperlink 342 2" xfId="21049" hidden="1"/>
    <cellStyle name="Hyperlink 342 2" xfId="24956" hidden="1"/>
    <cellStyle name="Hyperlink 342 2" xfId="26841" hidden="1"/>
    <cellStyle name="Hyperlink 342 2" xfId="28103" hidden="1"/>
    <cellStyle name="Hyperlink 342 2" xfId="17655" hidden="1"/>
    <cellStyle name="Hyperlink 342 2" xfId="13235" hidden="1"/>
    <cellStyle name="Hyperlink 342 2" xfId="17536" hidden="1"/>
    <cellStyle name="Hyperlink 342 2" xfId="15578" hidden="1"/>
    <cellStyle name="Hyperlink 342 2" xfId="29799" hidden="1"/>
    <cellStyle name="Hyperlink 342 2" xfId="31061" hidden="1"/>
    <cellStyle name="Hyperlink 342 2" xfId="32252" hidden="1"/>
    <cellStyle name="Hyperlink 342 2" xfId="33514"/>
    <cellStyle name="Hyperlink 343" xfId="2371" hidden="1"/>
    <cellStyle name="Hyperlink 343" xfId="5634"/>
    <cellStyle name="Hyperlink 343 2" xfId="7522" hidden="1"/>
    <cellStyle name="Hyperlink 343 2" xfId="11429" hidden="1"/>
    <cellStyle name="Hyperlink 343 2" xfId="14335" hidden="1"/>
    <cellStyle name="Hyperlink 343 2" xfId="17351" hidden="1"/>
    <cellStyle name="Hyperlink 343 2" xfId="21050" hidden="1"/>
    <cellStyle name="Hyperlink 343 2" xfId="24957" hidden="1"/>
    <cellStyle name="Hyperlink 343 2" xfId="26842" hidden="1"/>
    <cellStyle name="Hyperlink 343 2" xfId="28104" hidden="1"/>
    <cellStyle name="Hyperlink 343 2" xfId="14641" hidden="1"/>
    <cellStyle name="Hyperlink 343 2" xfId="4583" hidden="1"/>
    <cellStyle name="Hyperlink 343 2" xfId="14521" hidden="1"/>
    <cellStyle name="Hyperlink 343 2" xfId="16910" hidden="1"/>
    <cellStyle name="Hyperlink 343 2" xfId="29800" hidden="1"/>
    <cellStyle name="Hyperlink 343 2" xfId="31062" hidden="1"/>
    <cellStyle name="Hyperlink 343 2" xfId="32253" hidden="1"/>
    <cellStyle name="Hyperlink 343 2" xfId="33515"/>
    <cellStyle name="Hyperlink 344" xfId="2372" hidden="1"/>
    <cellStyle name="Hyperlink 344" xfId="4920"/>
    <cellStyle name="Hyperlink 344 2" xfId="7523" hidden="1"/>
    <cellStyle name="Hyperlink 344 2" xfId="11430" hidden="1"/>
    <cellStyle name="Hyperlink 344 2" xfId="14336" hidden="1"/>
    <cellStyle name="Hyperlink 344 2" xfId="17352" hidden="1"/>
    <cellStyle name="Hyperlink 344 2" xfId="21051" hidden="1"/>
    <cellStyle name="Hyperlink 344 2" xfId="24958" hidden="1"/>
    <cellStyle name="Hyperlink 344 2" xfId="26843" hidden="1"/>
    <cellStyle name="Hyperlink 344 2" xfId="28105" hidden="1"/>
    <cellStyle name="Hyperlink 344 2" xfId="3739" hidden="1"/>
    <cellStyle name="Hyperlink 344 2" xfId="13052" hidden="1"/>
    <cellStyle name="Hyperlink 344 2" xfId="4330" hidden="1"/>
    <cellStyle name="Hyperlink 344 2" xfId="13895" hidden="1"/>
    <cellStyle name="Hyperlink 344 2" xfId="29801" hidden="1"/>
    <cellStyle name="Hyperlink 344 2" xfId="31063" hidden="1"/>
    <cellStyle name="Hyperlink 344 2" xfId="32254" hidden="1"/>
    <cellStyle name="Hyperlink 344 2" xfId="33516"/>
    <cellStyle name="Hyperlink 345" xfId="2373" hidden="1"/>
    <cellStyle name="Hyperlink 345" xfId="5332"/>
    <cellStyle name="Hyperlink 345 2" xfId="7524" hidden="1"/>
    <cellStyle name="Hyperlink 345 2" xfId="11431" hidden="1"/>
    <cellStyle name="Hyperlink 345 2" xfId="14337" hidden="1"/>
    <cellStyle name="Hyperlink 345 2" xfId="17353" hidden="1"/>
    <cellStyle name="Hyperlink 345 2" xfId="21052" hidden="1"/>
    <cellStyle name="Hyperlink 345 2" xfId="24959" hidden="1"/>
    <cellStyle name="Hyperlink 345 2" xfId="26844" hidden="1"/>
    <cellStyle name="Hyperlink 345 2" xfId="28106" hidden="1"/>
    <cellStyle name="Hyperlink 345 2" xfId="5066" hidden="1"/>
    <cellStyle name="Hyperlink 345 2" xfId="4585" hidden="1"/>
    <cellStyle name="Hyperlink 345 2" xfId="5920" hidden="1"/>
    <cellStyle name="Hyperlink 345 2" xfId="15928" hidden="1"/>
    <cellStyle name="Hyperlink 345 2" xfId="29802" hidden="1"/>
    <cellStyle name="Hyperlink 345 2" xfId="31064" hidden="1"/>
    <cellStyle name="Hyperlink 345 2" xfId="32255" hidden="1"/>
    <cellStyle name="Hyperlink 345 2" xfId="33517"/>
    <cellStyle name="Hyperlink 346" xfId="2374" hidden="1"/>
    <cellStyle name="Hyperlink 346" xfId="4946"/>
    <cellStyle name="Hyperlink 346 2" xfId="7525" hidden="1"/>
    <cellStyle name="Hyperlink 346 2" xfId="11432" hidden="1"/>
    <cellStyle name="Hyperlink 346 2" xfId="14338" hidden="1"/>
    <cellStyle name="Hyperlink 346 2" xfId="17354" hidden="1"/>
    <cellStyle name="Hyperlink 346 2" xfId="21053" hidden="1"/>
    <cellStyle name="Hyperlink 346 2" xfId="24960" hidden="1"/>
    <cellStyle name="Hyperlink 346 2" xfId="26845" hidden="1"/>
    <cellStyle name="Hyperlink 346 2" xfId="28107" hidden="1"/>
    <cellStyle name="Hyperlink 346 2" xfId="15822" hidden="1"/>
    <cellStyle name="Hyperlink 346 2" xfId="4587" hidden="1"/>
    <cellStyle name="Hyperlink 346 2" xfId="6097" hidden="1"/>
    <cellStyle name="Hyperlink 346 2" xfId="17428" hidden="1"/>
    <cellStyle name="Hyperlink 346 2" xfId="29803" hidden="1"/>
    <cellStyle name="Hyperlink 346 2" xfId="31065" hidden="1"/>
    <cellStyle name="Hyperlink 346 2" xfId="32256" hidden="1"/>
    <cellStyle name="Hyperlink 346 2" xfId="33518"/>
    <cellStyle name="Hyperlink 347" xfId="2375" hidden="1"/>
    <cellStyle name="Hyperlink 347" xfId="5496"/>
    <cellStyle name="Hyperlink 347 2" xfId="7526" hidden="1"/>
    <cellStyle name="Hyperlink 347 2" xfId="11433" hidden="1"/>
    <cellStyle name="Hyperlink 347 2" xfId="14339" hidden="1"/>
    <cellStyle name="Hyperlink 347 2" xfId="17355" hidden="1"/>
    <cellStyle name="Hyperlink 347 2" xfId="21054" hidden="1"/>
    <cellStyle name="Hyperlink 347 2" xfId="24961" hidden="1"/>
    <cellStyle name="Hyperlink 347 2" xfId="26846" hidden="1"/>
    <cellStyle name="Hyperlink 347 2" xfId="28108" hidden="1"/>
    <cellStyle name="Hyperlink 347 2" xfId="17154" hidden="1"/>
    <cellStyle name="Hyperlink 347 2" xfId="4589" hidden="1"/>
    <cellStyle name="Hyperlink 347 2" xfId="6351" hidden="1"/>
    <cellStyle name="Hyperlink 347 2" xfId="14413" hidden="1"/>
    <cellStyle name="Hyperlink 347 2" xfId="29804" hidden="1"/>
    <cellStyle name="Hyperlink 347 2" xfId="31066" hidden="1"/>
    <cellStyle name="Hyperlink 347 2" xfId="32257" hidden="1"/>
    <cellStyle name="Hyperlink 347 2" xfId="33519"/>
    <cellStyle name="Hyperlink 348" xfId="2376" hidden="1"/>
    <cellStyle name="Hyperlink 348" xfId="5631"/>
    <cellStyle name="Hyperlink 348 2" xfId="7527" hidden="1"/>
    <cellStyle name="Hyperlink 348 2" xfId="11434" hidden="1"/>
    <cellStyle name="Hyperlink 348 2" xfId="14340" hidden="1"/>
    <cellStyle name="Hyperlink 348 2" xfId="17356" hidden="1"/>
    <cellStyle name="Hyperlink 348 2" xfId="21055" hidden="1"/>
    <cellStyle name="Hyperlink 348 2" xfId="24962" hidden="1"/>
    <cellStyle name="Hyperlink 348 2" xfId="26847" hidden="1"/>
    <cellStyle name="Hyperlink 348 2" xfId="28109" hidden="1"/>
    <cellStyle name="Hyperlink 348 2" xfId="14138" hidden="1"/>
    <cellStyle name="Hyperlink 348 2" xfId="4591" hidden="1"/>
    <cellStyle name="Hyperlink 348 2" xfId="15552" hidden="1"/>
    <cellStyle name="Hyperlink 348 2" xfId="4438" hidden="1"/>
    <cellStyle name="Hyperlink 348 2" xfId="29805" hidden="1"/>
    <cellStyle name="Hyperlink 348 2" xfId="31067" hidden="1"/>
    <cellStyle name="Hyperlink 348 2" xfId="32258" hidden="1"/>
    <cellStyle name="Hyperlink 348 2" xfId="33520"/>
    <cellStyle name="Hyperlink 349" xfId="2377" hidden="1"/>
    <cellStyle name="Hyperlink 349" xfId="5003" hidden="1"/>
    <cellStyle name="Hyperlink 349" xfId="8453" hidden="1"/>
    <cellStyle name="Hyperlink 349" xfId="10222" hidden="1"/>
    <cellStyle name="Hyperlink 349" xfId="12360" hidden="1"/>
    <cellStyle name="Hyperlink 349" xfId="12784" hidden="1"/>
    <cellStyle name="Hyperlink 349" xfId="14989" hidden="1"/>
    <cellStyle name="Hyperlink 349" xfId="16311" hidden="1"/>
    <cellStyle name="Hyperlink 349" xfId="18002" hidden="1"/>
    <cellStyle name="Hyperlink 349" xfId="19816" hidden="1"/>
    <cellStyle name="Hyperlink 349" xfId="21981" hidden="1"/>
    <cellStyle name="Hyperlink 349" xfId="23750" hidden="1"/>
    <cellStyle name="Hyperlink 349" xfId="25888" hidden="1"/>
    <cellStyle name="Hyperlink 349" xfId="26266" hidden="1"/>
    <cellStyle name="Hyperlink 349" xfId="27082" hidden="1"/>
    <cellStyle name="Hyperlink 349" xfId="27528" hidden="1"/>
    <cellStyle name="Hyperlink 349" xfId="28344" hidden="1"/>
    <cellStyle name="Hyperlink 349" xfId="4782" hidden="1"/>
    <cellStyle name="Hyperlink 349" xfId="14360" hidden="1"/>
    <cellStyle name="Hyperlink 349" xfId="17950" hidden="1"/>
    <cellStyle name="Hyperlink 349" xfId="4252" hidden="1"/>
    <cellStyle name="Hyperlink 349" xfId="14569" hidden="1"/>
    <cellStyle name="Hyperlink 349" xfId="14500" hidden="1"/>
    <cellStyle name="Hyperlink 349" xfId="4390" hidden="1"/>
    <cellStyle name="Hyperlink 349" xfId="28707" hidden="1"/>
    <cellStyle name="Hyperlink 349" xfId="29197" hidden="1"/>
    <cellStyle name="Hyperlink 349" xfId="30040" hidden="1"/>
    <cellStyle name="Hyperlink 349" xfId="30486" hidden="1"/>
    <cellStyle name="Hyperlink 349" xfId="31302" hidden="1"/>
    <cellStyle name="Hyperlink 349" xfId="31677" hidden="1"/>
    <cellStyle name="Hyperlink 349" xfId="32493" hidden="1"/>
    <cellStyle name="Hyperlink 349" xfId="32939" hidden="1"/>
    <cellStyle name="Hyperlink 349" xfId="33755"/>
    <cellStyle name="Hyperlink 35" xfId="2061" hidden="1"/>
    <cellStyle name="Hyperlink 35" xfId="4909" hidden="1"/>
    <cellStyle name="Hyperlink 35" xfId="8442" hidden="1"/>
    <cellStyle name="Hyperlink 35" xfId="10211" hidden="1"/>
    <cellStyle name="Hyperlink 35" xfId="12349" hidden="1"/>
    <cellStyle name="Hyperlink 35" xfId="12762" hidden="1"/>
    <cellStyle name="Hyperlink 35" xfId="14978" hidden="1"/>
    <cellStyle name="Hyperlink 35" xfId="16300" hidden="1"/>
    <cellStyle name="Hyperlink 35" xfId="17991" hidden="1"/>
    <cellStyle name="Hyperlink 35" xfId="19803" hidden="1"/>
    <cellStyle name="Hyperlink 35" xfId="21970" hidden="1"/>
    <cellStyle name="Hyperlink 35" xfId="23739" hidden="1"/>
    <cellStyle name="Hyperlink 35" xfId="25877" hidden="1"/>
    <cellStyle name="Hyperlink 35" xfId="26255" hidden="1"/>
    <cellStyle name="Hyperlink 35" xfId="27071" hidden="1"/>
    <cellStyle name="Hyperlink 35" xfId="27517" hidden="1"/>
    <cellStyle name="Hyperlink 35" xfId="28333" hidden="1"/>
    <cellStyle name="Hyperlink 35" xfId="4832" hidden="1"/>
    <cellStyle name="Hyperlink 35" xfId="4462" hidden="1"/>
    <cellStyle name="Hyperlink 35" xfId="16766" hidden="1"/>
    <cellStyle name="Hyperlink 35" xfId="4250" hidden="1"/>
    <cellStyle name="Hyperlink 35" xfId="14052" hidden="1"/>
    <cellStyle name="Hyperlink 35" xfId="13983" hidden="1"/>
    <cellStyle name="Hyperlink 35" xfId="15977" hidden="1"/>
    <cellStyle name="Hyperlink 35" xfId="28696" hidden="1"/>
    <cellStyle name="Hyperlink 35" xfId="29184" hidden="1"/>
    <cellStyle name="Hyperlink 35" xfId="30029" hidden="1"/>
    <cellStyle name="Hyperlink 35" xfId="30475" hidden="1"/>
    <cellStyle name="Hyperlink 35" xfId="31291" hidden="1"/>
    <cellStyle name="Hyperlink 35" xfId="31666" hidden="1"/>
    <cellStyle name="Hyperlink 35" xfId="32482" hidden="1"/>
    <cellStyle name="Hyperlink 35" xfId="32928" hidden="1"/>
    <cellStyle name="Hyperlink 35" xfId="33744"/>
    <cellStyle name="Hyperlink 35 2" xfId="34437"/>
    <cellStyle name="Hyperlink 350" xfId="2378" hidden="1"/>
    <cellStyle name="Hyperlink 350" xfId="5095" hidden="1"/>
    <cellStyle name="Hyperlink 350" xfId="8469" hidden="1"/>
    <cellStyle name="Hyperlink 350" xfId="10238" hidden="1"/>
    <cellStyle name="Hyperlink 350" xfId="12376" hidden="1"/>
    <cellStyle name="Hyperlink 350" xfId="12806" hidden="1"/>
    <cellStyle name="Hyperlink 350" xfId="15005" hidden="1"/>
    <cellStyle name="Hyperlink 350" xfId="16327" hidden="1"/>
    <cellStyle name="Hyperlink 350" xfId="18018" hidden="1"/>
    <cellStyle name="Hyperlink 350" xfId="19832" hidden="1"/>
    <cellStyle name="Hyperlink 350" xfId="21997" hidden="1"/>
    <cellStyle name="Hyperlink 350" xfId="23766" hidden="1"/>
    <cellStyle name="Hyperlink 350" xfId="25904" hidden="1"/>
    <cellStyle name="Hyperlink 350" xfId="26282" hidden="1"/>
    <cellStyle name="Hyperlink 350" xfId="27098" hidden="1"/>
    <cellStyle name="Hyperlink 350" xfId="27544" hidden="1"/>
    <cellStyle name="Hyperlink 350" xfId="28360" hidden="1"/>
    <cellStyle name="Hyperlink 350" xfId="4766" hidden="1"/>
    <cellStyle name="Hyperlink 350" xfId="4202" hidden="1"/>
    <cellStyle name="Hyperlink 350" xfId="15884" hidden="1"/>
    <cellStyle name="Hyperlink 350" xfId="16112" hidden="1"/>
    <cellStyle name="Hyperlink 350" xfId="14567" hidden="1"/>
    <cellStyle name="Hyperlink 350" xfId="14498" hidden="1"/>
    <cellStyle name="Hyperlink 350" xfId="5536" hidden="1"/>
    <cellStyle name="Hyperlink 350" xfId="28723" hidden="1"/>
    <cellStyle name="Hyperlink 350" xfId="29213" hidden="1"/>
    <cellStyle name="Hyperlink 350" xfId="30056" hidden="1"/>
    <cellStyle name="Hyperlink 350" xfId="30502" hidden="1"/>
    <cellStyle name="Hyperlink 350" xfId="31318" hidden="1"/>
    <cellStyle name="Hyperlink 350" xfId="31693" hidden="1"/>
    <cellStyle name="Hyperlink 350" xfId="32509" hidden="1"/>
    <cellStyle name="Hyperlink 350" xfId="32955" hidden="1"/>
    <cellStyle name="Hyperlink 350" xfId="33771"/>
    <cellStyle name="Hyperlink 351" xfId="2379" hidden="1"/>
    <cellStyle name="Hyperlink 351" xfId="5456" hidden="1"/>
    <cellStyle name="Hyperlink 351" xfId="8558" hidden="1"/>
    <cellStyle name="Hyperlink 351" xfId="10327" hidden="1"/>
    <cellStyle name="Hyperlink 351" xfId="12465" hidden="1"/>
    <cellStyle name="Hyperlink 351" xfId="13059" hidden="1"/>
    <cellStyle name="Hyperlink 351" xfId="15094" hidden="1"/>
    <cellStyle name="Hyperlink 351" xfId="16416" hidden="1"/>
    <cellStyle name="Hyperlink 351" xfId="18107" hidden="1"/>
    <cellStyle name="Hyperlink 351" xfId="19922" hidden="1"/>
    <cellStyle name="Hyperlink 351" xfId="22086" hidden="1"/>
    <cellStyle name="Hyperlink 351" xfId="23855" hidden="1"/>
    <cellStyle name="Hyperlink 351" xfId="25993" hidden="1"/>
    <cellStyle name="Hyperlink 351" xfId="26371" hidden="1"/>
    <cellStyle name="Hyperlink 351" xfId="27187" hidden="1"/>
    <cellStyle name="Hyperlink 351" xfId="27633" hidden="1"/>
    <cellStyle name="Hyperlink 351" xfId="28449" hidden="1"/>
    <cellStyle name="Hyperlink 351" xfId="4676" hidden="1"/>
    <cellStyle name="Hyperlink 351" xfId="5103" hidden="1"/>
    <cellStyle name="Hyperlink 351" xfId="16765" hidden="1"/>
    <cellStyle name="Hyperlink 351" xfId="4260" hidden="1"/>
    <cellStyle name="Hyperlink 351" xfId="13692" hidden="1"/>
    <cellStyle name="Hyperlink 351" xfId="4360" hidden="1"/>
    <cellStyle name="Hyperlink 351" xfId="15969" hidden="1"/>
    <cellStyle name="Hyperlink 351" xfId="28812" hidden="1"/>
    <cellStyle name="Hyperlink 351" xfId="29303" hidden="1"/>
    <cellStyle name="Hyperlink 351" xfId="30145" hidden="1"/>
    <cellStyle name="Hyperlink 351" xfId="30591" hidden="1"/>
    <cellStyle name="Hyperlink 351" xfId="31407" hidden="1"/>
    <cellStyle name="Hyperlink 351" xfId="31782" hidden="1"/>
    <cellStyle name="Hyperlink 351" xfId="32598" hidden="1"/>
    <cellStyle name="Hyperlink 351" xfId="33044" hidden="1"/>
    <cellStyle name="Hyperlink 351" xfId="33860"/>
    <cellStyle name="Hyperlink 352" xfId="2380" hidden="1"/>
    <cellStyle name="Hyperlink 352" xfId="5213" hidden="1"/>
    <cellStyle name="Hyperlink 352" xfId="8510" hidden="1"/>
    <cellStyle name="Hyperlink 352" xfId="10279" hidden="1"/>
    <cellStyle name="Hyperlink 352" xfId="12417" hidden="1"/>
    <cellStyle name="Hyperlink 352" xfId="12851" hidden="1"/>
    <cellStyle name="Hyperlink 352" xfId="15046" hidden="1"/>
    <cellStyle name="Hyperlink 352" xfId="16368" hidden="1"/>
    <cellStyle name="Hyperlink 352" xfId="18059" hidden="1"/>
    <cellStyle name="Hyperlink 352" xfId="19873" hidden="1"/>
    <cellStyle name="Hyperlink 352" xfId="22038" hidden="1"/>
    <cellStyle name="Hyperlink 352" xfId="23807" hidden="1"/>
    <cellStyle name="Hyperlink 352" xfId="25945" hidden="1"/>
    <cellStyle name="Hyperlink 352" xfId="26323" hidden="1"/>
    <cellStyle name="Hyperlink 352" xfId="27139" hidden="1"/>
    <cellStyle name="Hyperlink 352" xfId="27585" hidden="1"/>
    <cellStyle name="Hyperlink 352" xfId="28401" hidden="1"/>
    <cellStyle name="Hyperlink 352" xfId="4725" hidden="1"/>
    <cellStyle name="Hyperlink 352" xfId="4546" hidden="1"/>
    <cellStyle name="Hyperlink 352" xfId="17113" hidden="1"/>
    <cellStyle name="Hyperlink 352" xfId="16108" hidden="1"/>
    <cellStyle name="Hyperlink 352" xfId="14562" hidden="1"/>
    <cellStyle name="Hyperlink 352" xfId="13975" hidden="1"/>
    <cellStyle name="Hyperlink 352" xfId="16954" hidden="1"/>
    <cellStyle name="Hyperlink 352" xfId="28764" hidden="1"/>
    <cellStyle name="Hyperlink 352" xfId="29254" hidden="1"/>
    <cellStyle name="Hyperlink 352" xfId="30097" hidden="1"/>
    <cellStyle name="Hyperlink 352" xfId="30543" hidden="1"/>
    <cellStyle name="Hyperlink 352" xfId="31359" hidden="1"/>
    <cellStyle name="Hyperlink 352" xfId="31734" hidden="1"/>
    <cellStyle name="Hyperlink 352" xfId="32550" hidden="1"/>
    <cellStyle name="Hyperlink 352" xfId="32996" hidden="1"/>
    <cellStyle name="Hyperlink 352" xfId="33812"/>
    <cellStyle name="Hyperlink 353" xfId="2381" hidden="1"/>
    <cellStyle name="Hyperlink 353" xfId="5626" hidden="1"/>
    <cellStyle name="Hyperlink 353" xfId="8599" hidden="1"/>
    <cellStyle name="Hyperlink 353" xfId="10368" hidden="1"/>
    <cellStyle name="Hyperlink 353" xfId="12506" hidden="1"/>
    <cellStyle name="Hyperlink 353" xfId="13218" hidden="1"/>
    <cellStyle name="Hyperlink 353" xfId="15135" hidden="1"/>
    <cellStyle name="Hyperlink 353" xfId="16457" hidden="1"/>
    <cellStyle name="Hyperlink 353" xfId="18148" hidden="1"/>
    <cellStyle name="Hyperlink 353" xfId="19963" hidden="1"/>
    <cellStyle name="Hyperlink 353" xfId="22127" hidden="1"/>
    <cellStyle name="Hyperlink 353" xfId="23896" hidden="1"/>
    <cellStyle name="Hyperlink 353" xfId="26034" hidden="1"/>
    <cellStyle name="Hyperlink 353" xfId="26412" hidden="1"/>
    <cellStyle name="Hyperlink 353" xfId="27228" hidden="1"/>
    <cellStyle name="Hyperlink 353" xfId="27674" hidden="1"/>
    <cellStyle name="Hyperlink 353" xfId="28490" hidden="1"/>
    <cellStyle name="Hyperlink 353" xfId="4634" hidden="1"/>
    <cellStyle name="Hyperlink 353" xfId="17136" hidden="1"/>
    <cellStyle name="Hyperlink 353" xfId="2095" hidden="1"/>
    <cellStyle name="Hyperlink 353" xfId="13808" hidden="1"/>
    <cellStyle name="Hyperlink 353" xfId="5346" hidden="1"/>
    <cellStyle name="Hyperlink 353" xfId="5492" hidden="1"/>
    <cellStyle name="Hyperlink 353" xfId="5560" hidden="1"/>
    <cellStyle name="Hyperlink 353" xfId="28853" hidden="1"/>
    <cellStyle name="Hyperlink 353" xfId="29344" hidden="1"/>
    <cellStyle name="Hyperlink 353" xfId="30186" hidden="1"/>
    <cellStyle name="Hyperlink 353" xfId="30632" hidden="1"/>
    <cellStyle name="Hyperlink 353" xfId="31448" hidden="1"/>
    <cellStyle name="Hyperlink 353" xfId="31823" hidden="1"/>
    <cellStyle name="Hyperlink 353" xfId="32639" hidden="1"/>
    <cellStyle name="Hyperlink 353" xfId="33085" hidden="1"/>
    <cellStyle name="Hyperlink 353" xfId="33901"/>
    <cellStyle name="Hyperlink 354" xfId="2383" hidden="1"/>
    <cellStyle name="Hyperlink 354" xfId="5448" hidden="1"/>
    <cellStyle name="Hyperlink 354" xfId="8557" hidden="1"/>
    <cellStyle name="Hyperlink 354" xfId="10326" hidden="1"/>
    <cellStyle name="Hyperlink 354" xfId="12464" hidden="1"/>
    <cellStyle name="Hyperlink 354" xfId="13051" hidden="1"/>
    <cellStyle name="Hyperlink 354" xfId="15093" hidden="1"/>
    <cellStyle name="Hyperlink 354" xfId="16415" hidden="1"/>
    <cellStyle name="Hyperlink 354" xfId="18106" hidden="1"/>
    <cellStyle name="Hyperlink 354" xfId="19921" hidden="1"/>
    <cellStyle name="Hyperlink 354" xfId="22085" hidden="1"/>
    <cellStyle name="Hyperlink 354" xfId="23854" hidden="1"/>
    <cellStyle name="Hyperlink 354" xfId="25992" hidden="1"/>
    <cellStyle name="Hyperlink 354" xfId="26370" hidden="1"/>
    <cellStyle name="Hyperlink 354" xfId="27186" hidden="1"/>
    <cellStyle name="Hyperlink 354" xfId="27632" hidden="1"/>
    <cellStyle name="Hyperlink 354" xfId="28448" hidden="1"/>
    <cellStyle name="Hyperlink 354" xfId="4677" hidden="1"/>
    <cellStyle name="Hyperlink 354" xfId="4206" hidden="1"/>
    <cellStyle name="Hyperlink 354" xfId="15437" hidden="1"/>
    <cellStyle name="Hyperlink 354" xfId="14591" hidden="1"/>
    <cellStyle name="Hyperlink 354" xfId="16707" hidden="1"/>
    <cellStyle name="Hyperlink 354" xfId="14491" hidden="1"/>
    <cellStyle name="Hyperlink 354" xfId="5554" hidden="1"/>
    <cellStyle name="Hyperlink 354" xfId="28811" hidden="1"/>
    <cellStyle name="Hyperlink 354" xfId="29302" hidden="1"/>
    <cellStyle name="Hyperlink 354" xfId="30144" hidden="1"/>
    <cellStyle name="Hyperlink 354" xfId="30590" hidden="1"/>
    <cellStyle name="Hyperlink 354" xfId="31406" hidden="1"/>
    <cellStyle name="Hyperlink 354" xfId="31781" hidden="1"/>
    <cellStyle name="Hyperlink 354" xfId="32597" hidden="1"/>
    <cellStyle name="Hyperlink 354" xfId="33043" hidden="1"/>
    <cellStyle name="Hyperlink 354" xfId="33859"/>
    <cellStyle name="Hyperlink 355" xfId="3097" hidden="1"/>
    <cellStyle name="Hyperlink 355" xfId="4956"/>
    <cellStyle name="Hyperlink 355 2" xfId="7992" hidden="1"/>
    <cellStyle name="Hyperlink 355 2" xfId="11899" hidden="1"/>
    <cellStyle name="Hyperlink 355 2" xfId="14658" hidden="1"/>
    <cellStyle name="Hyperlink 355 2" xfId="17672" hidden="1"/>
    <cellStyle name="Hyperlink 355 2" xfId="21520" hidden="1"/>
    <cellStyle name="Hyperlink 355 2" xfId="25427" hidden="1"/>
    <cellStyle name="Hyperlink 355 2" xfId="26862" hidden="1"/>
    <cellStyle name="Hyperlink 355 2" xfId="28124" hidden="1"/>
    <cellStyle name="Hyperlink 355 2" xfId="17887" hidden="1"/>
    <cellStyle name="Hyperlink 355 2" xfId="14090" hidden="1"/>
    <cellStyle name="Hyperlink 355 2" xfId="16034" hidden="1"/>
    <cellStyle name="Hyperlink 355 2" xfId="17426" hidden="1"/>
    <cellStyle name="Hyperlink 355 2" xfId="29820" hidden="1"/>
    <cellStyle name="Hyperlink 355 2" xfId="31082" hidden="1"/>
    <cellStyle name="Hyperlink 355 2" xfId="32273" hidden="1"/>
    <cellStyle name="Hyperlink 355 2" xfId="33535"/>
    <cellStyle name="Hyperlink 356" xfId="3098" hidden="1"/>
    <cellStyle name="Hyperlink 356" xfId="5474"/>
    <cellStyle name="Hyperlink 356 2" xfId="7993" hidden="1"/>
    <cellStyle name="Hyperlink 356 2" xfId="11900" hidden="1"/>
    <cellStyle name="Hyperlink 356 2" xfId="14659" hidden="1"/>
    <cellStyle name="Hyperlink 356 2" xfId="17673" hidden="1"/>
    <cellStyle name="Hyperlink 356 2" xfId="21521" hidden="1"/>
    <cellStyle name="Hyperlink 356 2" xfId="25428" hidden="1"/>
    <cellStyle name="Hyperlink 356 2" xfId="26863" hidden="1"/>
    <cellStyle name="Hyperlink 356 2" xfId="28125" hidden="1"/>
    <cellStyle name="Hyperlink 356 2" xfId="14873" hidden="1"/>
    <cellStyle name="Hyperlink 356 2" xfId="5219" hidden="1"/>
    <cellStyle name="Hyperlink 356 2" xfId="17534" hidden="1"/>
    <cellStyle name="Hyperlink 356 2" xfId="14411" hidden="1"/>
    <cellStyle name="Hyperlink 356 2" xfId="29821" hidden="1"/>
    <cellStyle name="Hyperlink 356 2" xfId="31083" hidden="1"/>
    <cellStyle name="Hyperlink 356 2" xfId="32274" hidden="1"/>
    <cellStyle name="Hyperlink 356 2" xfId="33536"/>
    <cellStyle name="Hyperlink 357" xfId="3099" hidden="1"/>
    <cellStyle name="Hyperlink 357" xfId="5128"/>
    <cellStyle name="Hyperlink 357 2" xfId="7994" hidden="1"/>
    <cellStyle name="Hyperlink 357 2" xfId="11901" hidden="1"/>
    <cellStyle name="Hyperlink 357 2" xfId="14660" hidden="1"/>
    <cellStyle name="Hyperlink 357 2" xfId="17674" hidden="1"/>
    <cellStyle name="Hyperlink 357 2" xfId="21522" hidden="1"/>
    <cellStyle name="Hyperlink 357 2" xfId="25429" hidden="1"/>
    <cellStyle name="Hyperlink 357 2" xfId="26864" hidden="1"/>
    <cellStyle name="Hyperlink 357 2" xfId="28126" hidden="1"/>
    <cellStyle name="Hyperlink 357 2" xfId="1981" hidden="1"/>
    <cellStyle name="Hyperlink 357 2" xfId="16122" hidden="1"/>
    <cellStyle name="Hyperlink 357 2" xfId="14519" hidden="1"/>
    <cellStyle name="Hyperlink 357 2" xfId="4440" hidden="1"/>
    <cellStyle name="Hyperlink 357 2" xfId="29822" hidden="1"/>
    <cellStyle name="Hyperlink 357 2" xfId="31084" hidden="1"/>
    <cellStyle name="Hyperlink 357 2" xfId="32275" hidden="1"/>
    <cellStyle name="Hyperlink 357 2" xfId="33537"/>
    <cellStyle name="Hyperlink 358" xfId="3100" hidden="1"/>
    <cellStyle name="Hyperlink 358" xfId="5479"/>
    <cellStyle name="Hyperlink 358 2" xfId="7995" hidden="1"/>
    <cellStyle name="Hyperlink 358 2" xfId="11902" hidden="1"/>
    <cellStyle name="Hyperlink 358 2" xfId="14661" hidden="1"/>
    <cellStyle name="Hyperlink 358 2" xfId="17675" hidden="1"/>
    <cellStyle name="Hyperlink 358 2" xfId="21523" hidden="1"/>
    <cellStyle name="Hyperlink 358 2" xfId="25430" hidden="1"/>
    <cellStyle name="Hyperlink 358 2" xfId="26865" hidden="1"/>
    <cellStyle name="Hyperlink 358 2" xfId="28127" hidden="1"/>
    <cellStyle name="Hyperlink 358 2" xfId="4485" hidden="1"/>
    <cellStyle name="Hyperlink 358 2" xfId="17621" hidden="1"/>
    <cellStyle name="Hyperlink 358 2" xfId="4332" hidden="1"/>
    <cellStyle name="Hyperlink 358 2" xfId="5654" hidden="1"/>
    <cellStyle name="Hyperlink 358 2" xfId="29823" hidden="1"/>
    <cellStyle name="Hyperlink 358 2" xfId="31085" hidden="1"/>
    <cellStyle name="Hyperlink 358 2" xfId="32276" hidden="1"/>
    <cellStyle name="Hyperlink 358 2" xfId="33538"/>
    <cellStyle name="Hyperlink 359" xfId="3101" hidden="1"/>
    <cellStyle name="Hyperlink 359" xfId="5010"/>
    <cellStyle name="Hyperlink 359 2" xfId="7996" hidden="1"/>
    <cellStyle name="Hyperlink 359 2" xfId="11903" hidden="1"/>
    <cellStyle name="Hyperlink 359 2" xfId="14662" hidden="1"/>
    <cellStyle name="Hyperlink 359 2" xfId="17676" hidden="1"/>
    <cellStyle name="Hyperlink 359 2" xfId="21524" hidden="1"/>
    <cellStyle name="Hyperlink 359 2" xfId="25431" hidden="1"/>
    <cellStyle name="Hyperlink 359 2" xfId="26866" hidden="1"/>
    <cellStyle name="Hyperlink 359 2" xfId="28128" hidden="1"/>
    <cellStyle name="Hyperlink 359 2" xfId="15878" hidden="1"/>
    <cellStyle name="Hyperlink 359 2" xfId="14606" hidden="1"/>
    <cellStyle name="Hyperlink 359 2" xfId="5427" hidden="1"/>
    <cellStyle name="Hyperlink 359 2" xfId="15575" hidden="1"/>
    <cellStyle name="Hyperlink 359 2" xfId="29824" hidden="1"/>
    <cellStyle name="Hyperlink 359 2" xfId="31086" hidden="1"/>
    <cellStyle name="Hyperlink 359 2" xfId="32277" hidden="1"/>
    <cellStyle name="Hyperlink 359 2" xfId="33539"/>
    <cellStyle name="Hyperlink 36" xfId="2062" hidden="1"/>
    <cellStyle name="Hyperlink 36" xfId="4910" hidden="1"/>
    <cellStyle name="Hyperlink 36" xfId="8443" hidden="1"/>
    <cellStyle name="Hyperlink 36" xfId="10212" hidden="1"/>
    <cellStyle name="Hyperlink 36" xfId="12350" hidden="1"/>
    <cellStyle name="Hyperlink 36" xfId="12763" hidden="1"/>
    <cellStyle name="Hyperlink 36" xfId="14979" hidden="1"/>
    <cellStyle name="Hyperlink 36" xfId="16301" hidden="1"/>
    <cellStyle name="Hyperlink 36" xfId="17992" hidden="1"/>
    <cellStyle name="Hyperlink 36" xfId="19804" hidden="1"/>
    <cellStyle name="Hyperlink 36" xfId="21971" hidden="1"/>
    <cellStyle name="Hyperlink 36" xfId="23740" hidden="1"/>
    <cellStyle name="Hyperlink 36" xfId="25878" hidden="1"/>
    <cellStyle name="Hyperlink 36" xfId="26256" hidden="1"/>
    <cellStyle name="Hyperlink 36" xfId="27072" hidden="1"/>
    <cellStyle name="Hyperlink 36" xfId="27518" hidden="1"/>
    <cellStyle name="Hyperlink 36" xfId="28334" hidden="1"/>
    <cellStyle name="Hyperlink 36" xfId="4830" hidden="1"/>
    <cellStyle name="Hyperlink 36" xfId="15891" hidden="1"/>
    <cellStyle name="Hyperlink 36" xfId="13751" hidden="1"/>
    <cellStyle name="Hyperlink 36" xfId="5278" hidden="1"/>
    <cellStyle name="Hyperlink 36" xfId="16085" hidden="1"/>
    <cellStyle name="Hyperlink 36" xfId="16016" hidden="1"/>
    <cellStyle name="Hyperlink 36" xfId="17477" hidden="1"/>
    <cellStyle name="Hyperlink 36" xfId="28697" hidden="1"/>
    <cellStyle name="Hyperlink 36" xfId="29185" hidden="1"/>
    <cellStyle name="Hyperlink 36" xfId="30030" hidden="1"/>
    <cellStyle name="Hyperlink 36" xfId="30476" hidden="1"/>
    <cellStyle name="Hyperlink 36" xfId="31292" hidden="1"/>
    <cellStyle name="Hyperlink 36" xfId="31667" hidden="1"/>
    <cellStyle name="Hyperlink 36" xfId="32483" hidden="1"/>
    <cellStyle name="Hyperlink 36" xfId="32929" hidden="1"/>
    <cellStyle name="Hyperlink 36" xfId="33745"/>
    <cellStyle name="Hyperlink 360" xfId="3102" hidden="1"/>
    <cellStyle name="Hyperlink 360" xfId="5622"/>
    <cellStyle name="Hyperlink 360 2" xfId="7997" hidden="1"/>
    <cellStyle name="Hyperlink 360 2" xfId="11904" hidden="1"/>
    <cellStyle name="Hyperlink 360 2" xfId="14663" hidden="1"/>
    <cellStyle name="Hyperlink 360 2" xfId="17677" hidden="1"/>
    <cellStyle name="Hyperlink 360 2" xfId="21525" hidden="1"/>
    <cellStyle name="Hyperlink 360 2" xfId="25432" hidden="1"/>
    <cellStyle name="Hyperlink 360 2" xfId="26867" hidden="1"/>
    <cellStyle name="Hyperlink 360 2" xfId="28129" hidden="1"/>
    <cellStyle name="Hyperlink 360 2" xfId="17378" hidden="1"/>
    <cellStyle name="Hyperlink 360 2" xfId="4237" hidden="1"/>
    <cellStyle name="Hyperlink 360 2" xfId="15683" hidden="1"/>
    <cellStyle name="Hyperlink 360 2" xfId="16907" hidden="1"/>
    <cellStyle name="Hyperlink 360 2" xfId="29825" hidden="1"/>
    <cellStyle name="Hyperlink 360 2" xfId="31087" hidden="1"/>
    <cellStyle name="Hyperlink 360 2" xfId="32278" hidden="1"/>
    <cellStyle name="Hyperlink 360 2" xfId="33540"/>
    <cellStyle name="Hyperlink 361" xfId="3103" hidden="1"/>
    <cellStyle name="Hyperlink 361" xfId="5489"/>
    <cellStyle name="Hyperlink 361 2" xfId="7998" hidden="1"/>
    <cellStyle name="Hyperlink 361 2" xfId="11905" hidden="1"/>
    <cellStyle name="Hyperlink 361 2" xfId="14664" hidden="1"/>
    <cellStyle name="Hyperlink 361 2" xfId="17678" hidden="1"/>
    <cellStyle name="Hyperlink 361 2" xfId="21526" hidden="1"/>
    <cellStyle name="Hyperlink 361 2" xfId="25433" hidden="1"/>
    <cellStyle name="Hyperlink 361 2" xfId="26868" hidden="1"/>
    <cellStyle name="Hyperlink 361 2" xfId="28130" hidden="1"/>
    <cellStyle name="Hyperlink 361 2" xfId="14362" hidden="1"/>
    <cellStyle name="Hyperlink 361 2" xfId="5217" hidden="1"/>
    <cellStyle name="Hyperlink 361 2" xfId="17015" hidden="1"/>
    <cellStyle name="Hyperlink 361 2" xfId="13892" hidden="1"/>
    <cellStyle name="Hyperlink 361 2" xfId="29826" hidden="1"/>
    <cellStyle name="Hyperlink 361 2" xfId="31088" hidden="1"/>
    <cellStyle name="Hyperlink 361 2" xfId="32279" hidden="1"/>
    <cellStyle name="Hyperlink 361 2" xfId="33541"/>
    <cellStyle name="Hyperlink 362" xfId="3104" hidden="1"/>
    <cellStyle name="Hyperlink 362" xfId="5527"/>
    <cellStyle name="Hyperlink 362 2" xfId="7999" hidden="1"/>
    <cellStyle name="Hyperlink 362 2" xfId="11906" hidden="1"/>
    <cellStyle name="Hyperlink 362 2" xfId="14665" hidden="1"/>
    <cellStyle name="Hyperlink 362 2" xfId="17679" hidden="1"/>
    <cellStyle name="Hyperlink 362 2" xfId="21527" hidden="1"/>
    <cellStyle name="Hyperlink 362 2" xfId="25434" hidden="1"/>
    <cellStyle name="Hyperlink 362 2" xfId="26869" hidden="1"/>
    <cellStyle name="Hyperlink 362 2" xfId="28131" hidden="1"/>
    <cellStyle name="Hyperlink 362 2" xfId="16179" hidden="1"/>
    <cellStyle name="Hyperlink 362 2" xfId="5218" hidden="1"/>
    <cellStyle name="Hyperlink 362 2" xfId="14000" hidden="1"/>
    <cellStyle name="Hyperlink 362 2" xfId="15925" hidden="1"/>
    <cellStyle name="Hyperlink 362 2" xfId="29827" hidden="1"/>
    <cellStyle name="Hyperlink 362 2" xfId="31089" hidden="1"/>
    <cellStyle name="Hyperlink 362 2" xfId="32280" hidden="1"/>
    <cellStyle name="Hyperlink 362 2" xfId="33542"/>
    <cellStyle name="Hyperlink 363" xfId="3105" hidden="1"/>
    <cellStyle name="Hyperlink 363" xfId="5490"/>
    <cellStyle name="Hyperlink 363 2" xfId="8000" hidden="1"/>
    <cellStyle name="Hyperlink 363 2" xfId="11907" hidden="1"/>
    <cellStyle name="Hyperlink 363 2" xfId="14666" hidden="1"/>
    <cellStyle name="Hyperlink 363 2" xfId="17680" hidden="1"/>
    <cellStyle name="Hyperlink 363 2" xfId="21528" hidden="1"/>
    <cellStyle name="Hyperlink 363 2" xfId="25435" hidden="1"/>
    <cellStyle name="Hyperlink 363 2" xfId="26870" hidden="1"/>
    <cellStyle name="Hyperlink 363 2" xfId="28132" hidden="1"/>
    <cellStyle name="Hyperlink 363 2" xfId="17870" hidden="1"/>
    <cellStyle name="Hyperlink 363 2" xfId="6029" hidden="1"/>
    <cellStyle name="Hyperlink 363 2" xfId="16033" hidden="1"/>
    <cellStyle name="Hyperlink 363 2" xfId="17425" hidden="1"/>
    <cellStyle name="Hyperlink 363 2" xfId="29828" hidden="1"/>
    <cellStyle name="Hyperlink 363 2" xfId="31090" hidden="1"/>
    <cellStyle name="Hyperlink 363 2" xfId="32281" hidden="1"/>
    <cellStyle name="Hyperlink 363 2" xfId="33543"/>
    <cellStyle name="Hyperlink 364" xfId="3106" hidden="1"/>
    <cellStyle name="Hyperlink 364" xfId="5514"/>
    <cellStyle name="Hyperlink 364 2" xfId="8001" hidden="1"/>
    <cellStyle name="Hyperlink 364 2" xfId="11908" hidden="1"/>
    <cellStyle name="Hyperlink 364 2" xfId="14667" hidden="1"/>
    <cellStyle name="Hyperlink 364 2" xfId="17681" hidden="1"/>
    <cellStyle name="Hyperlink 364 2" xfId="21529" hidden="1"/>
    <cellStyle name="Hyperlink 364 2" xfId="25436" hidden="1"/>
    <cellStyle name="Hyperlink 364 2" xfId="26871" hidden="1"/>
    <cellStyle name="Hyperlink 364 2" xfId="28133" hidden="1"/>
    <cellStyle name="Hyperlink 364 2" xfId="14856" hidden="1"/>
    <cellStyle name="Hyperlink 364 2" xfId="15336" hidden="1"/>
    <cellStyle name="Hyperlink 364 2" xfId="17533" hidden="1"/>
    <cellStyle name="Hyperlink 364 2" xfId="14410" hidden="1"/>
    <cellStyle name="Hyperlink 364 2" xfId="29829" hidden="1"/>
    <cellStyle name="Hyperlink 364 2" xfId="31091" hidden="1"/>
    <cellStyle name="Hyperlink 364 2" xfId="32282" hidden="1"/>
    <cellStyle name="Hyperlink 364 2" xfId="33544"/>
    <cellStyle name="Hyperlink 365" xfId="3107" hidden="1"/>
    <cellStyle name="Hyperlink 365" xfId="5499"/>
    <cellStyle name="Hyperlink 365 2" xfId="8002" hidden="1"/>
    <cellStyle name="Hyperlink 365 2" xfId="11909" hidden="1"/>
    <cellStyle name="Hyperlink 365 2" xfId="14668" hidden="1"/>
    <cellStyle name="Hyperlink 365 2" xfId="17682" hidden="1"/>
    <cellStyle name="Hyperlink 365 2" xfId="21530" hidden="1"/>
    <cellStyle name="Hyperlink 365 2" xfId="25437" hidden="1"/>
    <cellStyle name="Hyperlink 365 2" xfId="26872" hidden="1"/>
    <cellStyle name="Hyperlink 365 2" xfId="28134" hidden="1"/>
    <cellStyle name="Hyperlink 365 2" xfId="2042" hidden="1"/>
    <cellStyle name="Hyperlink 365 2" xfId="16658" hidden="1"/>
    <cellStyle name="Hyperlink 365 2" xfId="14518" hidden="1"/>
    <cellStyle name="Hyperlink 365 2" xfId="4441" hidden="1"/>
    <cellStyle name="Hyperlink 365 2" xfId="29830" hidden="1"/>
    <cellStyle name="Hyperlink 365 2" xfId="31092" hidden="1"/>
    <cellStyle name="Hyperlink 365 2" xfId="32283" hidden="1"/>
    <cellStyle name="Hyperlink 365 2" xfId="33545"/>
    <cellStyle name="Hyperlink 366" xfId="3108" hidden="1"/>
    <cellStyle name="Hyperlink 366" xfId="5018"/>
    <cellStyle name="Hyperlink 366 2" xfId="8003" hidden="1"/>
    <cellStyle name="Hyperlink 366 2" xfId="11910" hidden="1"/>
    <cellStyle name="Hyperlink 366 2" xfId="14669" hidden="1"/>
    <cellStyle name="Hyperlink 366 2" xfId="17683" hidden="1"/>
    <cellStyle name="Hyperlink 366 2" xfId="21531" hidden="1"/>
    <cellStyle name="Hyperlink 366 2" xfId="25438" hidden="1"/>
    <cellStyle name="Hyperlink 366 2" xfId="26873" hidden="1"/>
    <cellStyle name="Hyperlink 366 2" xfId="28135" hidden="1"/>
    <cellStyle name="Hyperlink 366 2" xfId="4529" hidden="1"/>
    <cellStyle name="Hyperlink 366 2" xfId="13643" hidden="1"/>
    <cellStyle name="Hyperlink 366 2" xfId="4333" hidden="1"/>
    <cellStyle name="Hyperlink 366 2" xfId="5655" hidden="1"/>
    <cellStyle name="Hyperlink 366 2" xfId="29831" hidden="1"/>
    <cellStyle name="Hyperlink 366 2" xfId="31093" hidden="1"/>
    <cellStyle name="Hyperlink 366 2" xfId="32284" hidden="1"/>
    <cellStyle name="Hyperlink 366 2" xfId="33546"/>
    <cellStyle name="Hyperlink 367" xfId="3109" hidden="1"/>
    <cellStyle name="Hyperlink 367" xfId="5057"/>
    <cellStyle name="Hyperlink 367 2" xfId="8004" hidden="1"/>
    <cellStyle name="Hyperlink 367 2" xfId="11911" hidden="1"/>
    <cellStyle name="Hyperlink 367 2" xfId="14670" hidden="1"/>
    <cellStyle name="Hyperlink 367 2" xfId="17684" hidden="1"/>
    <cellStyle name="Hyperlink 367 2" xfId="21532" hidden="1"/>
    <cellStyle name="Hyperlink 367 2" xfId="25439" hidden="1"/>
    <cellStyle name="Hyperlink 367 2" xfId="26874" hidden="1"/>
    <cellStyle name="Hyperlink 367 2" xfId="28136" hidden="1"/>
    <cellStyle name="Hyperlink 367 2" xfId="15467" hidden="1"/>
    <cellStyle name="Hyperlink 367 2" xfId="15770" hidden="1"/>
    <cellStyle name="Hyperlink 367 2" xfId="5429" hidden="1"/>
    <cellStyle name="Hyperlink 367 2" xfId="15574" hidden="1"/>
    <cellStyle name="Hyperlink 367 2" xfId="29832" hidden="1"/>
    <cellStyle name="Hyperlink 367 2" xfId="31094" hidden="1"/>
    <cellStyle name="Hyperlink 367 2" xfId="32285" hidden="1"/>
    <cellStyle name="Hyperlink 367 2" xfId="33547"/>
    <cellStyle name="Hyperlink 368" xfId="3110" hidden="1"/>
    <cellStyle name="Hyperlink 368" xfId="5618"/>
    <cellStyle name="Hyperlink 368 2" xfId="8005" hidden="1"/>
    <cellStyle name="Hyperlink 368 2" xfId="11912" hidden="1"/>
    <cellStyle name="Hyperlink 368 2" xfId="14671" hidden="1"/>
    <cellStyle name="Hyperlink 368 2" xfId="17685" hidden="1"/>
    <cellStyle name="Hyperlink 368 2" xfId="21533" hidden="1"/>
    <cellStyle name="Hyperlink 368 2" xfId="25440" hidden="1"/>
    <cellStyle name="Hyperlink 368 2" xfId="26875" hidden="1"/>
    <cellStyle name="Hyperlink 368 2" xfId="28137" hidden="1"/>
    <cellStyle name="Hyperlink 368 2" xfId="16795" hidden="1"/>
    <cellStyle name="Hyperlink 368 2" xfId="17102" hidden="1"/>
    <cellStyle name="Hyperlink 368 2" xfId="15682" hidden="1"/>
    <cellStyle name="Hyperlink 368 2" xfId="16906" hidden="1"/>
    <cellStyle name="Hyperlink 368 2" xfId="29833" hidden="1"/>
    <cellStyle name="Hyperlink 368 2" xfId="31095" hidden="1"/>
    <cellStyle name="Hyperlink 368 2" xfId="32286" hidden="1"/>
    <cellStyle name="Hyperlink 368 2" xfId="33548"/>
    <cellStyle name="Hyperlink 369" xfId="3111" hidden="1"/>
    <cellStyle name="Hyperlink 369" xfId="5123"/>
    <cellStyle name="Hyperlink 369 2" xfId="8006" hidden="1"/>
    <cellStyle name="Hyperlink 369 2" xfId="11913" hidden="1"/>
    <cellStyle name="Hyperlink 369 2" xfId="14672" hidden="1"/>
    <cellStyle name="Hyperlink 369 2" xfId="17686" hidden="1"/>
    <cellStyle name="Hyperlink 369 2" xfId="21534" hidden="1"/>
    <cellStyle name="Hyperlink 369 2" xfId="25441" hidden="1"/>
    <cellStyle name="Hyperlink 369 2" xfId="26876" hidden="1"/>
    <cellStyle name="Hyperlink 369 2" xfId="28138" hidden="1"/>
    <cellStyle name="Hyperlink 369 2" xfId="13780" hidden="1"/>
    <cellStyle name="Hyperlink 369 2" xfId="14087" hidden="1"/>
    <cellStyle name="Hyperlink 369 2" xfId="17014" hidden="1"/>
    <cellStyle name="Hyperlink 369 2" xfId="13891" hidden="1"/>
    <cellStyle name="Hyperlink 369 2" xfId="29834" hidden="1"/>
    <cellStyle name="Hyperlink 369 2" xfId="31096" hidden="1"/>
    <cellStyle name="Hyperlink 369 2" xfId="32287" hidden="1"/>
    <cellStyle name="Hyperlink 369 2" xfId="33549"/>
    <cellStyle name="Hyperlink 37" xfId="2064" hidden="1"/>
    <cellStyle name="Hyperlink 37" xfId="4968"/>
    <cellStyle name="Hyperlink 37 2" xfId="7382" hidden="1"/>
    <cellStyle name="Hyperlink 37 2" xfId="11289" hidden="1"/>
    <cellStyle name="Hyperlink 37 2" xfId="14195" hidden="1"/>
    <cellStyle name="Hyperlink 37 2" xfId="17211" hidden="1"/>
    <cellStyle name="Hyperlink 37 2" xfId="20910" hidden="1"/>
    <cellStyle name="Hyperlink 37 2" xfId="24817" hidden="1"/>
    <cellStyle name="Hyperlink 37 2" xfId="26702" hidden="1"/>
    <cellStyle name="Hyperlink 37 2" xfId="27964" hidden="1"/>
    <cellStyle name="Hyperlink 37 2" xfId="16158" hidden="1"/>
    <cellStyle name="Hyperlink 37 2" xfId="3362" hidden="1"/>
    <cellStyle name="Hyperlink 37 2" xfId="17546" hidden="1"/>
    <cellStyle name="Hyperlink 37 2" xfId="14424" hidden="1"/>
    <cellStyle name="Hyperlink 37 2" xfId="29660" hidden="1"/>
    <cellStyle name="Hyperlink 37 2" xfId="30922" hidden="1"/>
    <cellStyle name="Hyperlink 37 2" xfId="32113" hidden="1"/>
    <cellStyle name="Hyperlink 37 2" xfId="33375"/>
    <cellStyle name="Hyperlink 370" xfId="3112" hidden="1"/>
    <cellStyle name="Hyperlink 370" xfId="5617"/>
    <cellStyle name="Hyperlink 370 2" xfId="8007" hidden="1"/>
    <cellStyle name="Hyperlink 370 2" xfId="11914" hidden="1"/>
    <cellStyle name="Hyperlink 370 2" xfId="14673" hidden="1"/>
    <cellStyle name="Hyperlink 370 2" xfId="17687" hidden="1"/>
    <cellStyle name="Hyperlink 370 2" xfId="21535" hidden="1"/>
    <cellStyle name="Hyperlink 370 2" xfId="25442" hidden="1"/>
    <cellStyle name="Hyperlink 370 2" xfId="26877" hidden="1"/>
    <cellStyle name="Hyperlink 370 2" xfId="28139" hidden="1"/>
    <cellStyle name="Hyperlink 370 2" xfId="15821" hidden="1"/>
    <cellStyle name="Hyperlink 370 2" xfId="5226" hidden="1"/>
    <cellStyle name="Hyperlink 370 2" xfId="13999" hidden="1"/>
    <cellStyle name="Hyperlink 370 2" xfId="15924" hidden="1"/>
    <cellStyle name="Hyperlink 370 2" xfId="29835" hidden="1"/>
    <cellStyle name="Hyperlink 370 2" xfId="31097" hidden="1"/>
    <cellStyle name="Hyperlink 370 2" xfId="32288" hidden="1"/>
    <cellStyle name="Hyperlink 370 2" xfId="33550"/>
    <cellStyle name="Hyperlink 371" xfId="3113" hidden="1"/>
    <cellStyle name="Hyperlink 371" xfId="5221"/>
    <cellStyle name="Hyperlink 371 2" xfId="8008" hidden="1"/>
    <cellStyle name="Hyperlink 371 2" xfId="11915" hidden="1"/>
    <cellStyle name="Hyperlink 371 2" xfId="14674" hidden="1"/>
    <cellStyle name="Hyperlink 371 2" xfId="17688" hidden="1"/>
    <cellStyle name="Hyperlink 371 2" xfId="21536" hidden="1"/>
    <cellStyle name="Hyperlink 371 2" xfId="25443" hidden="1"/>
    <cellStyle name="Hyperlink 371 2" xfId="26878" hidden="1"/>
    <cellStyle name="Hyperlink 371 2" xfId="28140" hidden="1"/>
    <cellStyle name="Hyperlink 371 2" xfId="17153" hidden="1"/>
    <cellStyle name="Hyperlink 371 2" xfId="16119" hidden="1"/>
    <cellStyle name="Hyperlink 371 2" xfId="16032" hidden="1"/>
    <cellStyle name="Hyperlink 371 2" xfId="17424" hidden="1"/>
    <cellStyle name="Hyperlink 371 2" xfId="29836" hidden="1"/>
    <cellStyle name="Hyperlink 371 2" xfId="31098" hidden="1"/>
    <cellStyle name="Hyperlink 371 2" xfId="32289" hidden="1"/>
    <cellStyle name="Hyperlink 371 2" xfId="33551"/>
    <cellStyle name="Hyperlink 372" xfId="3114" hidden="1"/>
    <cellStyle name="Hyperlink 372" xfId="5605"/>
    <cellStyle name="Hyperlink 372 2" xfId="8009" hidden="1"/>
    <cellStyle name="Hyperlink 372 2" xfId="11916" hidden="1"/>
    <cellStyle name="Hyperlink 372 2" xfId="14675" hidden="1"/>
    <cellStyle name="Hyperlink 372 2" xfId="17689" hidden="1"/>
    <cellStyle name="Hyperlink 372 2" xfId="21537" hidden="1"/>
    <cellStyle name="Hyperlink 372 2" xfId="25444" hidden="1"/>
    <cellStyle name="Hyperlink 372 2" xfId="26879" hidden="1"/>
    <cellStyle name="Hyperlink 372 2" xfId="28141" hidden="1"/>
    <cellStyle name="Hyperlink 372 2" xfId="14137" hidden="1"/>
    <cellStyle name="Hyperlink 372 2" xfId="17618" hidden="1"/>
    <cellStyle name="Hyperlink 372 2" xfId="17532" hidden="1"/>
    <cellStyle name="Hyperlink 372 2" xfId="14409" hidden="1"/>
    <cellStyle name="Hyperlink 372 2" xfId="29837" hidden="1"/>
    <cellStyle name="Hyperlink 372 2" xfId="31099" hidden="1"/>
    <cellStyle name="Hyperlink 372 2" xfId="32290" hidden="1"/>
    <cellStyle name="Hyperlink 372 2" xfId="33552"/>
    <cellStyle name="Hyperlink 373" xfId="3116" hidden="1"/>
    <cellStyle name="Hyperlink 373" xfId="5183"/>
    <cellStyle name="Hyperlink 373 2" xfId="8010" hidden="1"/>
    <cellStyle name="Hyperlink 373 2" xfId="11917" hidden="1"/>
    <cellStyle name="Hyperlink 373 2" xfId="14676" hidden="1"/>
    <cellStyle name="Hyperlink 373 2" xfId="17690" hidden="1"/>
    <cellStyle name="Hyperlink 373 2" xfId="21538" hidden="1"/>
    <cellStyle name="Hyperlink 373 2" xfId="25445" hidden="1"/>
    <cellStyle name="Hyperlink 373 2" xfId="26880" hidden="1"/>
    <cellStyle name="Hyperlink 373 2" xfId="28142" hidden="1"/>
    <cellStyle name="Hyperlink 373 2" xfId="5081" hidden="1"/>
    <cellStyle name="Hyperlink 373 2" xfId="14603" hidden="1"/>
    <cellStyle name="Hyperlink 373 2" xfId="14517" hidden="1"/>
    <cellStyle name="Hyperlink 373 2" xfId="4442" hidden="1"/>
    <cellStyle name="Hyperlink 373 2" xfId="29838" hidden="1"/>
    <cellStyle name="Hyperlink 373 2" xfId="31100" hidden="1"/>
    <cellStyle name="Hyperlink 373 2" xfId="32291" hidden="1"/>
    <cellStyle name="Hyperlink 373 2" xfId="33553"/>
    <cellStyle name="Hyperlink 374" xfId="3120" hidden="1"/>
    <cellStyle name="Hyperlink 374" xfId="5005"/>
    <cellStyle name="Hyperlink 374 2" xfId="8011" hidden="1"/>
    <cellStyle name="Hyperlink 374 2" xfId="11918" hidden="1"/>
    <cellStyle name="Hyperlink 374 2" xfId="14677" hidden="1"/>
    <cellStyle name="Hyperlink 374 2" xfId="17691" hidden="1"/>
    <cellStyle name="Hyperlink 374 2" xfId="21539" hidden="1"/>
    <cellStyle name="Hyperlink 374 2" xfId="25446" hidden="1"/>
    <cellStyle name="Hyperlink 374 2" xfId="26881" hidden="1"/>
    <cellStyle name="Hyperlink 374 2" xfId="28143" hidden="1"/>
    <cellStyle name="Hyperlink 374 2" xfId="16155" hidden="1"/>
    <cellStyle name="Hyperlink 374 2" xfId="4240" hidden="1"/>
    <cellStyle name="Hyperlink 374 2" xfId="4334" hidden="1"/>
    <cellStyle name="Hyperlink 374 2" xfId="5656" hidden="1"/>
    <cellStyle name="Hyperlink 374 2" xfId="29839" hidden="1"/>
    <cellStyle name="Hyperlink 374 2" xfId="31101" hidden="1"/>
    <cellStyle name="Hyperlink 374 2" xfId="32292" hidden="1"/>
    <cellStyle name="Hyperlink 374 2" xfId="33554"/>
    <cellStyle name="Hyperlink 375" xfId="3121" hidden="1"/>
    <cellStyle name="Hyperlink 375" xfId="5340"/>
    <cellStyle name="Hyperlink 375 2" xfId="8012" hidden="1"/>
    <cellStyle name="Hyperlink 375 2" xfId="11919" hidden="1"/>
    <cellStyle name="Hyperlink 375 2" xfId="14678" hidden="1"/>
    <cellStyle name="Hyperlink 375 2" xfId="17692" hidden="1"/>
    <cellStyle name="Hyperlink 375 2" xfId="21540" hidden="1"/>
    <cellStyle name="Hyperlink 375 2" xfId="25447" hidden="1"/>
    <cellStyle name="Hyperlink 375 2" xfId="26882" hidden="1"/>
    <cellStyle name="Hyperlink 375 2" xfId="28144" hidden="1"/>
    <cellStyle name="Hyperlink 375 2" xfId="17654" hidden="1"/>
    <cellStyle name="Hyperlink 375 2" xfId="15452" hidden="1"/>
    <cellStyle name="Hyperlink 375 2" xfId="5430" hidden="1"/>
    <cellStyle name="Hyperlink 375 2" xfId="15395" hidden="1"/>
    <cellStyle name="Hyperlink 375 2" xfId="29840" hidden="1"/>
    <cellStyle name="Hyperlink 375 2" xfId="31102" hidden="1"/>
    <cellStyle name="Hyperlink 375 2" xfId="32293" hidden="1"/>
    <cellStyle name="Hyperlink 375 2" xfId="33555"/>
    <cellStyle name="Hyperlink 376" xfId="3122" hidden="1"/>
    <cellStyle name="Hyperlink 376" xfId="5428"/>
    <cellStyle name="Hyperlink 376 2" xfId="8013" hidden="1"/>
    <cellStyle name="Hyperlink 376 2" xfId="11920" hidden="1"/>
    <cellStyle name="Hyperlink 376 2" xfId="14679" hidden="1"/>
    <cellStyle name="Hyperlink 376 2" xfId="17693" hidden="1"/>
    <cellStyle name="Hyperlink 376 2" xfId="21541" hidden="1"/>
    <cellStyle name="Hyperlink 376 2" xfId="25448" hidden="1"/>
    <cellStyle name="Hyperlink 376 2" xfId="26883" hidden="1"/>
    <cellStyle name="Hyperlink 376 2" xfId="28145" hidden="1"/>
    <cellStyle name="Hyperlink 376 2" xfId="14640" hidden="1"/>
    <cellStyle name="Hyperlink 376 2" xfId="16780" hidden="1"/>
    <cellStyle name="Hyperlink 376 2" xfId="15681" hidden="1"/>
    <cellStyle name="Hyperlink 376 2" xfId="16723" hidden="1"/>
    <cellStyle name="Hyperlink 376 2" xfId="29841" hidden="1"/>
    <cellStyle name="Hyperlink 376 2" xfId="31103" hidden="1"/>
    <cellStyle name="Hyperlink 376 2" xfId="32294" hidden="1"/>
    <cellStyle name="Hyperlink 376 2" xfId="33556"/>
    <cellStyle name="Hyperlink 377" xfId="3123" hidden="1"/>
    <cellStyle name="Hyperlink 377" xfId="5485"/>
    <cellStyle name="Hyperlink 377 2" xfId="8014" hidden="1"/>
    <cellStyle name="Hyperlink 377 2" xfId="11921" hidden="1"/>
    <cellStyle name="Hyperlink 377 2" xfId="14680" hidden="1"/>
    <cellStyle name="Hyperlink 377 2" xfId="17694" hidden="1"/>
    <cellStyle name="Hyperlink 377 2" xfId="21542" hidden="1"/>
    <cellStyle name="Hyperlink 377 2" xfId="25449" hidden="1"/>
    <cellStyle name="Hyperlink 377 2" xfId="26884" hidden="1"/>
    <cellStyle name="Hyperlink 377 2" xfId="28146" hidden="1"/>
    <cellStyle name="Hyperlink 377 2" xfId="4196" hidden="1"/>
    <cellStyle name="Hyperlink 377 2" xfId="13765" hidden="1"/>
    <cellStyle name="Hyperlink 377 2" xfId="17013" hidden="1"/>
    <cellStyle name="Hyperlink 377 2" xfId="13708" hidden="1"/>
    <cellStyle name="Hyperlink 377 2" xfId="29842" hidden="1"/>
    <cellStyle name="Hyperlink 377 2" xfId="31104" hidden="1"/>
    <cellStyle name="Hyperlink 377 2" xfId="32295" hidden="1"/>
    <cellStyle name="Hyperlink 377 2" xfId="33557"/>
    <cellStyle name="Hyperlink 378" xfId="3124" hidden="1"/>
    <cellStyle name="Hyperlink 378" xfId="5457"/>
    <cellStyle name="Hyperlink 378 2" xfId="8015" hidden="1"/>
    <cellStyle name="Hyperlink 378 2" xfId="11922" hidden="1"/>
    <cellStyle name="Hyperlink 378 2" xfId="14681" hidden="1"/>
    <cellStyle name="Hyperlink 378 2" xfId="17695" hidden="1"/>
    <cellStyle name="Hyperlink 378 2" xfId="21543" hidden="1"/>
    <cellStyle name="Hyperlink 378 2" xfId="25450" hidden="1"/>
    <cellStyle name="Hyperlink 378 2" xfId="26885" hidden="1"/>
    <cellStyle name="Hyperlink 378 2" xfId="28147" hidden="1"/>
    <cellStyle name="Hyperlink 378 2" xfId="5972" hidden="1"/>
    <cellStyle name="Hyperlink 378 2" xfId="5220" hidden="1"/>
    <cellStyle name="Hyperlink 378 2" xfId="13998" hidden="1"/>
    <cellStyle name="Hyperlink 378 2" xfId="15573" hidden="1"/>
    <cellStyle name="Hyperlink 378 2" xfId="29843" hidden="1"/>
    <cellStyle name="Hyperlink 378 2" xfId="31105" hidden="1"/>
    <cellStyle name="Hyperlink 378 2" xfId="32296" hidden="1"/>
    <cellStyle name="Hyperlink 378 2" xfId="33558"/>
    <cellStyle name="Hyperlink 379" xfId="3152" hidden="1"/>
    <cellStyle name="Hyperlink 379" xfId="5615" hidden="1"/>
    <cellStyle name="Hyperlink 379" xfId="8598" hidden="1"/>
    <cellStyle name="Hyperlink 379" xfId="10367" hidden="1"/>
    <cellStyle name="Hyperlink 379" xfId="12505" hidden="1"/>
    <cellStyle name="Hyperlink 379" xfId="13207" hidden="1"/>
    <cellStyle name="Hyperlink 379" xfId="15134" hidden="1"/>
    <cellStyle name="Hyperlink 379" xfId="16456" hidden="1"/>
    <cellStyle name="Hyperlink 379" xfId="18147" hidden="1"/>
    <cellStyle name="Hyperlink 379" xfId="19962" hidden="1"/>
    <cellStyle name="Hyperlink 379" xfId="22126" hidden="1"/>
    <cellStyle name="Hyperlink 379" xfId="23895" hidden="1"/>
    <cellStyle name="Hyperlink 379" xfId="26033" hidden="1"/>
    <cellStyle name="Hyperlink 379" xfId="26411" hidden="1"/>
    <cellStyle name="Hyperlink 379" xfId="27227" hidden="1"/>
    <cellStyle name="Hyperlink 379" xfId="27673" hidden="1"/>
    <cellStyle name="Hyperlink 379" xfId="28489" hidden="1"/>
    <cellStyle name="Hyperlink 379" xfId="4635" hidden="1"/>
    <cellStyle name="Hyperlink 379" xfId="15804" hidden="1"/>
    <cellStyle name="Hyperlink 379" xfId="14841" hidden="1"/>
    <cellStyle name="Hyperlink 379" xfId="16823" hidden="1"/>
    <cellStyle name="Hyperlink 379" xfId="13760" hidden="1"/>
    <cellStyle name="Hyperlink 379" xfId="13970" hidden="1"/>
    <cellStyle name="Hyperlink 379" xfId="4400" hidden="1"/>
    <cellStyle name="Hyperlink 379" xfId="28852" hidden="1"/>
    <cellStyle name="Hyperlink 379" xfId="29343" hidden="1"/>
    <cellStyle name="Hyperlink 379" xfId="30185" hidden="1"/>
    <cellStyle name="Hyperlink 379" xfId="30631" hidden="1"/>
    <cellStyle name="Hyperlink 379" xfId="31447" hidden="1"/>
    <cellStyle name="Hyperlink 379" xfId="31822" hidden="1"/>
    <cellStyle name="Hyperlink 379" xfId="32638" hidden="1"/>
    <cellStyle name="Hyperlink 379" xfId="33084" hidden="1"/>
    <cellStyle name="Hyperlink 379" xfId="33900"/>
    <cellStyle name="Hyperlink 38" xfId="2065" hidden="1"/>
    <cellStyle name="Hyperlink 38" xfId="4969"/>
    <cellStyle name="Hyperlink 38 2" xfId="7383" hidden="1"/>
    <cellStyle name="Hyperlink 38 2" xfId="11290" hidden="1"/>
    <cellStyle name="Hyperlink 38 2" xfId="14196" hidden="1"/>
    <cellStyle name="Hyperlink 38 2" xfId="17212" hidden="1"/>
    <cellStyle name="Hyperlink 38 2" xfId="20911" hidden="1"/>
    <cellStyle name="Hyperlink 38 2" xfId="24818" hidden="1"/>
    <cellStyle name="Hyperlink 38 2" xfId="26703" hidden="1"/>
    <cellStyle name="Hyperlink 38 2" xfId="27965" hidden="1"/>
    <cellStyle name="Hyperlink 38 2" xfId="17657" hidden="1"/>
    <cellStyle name="Hyperlink 38 2" xfId="3363" hidden="1"/>
    <cellStyle name="Hyperlink 38 2" xfId="14531" hidden="1"/>
    <cellStyle name="Hyperlink 38 2" xfId="4427" hidden="1"/>
    <cellStyle name="Hyperlink 38 2" xfId="29661" hidden="1"/>
    <cellStyle name="Hyperlink 38 2" xfId="30923" hidden="1"/>
    <cellStyle name="Hyperlink 38 2" xfId="32114" hidden="1"/>
    <cellStyle name="Hyperlink 38 2" xfId="33376"/>
    <cellStyle name="Hyperlink 380" xfId="3153" hidden="1"/>
    <cellStyle name="Hyperlink 380" xfId="5011" hidden="1"/>
    <cellStyle name="Hyperlink 380" xfId="8454" hidden="1"/>
    <cellStyle name="Hyperlink 380" xfId="10223" hidden="1"/>
    <cellStyle name="Hyperlink 380" xfId="12361" hidden="1"/>
    <cellStyle name="Hyperlink 380" xfId="12788" hidden="1"/>
    <cellStyle name="Hyperlink 380" xfId="14990" hidden="1"/>
    <cellStyle name="Hyperlink 380" xfId="16312" hidden="1"/>
    <cellStyle name="Hyperlink 380" xfId="18003" hidden="1"/>
    <cellStyle name="Hyperlink 380" xfId="19817" hidden="1"/>
    <cellStyle name="Hyperlink 380" xfId="21982" hidden="1"/>
    <cellStyle name="Hyperlink 380" xfId="23751" hidden="1"/>
    <cellStyle name="Hyperlink 380" xfId="25889" hidden="1"/>
    <cellStyle name="Hyperlink 380" xfId="26267" hidden="1"/>
    <cellStyle name="Hyperlink 380" xfId="27083" hidden="1"/>
    <cellStyle name="Hyperlink 380" xfId="27529" hidden="1"/>
    <cellStyle name="Hyperlink 380" xfId="28345" hidden="1"/>
    <cellStyle name="Hyperlink 380" xfId="4781" hidden="1"/>
    <cellStyle name="Hyperlink 380" xfId="16177" hidden="1"/>
    <cellStyle name="Hyperlink 380" xfId="14937" hidden="1"/>
    <cellStyle name="Hyperlink 380" xfId="5282" hidden="1"/>
    <cellStyle name="Hyperlink 380" xfId="4282" hidden="1"/>
    <cellStyle name="Hyperlink 380" xfId="4351" hidden="1"/>
    <cellStyle name="Hyperlink 380" xfId="5532" hidden="1"/>
    <cellStyle name="Hyperlink 380" xfId="28708" hidden="1"/>
    <cellStyle name="Hyperlink 380" xfId="29198" hidden="1"/>
    <cellStyle name="Hyperlink 380" xfId="30041" hidden="1"/>
    <cellStyle name="Hyperlink 380" xfId="30487" hidden="1"/>
    <cellStyle name="Hyperlink 380" xfId="31303" hidden="1"/>
    <cellStyle name="Hyperlink 380" xfId="31678" hidden="1"/>
    <cellStyle name="Hyperlink 380" xfId="32494" hidden="1"/>
    <cellStyle name="Hyperlink 380" xfId="32940" hidden="1"/>
    <cellStyle name="Hyperlink 380" xfId="33756"/>
    <cellStyle name="Hyperlink 381" xfId="3154" hidden="1"/>
    <cellStyle name="Hyperlink 381" xfId="5614" hidden="1"/>
    <cellStyle name="Hyperlink 381" xfId="8597" hidden="1"/>
    <cellStyle name="Hyperlink 381" xfId="10366" hidden="1"/>
    <cellStyle name="Hyperlink 381" xfId="12504" hidden="1"/>
    <cellStyle name="Hyperlink 381" xfId="13206" hidden="1"/>
    <cellStyle name="Hyperlink 381" xfId="15133" hidden="1"/>
    <cellStyle name="Hyperlink 381" xfId="16455" hidden="1"/>
    <cellStyle name="Hyperlink 381" xfId="18146" hidden="1"/>
    <cellStyle name="Hyperlink 381" xfId="19961" hidden="1"/>
    <cellStyle name="Hyperlink 381" xfId="22125" hidden="1"/>
    <cellStyle name="Hyperlink 381" xfId="23894" hidden="1"/>
    <cellStyle name="Hyperlink 381" xfId="26032" hidden="1"/>
    <cellStyle name="Hyperlink 381" xfId="26410" hidden="1"/>
    <cellStyle name="Hyperlink 381" xfId="27226" hidden="1"/>
    <cellStyle name="Hyperlink 381" xfId="27672" hidden="1"/>
    <cellStyle name="Hyperlink 381" xfId="28488" hidden="1"/>
    <cellStyle name="Hyperlink 381" xfId="4636" hidden="1"/>
    <cellStyle name="Hyperlink 381" xfId="13766" hidden="1"/>
    <cellStyle name="Hyperlink 381" xfId="17855" hidden="1"/>
    <cellStyle name="Hyperlink 381" xfId="15495" hidden="1"/>
    <cellStyle name="Hyperlink 381" xfId="16775" hidden="1"/>
    <cellStyle name="Hyperlink 381" xfId="16985" hidden="1"/>
    <cellStyle name="Hyperlink 381" xfId="14451" hidden="1"/>
    <cellStyle name="Hyperlink 381" xfId="28851" hidden="1"/>
    <cellStyle name="Hyperlink 381" xfId="29342" hidden="1"/>
    <cellStyle name="Hyperlink 381" xfId="30184" hidden="1"/>
    <cellStyle name="Hyperlink 381" xfId="30630" hidden="1"/>
    <cellStyle name="Hyperlink 381" xfId="31446" hidden="1"/>
    <cellStyle name="Hyperlink 381" xfId="31821" hidden="1"/>
    <cellStyle name="Hyperlink 381" xfId="32637" hidden="1"/>
    <cellStyle name="Hyperlink 381" xfId="33083" hidden="1"/>
    <cellStyle name="Hyperlink 381" xfId="33899"/>
    <cellStyle name="Hyperlink 382" xfId="3156" hidden="1"/>
    <cellStyle name="Hyperlink 382" xfId="5132" hidden="1"/>
    <cellStyle name="Hyperlink 382" xfId="8475" hidden="1"/>
    <cellStyle name="Hyperlink 382" xfId="10244" hidden="1"/>
    <cellStyle name="Hyperlink 382" xfId="12382" hidden="1"/>
    <cellStyle name="Hyperlink 382" xfId="12814" hidden="1"/>
    <cellStyle name="Hyperlink 382" xfId="15011" hidden="1"/>
    <cellStyle name="Hyperlink 382" xfId="16333" hidden="1"/>
    <cellStyle name="Hyperlink 382" xfId="18024" hidden="1"/>
    <cellStyle name="Hyperlink 382" xfId="19838" hidden="1"/>
    <cellStyle name="Hyperlink 382" xfId="22003" hidden="1"/>
    <cellStyle name="Hyperlink 382" xfId="23772" hidden="1"/>
    <cellStyle name="Hyperlink 382" xfId="25910" hidden="1"/>
    <cellStyle name="Hyperlink 382" xfId="26288" hidden="1"/>
    <cellStyle name="Hyperlink 382" xfId="27104" hidden="1"/>
    <cellStyle name="Hyperlink 382" xfId="27550" hidden="1"/>
    <cellStyle name="Hyperlink 382" xfId="28366" hidden="1"/>
    <cellStyle name="Hyperlink 382" xfId="4760" hidden="1"/>
    <cellStyle name="Hyperlink 382" xfId="15350" hidden="1"/>
    <cellStyle name="Hyperlink 382" xfId="1998" hidden="1"/>
    <cellStyle name="Hyperlink 382" xfId="17094" hidden="1"/>
    <cellStyle name="Hyperlink 382" xfId="16081" hidden="1"/>
    <cellStyle name="Hyperlink 382" xfId="13979" hidden="1"/>
    <cellStyle name="Hyperlink 382" xfId="14459" hidden="1"/>
    <cellStyle name="Hyperlink 382" xfId="28729" hidden="1"/>
    <cellStyle name="Hyperlink 382" xfId="29219" hidden="1"/>
    <cellStyle name="Hyperlink 382" xfId="30062" hidden="1"/>
    <cellStyle name="Hyperlink 382" xfId="30508" hidden="1"/>
    <cellStyle name="Hyperlink 382" xfId="31324" hidden="1"/>
    <cellStyle name="Hyperlink 382" xfId="31699" hidden="1"/>
    <cellStyle name="Hyperlink 382" xfId="32515" hidden="1"/>
    <cellStyle name="Hyperlink 382" xfId="32961" hidden="1"/>
    <cellStyle name="Hyperlink 382" xfId="33777"/>
    <cellStyle name="Hyperlink 383" xfId="3157" hidden="1"/>
    <cellStyle name="Hyperlink 383" xfId="5604" hidden="1"/>
    <cellStyle name="Hyperlink 383" xfId="8596" hidden="1"/>
    <cellStyle name="Hyperlink 383" xfId="10365" hidden="1"/>
    <cellStyle name="Hyperlink 383" xfId="12503" hidden="1"/>
    <cellStyle name="Hyperlink 383" xfId="13196" hidden="1"/>
    <cellStyle name="Hyperlink 383" xfId="15132" hidden="1"/>
    <cellStyle name="Hyperlink 383" xfId="16454" hidden="1"/>
    <cellStyle name="Hyperlink 383" xfId="18145" hidden="1"/>
    <cellStyle name="Hyperlink 383" xfId="19960" hidden="1"/>
    <cellStyle name="Hyperlink 383" xfId="22124" hidden="1"/>
    <cellStyle name="Hyperlink 383" xfId="23893" hidden="1"/>
    <cellStyle name="Hyperlink 383" xfId="26031" hidden="1"/>
    <cellStyle name="Hyperlink 383" xfId="26409" hidden="1"/>
    <cellStyle name="Hyperlink 383" xfId="27225" hidden="1"/>
    <cellStyle name="Hyperlink 383" xfId="27671" hidden="1"/>
    <cellStyle name="Hyperlink 383" xfId="28487" hidden="1"/>
    <cellStyle name="Hyperlink 383" xfId="4637" hidden="1"/>
    <cellStyle name="Hyperlink 383" xfId="16781" hidden="1"/>
    <cellStyle name="Hyperlink 383" xfId="16164" hidden="1"/>
    <cellStyle name="Hyperlink 383" xfId="5299" hidden="1"/>
    <cellStyle name="Hyperlink 383" xfId="15447" hidden="1"/>
    <cellStyle name="Hyperlink 383" xfId="15653" hidden="1"/>
    <cellStyle name="Hyperlink 383" xfId="17466" hidden="1"/>
    <cellStyle name="Hyperlink 383" xfId="28850" hidden="1"/>
    <cellStyle name="Hyperlink 383" xfId="29341" hidden="1"/>
    <cellStyle name="Hyperlink 383" xfId="30183" hidden="1"/>
    <cellStyle name="Hyperlink 383" xfId="30629" hidden="1"/>
    <cellStyle name="Hyperlink 383" xfId="31445" hidden="1"/>
    <cellStyle name="Hyperlink 383" xfId="31820" hidden="1"/>
    <cellStyle name="Hyperlink 383" xfId="32636" hidden="1"/>
    <cellStyle name="Hyperlink 383" xfId="33082" hidden="1"/>
    <cellStyle name="Hyperlink 383" xfId="33898"/>
    <cellStyle name="Hyperlink 384" xfId="3158" hidden="1"/>
    <cellStyle name="Hyperlink 384" xfId="5461" hidden="1"/>
    <cellStyle name="Hyperlink 384" xfId="8559" hidden="1"/>
    <cellStyle name="Hyperlink 384" xfId="10328" hidden="1"/>
    <cellStyle name="Hyperlink 384" xfId="12466" hidden="1"/>
    <cellStyle name="Hyperlink 384" xfId="13064" hidden="1"/>
    <cellStyle name="Hyperlink 384" xfId="15095" hidden="1"/>
    <cellStyle name="Hyperlink 384" xfId="16417" hidden="1"/>
    <cellStyle name="Hyperlink 384" xfId="18108" hidden="1"/>
    <cellStyle name="Hyperlink 384" xfId="19923" hidden="1"/>
    <cellStyle name="Hyperlink 384" xfId="22087" hidden="1"/>
    <cellStyle name="Hyperlink 384" xfId="23856" hidden="1"/>
    <cellStyle name="Hyperlink 384" xfId="25994" hidden="1"/>
    <cellStyle name="Hyperlink 384" xfId="26372" hidden="1"/>
    <cellStyle name="Hyperlink 384" xfId="27188" hidden="1"/>
    <cellStyle name="Hyperlink 384" xfId="27634" hidden="1"/>
    <cellStyle name="Hyperlink 384" xfId="28450" hidden="1"/>
    <cellStyle name="Hyperlink 384" xfId="4675" hidden="1"/>
    <cellStyle name="Hyperlink 384" xfId="15805" hidden="1"/>
    <cellStyle name="Hyperlink 384" xfId="13750" hidden="1"/>
    <cellStyle name="Hyperlink 384" xfId="5889" hidden="1"/>
    <cellStyle name="Hyperlink 384" xfId="15724" hidden="1"/>
    <cellStyle name="Hyperlink 384" xfId="6188" hidden="1"/>
    <cellStyle name="Hyperlink 384" xfId="17469" hidden="1"/>
    <cellStyle name="Hyperlink 384" xfId="28813" hidden="1"/>
    <cellStyle name="Hyperlink 384" xfId="29304" hidden="1"/>
    <cellStyle name="Hyperlink 384" xfId="30146" hidden="1"/>
    <cellStyle name="Hyperlink 384" xfId="30592" hidden="1"/>
    <cellStyle name="Hyperlink 384" xfId="31408" hidden="1"/>
    <cellStyle name="Hyperlink 384" xfId="31783" hidden="1"/>
    <cellStyle name="Hyperlink 384" xfId="32599" hidden="1"/>
    <cellStyle name="Hyperlink 384" xfId="33045" hidden="1"/>
    <cellStyle name="Hyperlink 384" xfId="33861"/>
    <cellStyle name="Hyperlink 385" xfId="3161" hidden="1"/>
    <cellStyle name="Hyperlink 385" xfId="5689" hidden="1"/>
    <cellStyle name="Hyperlink 385" xfId="8600" hidden="1"/>
    <cellStyle name="Hyperlink 385" xfId="10369" hidden="1"/>
    <cellStyle name="Hyperlink 385" xfId="12507" hidden="1"/>
    <cellStyle name="Hyperlink 385" xfId="13286" hidden="1"/>
    <cellStyle name="Hyperlink 385" xfId="15136" hidden="1"/>
    <cellStyle name="Hyperlink 385" xfId="16458" hidden="1"/>
    <cellStyle name="Hyperlink 385" xfId="18149" hidden="1"/>
    <cellStyle name="Hyperlink 385" xfId="19965" hidden="1"/>
    <cellStyle name="Hyperlink 385" xfId="22128" hidden="1"/>
    <cellStyle name="Hyperlink 385" xfId="23897" hidden="1"/>
    <cellStyle name="Hyperlink 385" xfId="26035" hidden="1"/>
    <cellStyle name="Hyperlink 385" xfId="26413" hidden="1"/>
    <cellStyle name="Hyperlink 385" xfId="27229" hidden="1"/>
    <cellStyle name="Hyperlink 385" xfId="27675" hidden="1"/>
    <cellStyle name="Hyperlink 385" xfId="28491" hidden="1"/>
    <cellStyle name="Hyperlink 385" xfId="4631" hidden="1"/>
    <cellStyle name="Hyperlink 385" xfId="14120" hidden="1"/>
    <cellStyle name="Hyperlink 385" xfId="4548" hidden="1"/>
    <cellStyle name="Hyperlink 385" xfId="16103" hidden="1"/>
    <cellStyle name="Hyperlink 385" xfId="6001" hidden="1"/>
    <cellStyle name="Hyperlink 385" xfId="16003" hidden="1"/>
    <cellStyle name="Hyperlink 385" xfId="15615" hidden="1"/>
    <cellStyle name="Hyperlink 385" xfId="28854" hidden="1"/>
    <cellStyle name="Hyperlink 385" xfId="29346" hidden="1"/>
    <cellStyle name="Hyperlink 385" xfId="30187" hidden="1"/>
    <cellStyle name="Hyperlink 385" xfId="30633" hidden="1"/>
    <cellStyle name="Hyperlink 385" xfId="31449" hidden="1"/>
    <cellStyle name="Hyperlink 385" xfId="31824" hidden="1"/>
    <cellStyle name="Hyperlink 385" xfId="32640" hidden="1"/>
    <cellStyle name="Hyperlink 385" xfId="33086" hidden="1"/>
    <cellStyle name="Hyperlink 385" xfId="33902"/>
    <cellStyle name="Hyperlink 386" xfId="3163" hidden="1"/>
    <cellStyle name="Hyperlink 386" xfId="5691" hidden="1"/>
    <cellStyle name="Hyperlink 386" xfId="8601" hidden="1"/>
    <cellStyle name="Hyperlink 386" xfId="10370" hidden="1"/>
    <cellStyle name="Hyperlink 386" xfId="12508" hidden="1"/>
    <cellStyle name="Hyperlink 386" xfId="13288" hidden="1"/>
    <cellStyle name="Hyperlink 386" xfId="15137" hidden="1"/>
    <cellStyle name="Hyperlink 386" xfId="16459" hidden="1"/>
    <cellStyle name="Hyperlink 386" xfId="18150" hidden="1"/>
    <cellStyle name="Hyperlink 386" xfId="19966" hidden="1"/>
    <cellStyle name="Hyperlink 386" xfId="22129" hidden="1"/>
    <cellStyle name="Hyperlink 386" xfId="23898" hidden="1"/>
    <cellStyle name="Hyperlink 386" xfId="26036" hidden="1"/>
    <cellStyle name="Hyperlink 386" xfId="26414" hidden="1"/>
    <cellStyle name="Hyperlink 386" xfId="27230" hidden="1"/>
    <cellStyle name="Hyperlink 386" xfId="27676" hidden="1"/>
    <cellStyle name="Hyperlink 386" xfId="28492" hidden="1"/>
    <cellStyle name="Hyperlink 386" xfId="4630" hidden="1"/>
    <cellStyle name="Hyperlink 386" xfId="5105" hidden="1"/>
    <cellStyle name="Hyperlink 386" xfId="15859" hidden="1"/>
    <cellStyle name="Hyperlink 386" xfId="17603" hidden="1"/>
    <cellStyle name="Hyperlink 386" xfId="15367" hidden="1"/>
    <cellStyle name="Hyperlink 386" xfId="17503" hidden="1"/>
    <cellStyle name="Hyperlink 386" xfId="16947" hidden="1"/>
    <cellStyle name="Hyperlink 386" xfId="28855" hidden="1"/>
    <cellStyle name="Hyperlink 386" xfId="29347" hidden="1"/>
    <cellStyle name="Hyperlink 386" xfId="30188" hidden="1"/>
    <cellStyle name="Hyperlink 386" xfId="30634" hidden="1"/>
    <cellStyle name="Hyperlink 386" xfId="31450" hidden="1"/>
    <cellStyle name="Hyperlink 386" xfId="31825" hidden="1"/>
    <cellStyle name="Hyperlink 386" xfId="32641" hidden="1"/>
    <cellStyle name="Hyperlink 386" xfId="33087" hidden="1"/>
    <cellStyle name="Hyperlink 386" xfId="33903"/>
    <cellStyle name="Hyperlink 387" xfId="3165" hidden="1"/>
    <cellStyle name="Hyperlink 387" xfId="5693" hidden="1"/>
    <cellStyle name="Hyperlink 387" xfId="8602" hidden="1"/>
    <cellStyle name="Hyperlink 387" xfId="10371" hidden="1"/>
    <cellStyle name="Hyperlink 387" xfId="12509" hidden="1"/>
    <cellStyle name="Hyperlink 387" xfId="13290" hidden="1"/>
    <cellStyle name="Hyperlink 387" xfId="15138" hidden="1"/>
    <cellStyle name="Hyperlink 387" xfId="16460" hidden="1"/>
    <cellStyle name="Hyperlink 387" xfId="18151" hidden="1"/>
    <cellStyle name="Hyperlink 387" xfId="19967" hidden="1"/>
    <cellStyle name="Hyperlink 387" xfId="22130" hidden="1"/>
    <cellStyle name="Hyperlink 387" xfId="23899" hidden="1"/>
    <cellStyle name="Hyperlink 387" xfId="26037" hidden="1"/>
    <cellStyle name="Hyperlink 387" xfId="26415" hidden="1"/>
    <cellStyle name="Hyperlink 387" xfId="27231" hidden="1"/>
    <cellStyle name="Hyperlink 387" xfId="27677" hidden="1"/>
    <cellStyle name="Hyperlink 387" xfId="28493" hidden="1"/>
    <cellStyle name="Hyperlink 387" xfId="4629" hidden="1"/>
    <cellStyle name="Hyperlink 387" xfId="16143" hidden="1"/>
    <cellStyle name="Hyperlink 387" xfId="17359" hidden="1"/>
    <cellStyle name="Hyperlink 387" xfId="14588" hidden="1"/>
    <cellStyle name="Hyperlink 387" xfId="16693" hidden="1"/>
    <cellStyle name="Hyperlink 387" xfId="14488" hidden="1"/>
    <cellStyle name="Hyperlink 387" xfId="13932" hidden="1"/>
    <cellStyle name="Hyperlink 387" xfId="28856" hidden="1"/>
    <cellStyle name="Hyperlink 387" xfId="29348" hidden="1"/>
    <cellStyle name="Hyperlink 387" xfId="30189" hidden="1"/>
    <cellStyle name="Hyperlink 387" xfId="30635" hidden="1"/>
    <cellStyle name="Hyperlink 387" xfId="31451" hidden="1"/>
    <cellStyle name="Hyperlink 387" xfId="31826" hidden="1"/>
    <cellStyle name="Hyperlink 387" xfId="32642" hidden="1"/>
    <cellStyle name="Hyperlink 387" xfId="33088" hidden="1"/>
    <cellStyle name="Hyperlink 387" xfId="33904"/>
    <cellStyle name="Hyperlink 388" xfId="3166" hidden="1"/>
    <cellStyle name="Hyperlink 388" xfId="5694" hidden="1"/>
    <cellStyle name="Hyperlink 388" xfId="8603" hidden="1"/>
    <cellStyle name="Hyperlink 388" xfId="10372" hidden="1"/>
    <cellStyle name="Hyperlink 388" xfId="12510" hidden="1"/>
    <cellStyle name="Hyperlink 388" xfId="13291" hidden="1"/>
    <cellStyle name="Hyperlink 388" xfId="15139" hidden="1"/>
    <cellStyle name="Hyperlink 388" xfId="16461" hidden="1"/>
    <cellStyle name="Hyperlink 388" xfId="18152" hidden="1"/>
    <cellStyle name="Hyperlink 388" xfId="19968" hidden="1"/>
    <cellStyle name="Hyperlink 388" xfId="22131" hidden="1"/>
    <cellStyle name="Hyperlink 388" xfId="23900" hidden="1"/>
    <cellStyle name="Hyperlink 388" xfId="26038" hidden="1"/>
    <cellStyle name="Hyperlink 388" xfId="26416" hidden="1"/>
    <cellStyle name="Hyperlink 388" xfId="27232" hidden="1"/>
    <cellStyle name="Hyperlink 388" xfId="27678" hidden="1"/>
    <cellStyle name="Hyperlink 388" xfId="28494" hidden="1"/>
    <cellStyle name="Hyperlink 388" xfId="4628" hidden="1"/>
    <cellStyle name="Hyperlink 388" xfId="17642" hidden="1"/>
    <cellStyle name="Hyperlink 388" xfId="14343" hidden="1"/>
    <cellStyle name="Hyperlink 388" xfId="4263" hidden="1"/>
    <cellStyle name="Hyperlink 388" xfId="13678" hidden="1"/>
    <cellStyle name="Hyperlink 388" xfId="4363" hidden="1"/>
    <cellStyle name="Hyperlink 388" xfId="15965" hidden="1"/>
    <cellStyle name="Hyperlink 388" xfId="28857" hidden="1"/>
    <cellStyle name="Hyperlink 388" xfId="29349" hidden="1"/>
    <cellStyle name="Hyperlink 388" xfId="30190" hidden="1"/>
    <cellStyle name="Hyperlink 388" xfId="30636" hidden="1"/>
    <cellStyle name="Hyperlink 388" xfId="31452" hidden="1"/>
    <cellStyle name="Hyperlink 388" xfId="31827" hidden="1"/>
    <cellStyle name="Hyperlink 388" xfId="32643" hidden="1"/>
    <cellStyle name="Hyperlink 388" xfId="33089" hidden="1"/>
    <cellStyle name="Hyperlink 388" xfId="33905"/>
    <cellStyle name="Hyperlink 389" xfId="3168" hidden="1"/>
    <cellStyle name="Hyperlink 389" xfId="5695" hidden="1"/>
    <cellStyle name="Hyperlink 389" xfId="8604" hidden="1"/>
    <cellStyle name="Hyperlink 389" xfId="10373" hidden="1"/>
    <cellStyle name="Hyperlink 389" xfId="12511" hidden="1"/>
    <cellStyle name="Hyperlink 389" xfId="13292" hidden="1"/>
    <cellStyle name="Hyperlink 389" xfId="15140" hidden="1"/>
    <cellStyle name="Hyperlink 389" xfId="16462" hidden="1"/>
    <cellStyle name="Hyperlink 389" xfId="18153" hidden="1"/>
    <cellStyle name="Hyperlink 389" xfId="19969" hidden="1"/>
    <cellStyle name="Hyperlink 389" xfId="22132" hidden="1"/>
    <cellStyle name="Hyperlink 389" xfId="23901" hidden="1"/>
    <cellStyle name="Hyperlink 389" xfId="26039" hidden="1"/>
    <cellStyle name="Hyperlink 389" xfId="26417" hidden="1"/>
    <cellStyle name="Hyperlink 389" xfId="27233" hidden="1"/>
    <cellStyle name="Hyperlink 389" xfId="27679" hidden="1"/>
    <cellStyle name="Hyperlink 389" xfId="28495" hidden="1"/>
    <cellStyle name="Hyperlink 389" xfId="4627" hidden="1"/>
    <cellStyle name="Hyperlink 389" xfId="14628" hidden="1"/>
    <cellStyle name="Hyperlink 389" xfId="16161" hidden="1"/>
    <cellStyle name="Hyperlink 389" xfId="5908" hidden="1"/>
    <cellStyle name="Hyperlink 389" xfId="15721" hidden="1"/>
    <cellStyle name="Hyperlink 389" xfId="6205" hidden="1"/>
    <cellStyle name="Hyperlink 389" xfId="17465" hidden="1"/>
    <cellStyle name="Hyperlink 389" xfId="28858" hidden="1"/>
    <cellStyle name="Hyperlink 389" xfId="29350" hidden="1"/>
    <cellStyle name="Hyperlink 389" xfId="30191" hidden="1"/>
    <cellStyle name="Hyperlink 389" xfId="30637" hidden="1"/>
    <cellStyle name="Hyperlink 389" xfId="31453" hidden="1"/>
    <cellStyle name="Hyperlink 389" xfId="31828" hidden="1"/>
    <cellStyle name="Hyperlink 389" xfId="32644" hidden="1"/>
    <cellStyle name="Hyperlink 389" xfId="33090" hidden="1"/>
    <cellStyle name="Hyperlink 389" xfId="33906"/>
    <cellStyle name="Hyperlink 39" xfId="2067" hidden="1"/>
    <cellStyle name="Hyperlink 39" xfId="4971"/>
    <cellStyle name="Hyperlink 39 2" xfId="7384" hidden="1"/>
    <cellStyle name="Hyperlink 39 2" xfId="11291" hidden="1"/>
    <cellStyle name="Hyperlink 39 2" xfId="14197" hidden="1"/>
    <cellStyle name="Hyperlink 39 2" xfId="17213" hidden="1"/>
    <cellStyle name="Hyperlink 39 2" xfId="20912" hidden="1"/>
    <cellStyle name="Hyperlink 39 2" xfId="24819" hidden="1"/>
    <cellStyle name="Hyperlink 39 2" xfId="26704" hidden="1"/>
    <cellStyle name="Hyperlink 39 2" xfId="27966" hidden="1"/>
    <cellStyle name="Hyperlink 39 2" xfId="14643" hidden="1"/>
    <cellStyle name="Hyperlink 39 2" xfId="3366" hidden="1"/>
    <cellStyle name="Hyperlink 39 2" xfId="4320" hidden="1"/>
    <cellStyle name="Hyperlink 39 2" xfId="5619" hidden="1"/>
    <cellStyle name="Hyperlink 39 2" xfId="29662" hidden="1"/>
    <cellStyle name="Hyperlink 39 2" xfId="30924" hidden="1"/>
    <cellStyle name="Hyperlink 39 2" xfId="32115" hidden="1"/>
    <cellStyle name="Hyperlink 39 2" xfId="33377"/>
    <cellStyle name="Hyperlink 390" xfId="3169" hidden="1"/>
    <cellStyle name="Hyperlink 390" xfId="5696" hidden="1"/>
    <cellStyle name="Hyperlink 390" xfId="8605" hidden="1"/>
    <cellStyle name="Hyperlink 390" xfId="10374" hidden="1"/>
    <cellStyle name="Hyperlink 390" xfId="12512" hidden="1"/>
    <cellStyle name="Hyperlink 390" xfId="13294" hidden="1"/>
    <cellStyle name="Hyperlink 390" xfId="15141" hidden="1"/>
    <cellStyle name="Hyperlink 390" xfId="16463" hidden="1"/>
    <cellStyle name="Hyperlink 390" xfId="18154" hidden="1"/>
    <cellStyle name="Hyperlink 390" xfId="19970" hidden="1"/>
    <cellStyle name="Hyperlink 390" xfId="22133" hidden="1"/>
    <cellStyle name="Hyperlink 390" xfId="23902" hidden="1"/>
    <cellStyle name="Hyperlink 390" xfId="26040" hidden="1"/>
    <cellStyle name="Hyperlink 390" xfId="26418" hidden="1"/>
    <cellStyle name="Hyperlink 390" xfId="27234" hidden="1"/>
    <cellStyle name="Hyperlink 390" xfId="27680" hidden="1"/>
    <cellStyle name="Hyperlink 390" xfId="28496" hidden="1"/>
    <cellStyle name="Hyperlink 390" xfId="4626" hidden="1"/>
    <cellStyle name="Hyperlink 390" xfId="4208" hidden="1"/>
    <cellStyle name="Hyperlink 390" xfId="17852" hidden="1"/>
    <cellStyle name="Hyperlink 390" xfId="6084" hidden="1"/>
    <cellStyle name="Hyperlink 390" xfId="17053" hidden="1"/>
    <cellStyle name="Hyperlink 390" xfId="15418" hidden="1"/>
    <cellStyle name="Hyperlink 390" xfId="14450" hidden="1"/>
    <cellStyle name="Hyperlink 390" xfId="28859" hidden="1"/>
    <cellStyle name="Hyperlink 390" xfId="29351" hidden="1"/>
    <cellStyle name="Hyperlink 390" xfId="30192" hidden="1"/>
    <cellStyle name="Hyperlink 390" xfId="30638" hidden="1"/>
    <cellStyle name="Hyperlink 390" xfId="31454" hidden="1"/>
    <cellStyle name="Hyperlink 390" xfId="31829" hidden="1"/>
    <cellStyle name="Hyperlink 390" xfId="32645" hidden="1"/>
    <cellStyle name="Hyperlink 390" xfId="33091" hidden="1"/>
    <cellStyle name="Hyperlink 390" xfId="33907"/>
    <cellStyle name="Hyperlink 391" xfId="3171" hidden="1"/>
    <cellStyle name="Hyperlink 391" xfId="5697" hidden="1"/>
    <cellStyle name="Hyperlink 391" xfId="8606" hidden="1"/>
    <cellStyle name="Hyperlink 391" xfId="10375" hidden="1"/>
    <cellStyle name="Hyperlink 391" xfId="12513" hidden="1"/>
    <cellStyle name="Hyperlink 391" xfId="13295" hidden="1"/>
    <cellStyle name="Hyperlink 391" xfId="15142" hidden="1"/>
    <cellStyle name="Hyperlink 391" xfId="16464" hidden="1"/>
    <cellStyle name="Hyperlink 391" xfId="18155" hidden="1"/>
    <cellStyle name="Hyperlink 391" xfId="19971" hidden="1"/>
    <cellStyle name="Hyperlink 391" xfId="22134" hidden="1"/>
    <cellStyle name="Hyperlink 391" xfId="23903" hidden="1"/>
    <cellStyle name="Hyperlink 391" xfId="26041" hidden="1"/>
    <cellStyle name="Hyperlink 391" xfId="26419" hidden="1"/>
    <cellStyle name="Hyperlink 391" xfId="27235" hidden="1"/>
    <cellStyle name="Hyperlink 391" xfId="27681" hidden="1"/>
    <cellStyle name="Hyperlink 391" xfId="28497" hidden="1"/>
    <cellStyle name="Hyperlink 391" xfId="4625" hidden="1"/>
    <cellStyle name="Hyperlink 391" xfId="5989" hidden="1"/>
    <cellStyle name="Hyperlink 391" xfId="14838" hidden="1"/>
    <cellStyle name="Hyperlink 391" xfId="6324" hidden="1"/>
    <cellStyle name="Hyperlink 391" xfId="14038" hidden="1"/>
    <cellStyle name="Hyperlink 391" xfId="16746" hidden="1"/>
    <cellStyle name="Hyperlink 391" xfId="4401" hidden="1"/>
    <cellStyle name="Hyperlink 391" xfId="28860" hidden="1"/>
    <cellStyle name="Hyperlink 391" xfId="29352" hidden="1"/>
    <cellStyle name="Hyperlink 391" xfId="30193" hidden="1"/>
    <cellStyle name="Hyperlink 391" xfId="30639" hidden="1"/>
    <cellStyle name="Hyperlink 391" xfId="31455" hidden="1"/>
    <cellStyle name="Hyperlink 391" xfId="31830" hidden="1"/>
    <cellStyle name="Hyperlink 391" xfId="32646" hidden="1"/>
    <cellStyle name="Hyperlink 391" xfId="33092" hidden="1"/>
    <cellStyle name="Hyperlink 391" xfId="33908"/>
    <cellStyle name="Hyperlink 392" xfId="3173" hidden="1"/>
    <cellStyle name="Hyperlink 392" xfId="5698" hidden="1"/>
    <cellStyle name="Hyperlink 392" xfId="8607" hidden="1"/>
    <cellStyle name="Hyperlink 392" xfId="10376" hidden="1"/>
    <cellStyle name="Hyperlink 392" xfId="12514" hidden="1"/>
    <cellStyle name="Hyperlink 392" xfId="13296" hidden="1"/>
    <cellStyle name="Hyperlink 392" xfId="15143" hidden="1"/>
    <cellStyle name="Hyperlink 392" xfId="16465" hidden="1"/>
    <cellStyle name="Hyperlink 392" xfId="18156" hidden="1"/>
    <cellStyle name="Hyperlink 392" xfId="19972" hidden="1"/>
    <cellStyle name="Hyperlink 392" xfId="22135" hidden="1"/>
    <cellStyle name="Hyperlink 392" xfId="23904" hidden="1"/>
    <cellStyle name="Hyperlink 392" xfId="26042" hidden="1"/>
    <cellStyle name="Hyperlink 392" xfId="26420" hidden="1"/>
    <cellStyle name="Hyperlink 392" xfId="27236" hidden="1"/>
    <cellStyle name="Hyperlink 392" xfId="27682" hidden="1"/>
    <cellStyle name="Hyperlink 392" xfId="28498" hidden="1"/>
    <cellStyle name="Hyperlink 392" xfId="4624" hidden="1"/>
    <cellStyle name="Hyperlink 392" xfId="15373" hidden="1"/>
    <cellStyle name="Hyperlink 392" xfId="2101" hidden="1"/>
    <cellStyle name="Hyperlink 392" xfId="15560" hidden="1"/>
    <cellStyle name="Hyperlink 392" xfId="5347" hidden="1"/>
    <cellStyle name="Hyperlink 392" xfId="13731" hidden="1"/>
    <cellStyle name="Hyperlink 392" xfId="5562" hidden="1"/>
    <cellStyle name="Hyperlink 392" xfId="28861" hidden="1"/>
    <cellStyle name="Hyperlink 392" xfId="29353" hidden="1"/>
    <cellStyle name="Hyperlink 392" xfId="30194" hidden="1"/>
    <cellStyle name="Hyperlink 392" xfId="30640" hidden="1"/>
    <cellStyle name="Hyperlink 392" xfId="31456" hidden="1"/>
    <cellStyle name="Hyperlink 392" xfId="31831" hidden="1"/>
    <cellStyle name="Hyperlink 392" xfId="32647" hidden="1"/>
    <cellStyle name="Hyperlink 392" xfId="33093" hidden="1"/>
    <cellStyle name="Hyperlink 392" xfId="33909"/>
    <cellStyle name="Hyperlink 393" xfId="3174" hidden="1"/>
    <cellStyle name="Hyperlink 393" xfId="5700" hidden="1"/>
    <cellStyle name="Hyperlink 393" xfId="8608" hidden="1"/>
    <cellStyle name="Hyperlink 393" xfId="10377" hidden="1"/>
    <cellStyle name="Hyperlink 393" xfId="12515" hidden="1"/>
    <cellStyle name="Hyperlink 393" xfId="13297" hidden="1"/>
    <cellStyle name="Hyperlink 393" xfId="15144" hidden="1"/>
    <cellStyle name="Hyperlink 393" xfId="16466" hidden="1"/>
    <cellStyle name="Hyperlink 393" xfId="18157" hidden="1"/>
    <cellStyle name="Hyperlink 393" xfId="19973" hidden="1"/>
    <cellStyle name="Hyperlink 393" xfId="22136" hidden="1"/>
    <cellStyle name="Hyperlink 393" xfId="23905" hidden="1"/>
    <cellStyle name="Hyperlink 393" xfId="26043" hidden="1"/>
    <cellStyle name="Hyperlink 393" xfId="26421" hidden="1"/>
    <cellStyle name="Hyperlink 393" xfId="27237" hidden="1"/>
    <cellStyle name="Hyperlink 393" xfId="27683" hidden="1"/>
    <cellStyle name="Hyperlink 393" xfId="28499" hidden="1"/>
    <cellStyle name="Hyperlink 393" xfId="4623" hidden="1"/>
    <cellStyle name="Hyperlink 393" xfId="16699" hidden="1"/>
    <cellStyle name="Hyperlink 393" xfId="4551" hidden="1"/>
    <cellStyle name="Hyperlink 393" xfId="16892" hidden="1"/>
    <cellStyle name="Hyperlink 393" xfId="16071" hidden="1"/>
    <cellStyle name="Hyperlink 393" xfId="15652" hidden="1"/>
    <cellStyle name="Hyperlink 393" xfId="15614" hidden="1"/>
    <cellStyle name="Hyperlink 393" xfId="28862" hidden="1"/>
    <cellStyle name="Hyperlink 393" xfId="29354" hidden="1"/>
    <cellStyle name="Hyperlink 393" xfId="30195" hidden="1"/>
    <cellStyle name="Hyperlink 393" xfId="30641" hidden="1"/>
    <cellStyle name="Hyperlink 393" xfId="31457" hidden="1"/>
    <cellStyle name="Hyperlink 393" xfId="31832" hidden="1"/>
    <cellStyle name="Hyperlink 393" xfId="32648" hidden="1"/>
    <cellStyle name="Hyperlink 393" xfId="33094" hidden="1"/>
    <cellStyle name="Hyperlink 393" xfId="33910"/>
    <cellStyle name="Hyperlink 394" xfId="3176" hidden="1"/>
    <cellStyle name="Hyperlink 394" xfId="5701" hidden="1"/>
    <cellStyle name="Hyperlink 394" xfId="8609" hidden="1"/>
    <cellStyle name="Hyperlink 394" xfId="10378" hidden="1"/>
    <cellStyle name="Hyperlink 394" xfId="12516" hidden="1"/>
    <cellStyle name="Hyperlink 394" xfId="13298" hidden="1"/>
    <cellStyle name="Hyperlink 394" xfId="15145" hidden="1"/>
    <cellStyle name="Hyperlink 394" xfId="16467" hidden="1"/>
    <cellStyle name="Hyperlink 394" xfId="18158" hidden="1"/>
    <cellStyle name="Hyperlink 394" xfId="19974" hidden="1"/>
    <cellStyle name="Hyperlink 394" xfId="22137" hidden="1"/>
    <cellStyle name="Hyperlink 394" xfId="23906" hidden="1"/>
    <cellStyle name="Hyperlink 394" xfId="26044" hidden="1"/>
    <cellStyle name="Hyperlink 394" xfId="26422" hidden="1"/>
    <cellStyle name="Hyperlink 394" xfId="27238" hidden="1"/>
    <cellStyle name="Hyperlink 394" xfId="27684" hidden="1"/>
    <cellStyle name="Hyperlink 394" xfId="28500" hidden="1"/>
    <cellStyle name="Hyperlink 394" xfId="4622" hidden="1"/>
    <cellStyle name="Hyperlink 394" xfId="13684" hidden="1"/>
    <cellStyle name="Hyperlink 394" xfId="15468" hidden="1"/>
    <cellStyle name="Hyperlink 394" xfId="13877" hidden="1"/>
    <cellStyle name="Hyperlink 394" xfId="17571" hidden="1"/>
    <cellStyle name="Hyperlink 394" xfId="16984" hidden="1"/>
    <cellStyle name="Hyperlink 394" xfId="16946" hidden="1"/>
    <cellStyle name="Hyperlink 394" xfId="28863" hidden="1"/>
    <cellStyle name="Hyperlink 394" xfId="29355" hidden="1"/>
    <cellStyle name="Hyperlink 394" xfId="30196" hidden="1"/>
    <cellStyle name="Hyperlink 394" xfId="30642" hidden="1"/>
    <cellStyle name="Hyperlink 394" xfId="31458" hidden="1"/>
    <cellStyle name="Hyperlink 394" xfId="31833" hidden="1"/>
    <cellStyle name="Hyperlink 394" xfId="32649" hidden="1"/>
    <cellStyle name="Hyperlink 394" xfId="33095" hidden="1"/>
    <cellStyle name="Hyperlink 394" xfId="33911"/>
    <cellStyle name="Hyperlink 395" xfId="3178" hidden="1"/>
    <cellStyle name="Hyperlink 395" xfId="5703" hidden="1"/>
    <cellStyle name="Hyperlink 395" xfId="8610" hidden="1"/>
    <cellStyle name="Hyperlink 395" xfId="10379" hidden="1"/>
    <cellStyle name="Hyperlink 395" xfId="12517" hidden="1"/>
    <cellStyle name="Hyperlink 395" xfId="13299" hidden="1"/>
    <cellStyle name="Hyperlink 395" xfId="15146" hidden="1"/>
    <cellStyle name="Hyperlink 395" xfId="16468" hidden="1"/>
    <cellStyle name="Hyperlink 395" xfId="18159" hidden="1"/>
    <cellStyle name="Hyperlink 395" xfId="19975" hidden="1"/>
    <cellStyle name="Hyperlink 395" xfId="22138" hidden="1"/>
    <cellStyle name="Hyperlink 395" xfId="23907" hidden="1"/>
    <cellStyle name="Hyperlink 395" xfId="26045" hidden="1"/>
    <cellStyle name="Hyperlink 395" xfId="26423" hidden="1"/>
    <cellStyle name="Hyperlink 395" xfId="27239" hidden="1"/>
    <cellStyle name="Hyperlink 395" xfId="27685" hidden="1"/>
    <cellStyle name="Hyperlink 395" xfId="28501" hidden="1"/>
    <cellStyle name="Hyperlink 395" xfId="4621" hidden="1"/>
    <cellStyle name="Hyperlink 395" xfId="15803" hidden="1"/>
    <cellStyle name="Hyperlink 395" xfId="16796" hidden="1"/>
    <cellStyle name="Hyperlink 395" xfId="16237" hidden="1"/>
    <cellStyle name="Hyperlink 395" xfId="14556" hidden="1"/>
    <cellStyle name="Hyperlink 395" xfId="13969" hidden="1"/>
    <cellStyle name="Hyperlink 395" xfId="13931" hidden="1"/>
    <cellStyle name="Hyperlink 395" xfId="28864" hidden="1"/>
    <cellStyle name="Hyperlink 395" xfId="29356" hidden="1"/>
    <cellStyle name="Hyperlink 395" xfId="30197" hidden="1"/>
    <cellStyle name="Hyperlink 395" xfId="30643" hidden="1"/>
    <cellStyle name="Hyperlink 395" xfId="31459" hidden="1"/>
    <cellStyle name="Hyperlink 395" xfId="31834" hidden="1"/>
    <cellStyle name="Hyperlink 395" xfId="32650" hidden="1"/>
    <cellStyle name="Hyperlink 395" xfId="33096" hidden="1"/>
    <cellStyle name="Hyperlink 395" xfId="33912"/>
    <cellStyle name="Hyperlink 396" xfId="3180" hidden="1"/>
    <cellStyle name="Hyperlink 396" xfId="5704" hidden="1"/>
    <cellStyle name="Hyperlink 396" xfId="8611" hidden="1"/>
    <cellStyle name="Hyperlink 396" xfId="10380" hidden="1"/>
    <cellStyle name="Hyperlink 396" xfId="12518" hidden="1"/>
    <cellStyle name="Hyperlink 396" xfId="13300" hidden="1"/>
    <cellStyle name="Hyperlink 396" xfId="15147" hidden="1"/>
    <cellStyle name="Hyperlink 396" xfId="16469" hidden="1"/>
    <cellStyle name="Hyperlink 396" xfId="18160" hidden="1"/>
    <cellStyle name="Hyperlink 396" xfId="19976" hidden="1"/>
    <cellStyle name="Hyperlink 396" xfId="22139" hidden="1"/>
    <cellStyle name="Hyperlink 396" xfId="23908" hidden="1"/>
    <cellStyle name="Hyperlink 396" xfId="26046" hidden="1"/>
    <cellStyle name="Hyperlink 396" xfId="26424" hidden="1"/>
    <cellStyle name="Hyperlink 396" xfId="27240" hidden="1"/>
    <cellStyle name="Hyperlink 396" xfId="27686" hidden="1"/>
    <cellStyle name="Hyperlink 396" xfId="28502" hidden="1"/>
    <cellStyle name="Hyperlink 396" xfId="4620" hidden="1"/>
    <cellStyle name="Hyperlink 396" xfId="17135" hidden="1"/>
    <cellStyle name="Hyperlink 396" xfId="13781" hidden="1"/>
    <cellStyle name="Hyperlink 396" xfId="17928" hidden="1"/>
    <cellStyle name="Hyperlink 396" xfId="4295" hidden="1"/>
    <cellStyle name="Hyperlink 396" xfId="5494" hidden="1"/>
    <cellStyle name="Hyperlink 396" xfId="15964" hidden="1"/>
    <cellStyle name="Hyperlink 396" xfId="28865" hidden="1"/>
    <cellStyle name="Hyperlink 396" xfId="29357" hidden="1"/>
    <cellStyle name="Hyperlink 396" xfId="30198" hidden="1"/>
    <cellStyle name="Hyperlink 396" xfId="30644" hidden="1"/>
    <cellStyle name="Hyperlink 396" xfId="31460" hidden="1"/>
    <cellStyle name="Hyperlink 396" xfId="31835" hidden="1"/>
    <cellStyle name="Hyperlink 396" xfId="32651" hidden="1"/>
    <cellStyle name="Hyperlink 396" xfId="33097" hidden="1"/>
    <cellStyle name="Hyperlink 396" xfId="33913"/>
    <cellStyle name="Hyperlink 397" xfId="3199" hidden="1"/>
    <cellStyle name="Hyperlink 397" xfId="5706" hidden="1"/>
    <cellStyle name="Hyperlink 397" xfId="8612" hidden="1"/>
    <cellStyle name="Hyperlink 397" xfId="10381" hidden="1"/>
    <cellStyle name="Hyperlink 397" xfId="12519" hidden="1"/>
    <cellStyle name="Hyperlink 397" xfId="13301" hidden="1"/>
    <cellStyle name="Hyperlink 397" xfId="15148" hidden="1"/>
    <cellStyle name="Hyperlink 397" xfId="16470" hidden="1"/>
    <cellStyle name="Hyperlink 397" xfId="18161" hidden="1"/>
    <cellStyle name="Hyperlink 397" xfId="19977" hidden="1"/>
    <cellStyle name="Hyperlink 397" xfId="22140" hidden="1"/>
    <cellStyle name="Hyperlink 397" xfId="23909" hidden="1"/>
    <cellStyle name="Hyperlink 397" xfId="26047" hidden="1"/>
    <cellStyle name="Hyperlink 397" xfId="26425" hidden="1"/>
    <cellStyle name="Hyperlink 397" xfId="27241" hidden="1"/>
    <cellStyle name="Hyperlink 397" xfId="27687" hidden="1"/>
    <cellStyle name="Hyperlink 397" xfId="28503" hidden="1"/>
    <cellStyle name="Hyperlink 397" xfId="4619" hidden="1"/>
    <cellStyle name="Hyperlink 397" xfId="14119" hidden="1"/>
    <cellStyle name="Hyperlink 397" xfId="15779" hidden="1"/>
    <cellStyle name="Hyperlink 397" xfId="14914" hidden="1"/>
    <cellStyle name="Hyperlink 397" xfId="6207" hidden="1"/>
    <cellStyle name="Hyperlink 397" xfId="15494" hidden="1"/>
    <cellStyle name="Hyperlink 397" xfId="17464" hidden="1"/>
    <cellStyle name="Hyperlink 397" xfId="28866" hidden="1"/>
    <cellStyle name="Hyperlink 397" xfId="29358" hidden="1"/>
    <cellStyle name="Hyperlink 397" xfId="30199" hidden="1"/>
    <cellStyle name="Hyperlink 397" xfId="30645" hidden="1"/>
    <cellStyle name="Hyperlink 397" xfId="31461" hidden="1"/>
    <cellStyle name="Hyperlink 397" xfId="31836" hidden="1"/>
    <cellStyle name="Hyperlink 397" xfId="32652" hidden="1"/>
    <cellStyle name="Hyperlink 397" xfId="33098" hidden="1"/>
    <cellStyle name="Hyperlink 397" xfId="33914"/>
    <cellStyle name="Hyperlink 398" xfId="3200" hidden="1"/>
    <cellStyle name="Hyperlink 398" xfId="5707" hidden="1"/>
    <cellStyle name="Hyperlink 398" xfId="8613" hidden="1"/>
    <cellStyle name="Hyperlink 398" xfId="10382" hidden="1"/>
    <cellStyle name="Hyperlink 398" xfId="12520" hidden="1"/>
    <cellStyle name="Hyperlink 398" xfId="13302" hidden="1"/>
    <cellStyle name="Hyperlink 398" xfId="15149" hidden="1"/>
    <cellStyle name="Hyperlink 398" xfId="16471" hidden="1"/>
    <cellStyle name="Hyperlink 398" xfId="18162" hidden="1"/>
    <cellStyle name="Hyperlink 398" xfId="19978" hidden="1"/>
    <cellStyle name="Hyperlink 398" xfId="22141" hidden="1"/>
    <cellStyle name="Hyperlink 398" xfId="23910" hidden="1"/>
    <cellStyle name="Hyperlink 398" xfId="26048" hidden="1"/>
    <cellStyle name="Hyperlink 398" xfId="26426" hidden="1"/>
    <cellStyle name="Hyperlink 398" xfId="27242" hidden="1"/>
    <cellStyle name="Hyperlink 398" xfId="27688" hidden="1"/>
    <cellStyle name="Hyperlink 398" xfId="28504" hidden="1"/>
    <cellStyle name="Hyperlink 398" xfId="4618" hidden="1"/>
    <cellStyle name="Hyperlink 398" xfId="5106" hidden="1"/>
    <cellStyle name="Hyperlink 398" xfId="17111" hidden="1"/>
    <cellStyle name="Hyperlink 398" xfId="1883" hidden="1"/>
    <cellStyle name="Hyperlink 398" xfId="15415" hidden="1"/>
    <cellStyle name="Hyperlink 398" xfId="16822" hidden="1"/>
    <cellStyle name="Hyperlink 398" xfId="14449" hidden="1"/>
    <cellStyle name="Hyperlink 398" xfId="28867" hidden="1"/>
    <cellStyle name="Hyperlink 398" xfId="29359" hidden="1"/>
    <cellStyle name="Hyperlink 398" xfId="30200" hidden="1"/>
    <cellStyle name="Hyperlink 398" xfId="30646" hidden="1"/>
    <cellStyle name="Hyperlink 398" xfId="31462" hidden="1"/>
    <cellStyle name="Hyperlink 398" xfId="31837" hidden="1"/>
    <cellStyle name="Hyperlink 398" xfId="32653" hidden="1"/>
    <cellStyle name="Hyperlink 398" xfId="33099" hidden="1"/>
    <cellStyle name="Hyperlink 398" xfId="33915"/>
    <cellStyle name="Hyperlink 399" xfId="3202" hidden="1"/>
    <cellStyle name="Hyperlink 399" xfId="5708" hidden="1"/>
    <cellStyle name="Hyperlink 399" xfId="8614" hidden="1"/>
    <cellStyle name="Hyperlink 399" xfId="10383" hidden="1"/>
    <cellStyle name="Hyperlink 399" xfId="12521" hidden="1"/>
    <cellStyle name="Hyperlink 399" xfId="13303" hidden="1"/>
    <cellStyle name="Hyperlink 399" xfId="15150" hidden="1"/>
    <cellStyle name="Hyperlink 399" xfId="16472" hidden="1"/>
    <cellStyle name="Hyperlink 399" xfId="18163" hidden="1"/>
    <cellStyle name="Hyperlink 399" xfId="19979" hidden="1"/>
    <cellStyle name="Hyperlink 399" xfId="22142" hidden="1"/>
    <cellStyle name="Hyperlink 399" xfId="23911" hidden="1"/>
    <cellStyle name="Hyperlink 399" xfId="26049" hidden="1"/>
    <cellStyle name="Hyperlink 399" xfId="26427" hidden="1"/>
    <cellStyle name="Hyperlink 399" xfId="27243" hidden="1"/>
    <cellStyle name="Hyperlink 399" xfId="27689" hidden="1"/>
    <cellStyle name="Hyperlink 399" xfId="28505" hidden="1"/>
    <cellStyle name="Hyperlink 399" xfId="4617" hidden="1"/>
    <cellStyle name="Hyperlink 399" xfId="16142" hidden="1"/>
    <cellStyle name="Hyperlink 399" xfId="14096" hidden="1"/>
    <cellStyle name="Hyperlink 399" xfId="16224" hidden="1"/>
    <cellStyle name="Hyperlink 399" xfId="16743" hidden="1"/>
    <cellStyle name="Hyperlink 399" xfId="13807" hidden="1"/>
    <cellStyle name="Hyperlink 399" xfId="4402" hidden="1"/>
    <cellStyle name="Hyperlink 399" xfId="28868" hidden="1"/>
    <cellStyle name="Hyperlink 399" xfId="29360" hidden="1"/>
    <cellStyle name="Hyperlink 399" xfId="30201" hidden="1"/>
    <cellStyle name="Hyperlink 399" xfId="30647" hidden="1"/>
    <cellStyle name="Hyperlink 399" xfId="31463" hidden="1"/>
    <cellStyle name="Hyperlink 399" xfId="31838" hidden="1"/>
    <cellStyle name="Hyperlink 399" xfId="32654" hidden="1"/>
    <cellStyle name="Hyperlink 399" xfId="33100" hidden="1"/>
    <cellStyle name="Hyperlink 399" xfId="33916"/>
    <cellStyle name="Hyperlink 4" xfId="171" hidden="1"/>
    <cellStyle name="Hyperlink 4" xfId="244" hidden="1"/>
    <cellStyle name="Hyperlink 4" xfId="328" hidden="1"/>
    <cellStyle name="Hyperlink 4" xfId="712" hidden="1"/>
    <cellStyle name="Hyperlink 4" xfId="732" hidden="1"/>
    <cellStyle name="Hyperlink 4" xfId="920" hidden="1"/>
    <cellStyle name="Hyperlink 4" xfId="965" hidden="1"/>
    <cellStyle name="Hyperlink 4" xfId="1180" hidden="1"/>
    <cellStyle name="Hyperlink 4" xfId="1194" hidden="1"/>
    <cellStyle name="Hyperlink 4" xfId="1886" hidden="1"/>
    <cellStyle name="Hyperlink 4" xfId="4877" hidden="1"/>
    <cellStyle name="Hyperlink 4" xfId="6695" hidden="1"/>
    <cellStyle name="Hyperlink 4" xfId="6740" hidden="1"/>
    <cellStyle name="Hyperlink 4" xfId="6912" hidden="1"/>
    <cellStyle name="Hyperlink 4" xfId="6926" hidden="1"/>
    <cellStyle name="Hyperlink 4" xfId="7343" hidden="1"/>
    <cellStyle name="Hyperlink 4" xfId="8411" hidden="1"/>
    <cellStyle name="Hyperlink 4" xfId="8830" hidden="1"/>
    <cellStyle name="Hyperlink 4" xfId="8873" hidden="1"/>
    <cellStyle name="Hyperlink 4" xfId="9043" hidden="1"/>
    <cellStyle name="Hyperlink 4" xfId="9055" hidden="1"/>
    <cellStyle name="Hyperlink 4" xfId="9458" hidden="1"/>
    <cellStyle name="Hyperlink 4" xfId="10180" hidden="1"/>
    <cellStyle name="Hyperlink 4" xfId="10602" hidden="1"/>
    <cellStyle name="Hyperlink 4" xfId="10647" hidden="1"/>
    <cellStyle name="Hyperlink 4" xfId="10819" hidden="1"/>
    <cellStyle name="Hyperlink 4" xfId="10833" hidden="1"/>
    <cellStyle name="Hyperlink 4" xfId="11250" hidden="1"/>
    <cellStyle name="Hyperlink 4" xfId="12318" hidden="1"/>
    <cellStyle name="Hyperlink 4" xfId="6221" hidden="1"/>
    <cellStyle name="Hyperlink 4" xfId="6165" hidden="1"/>
    <cellStyle name="Hyperlink 4" xfId="5868" hidden="1"/>
    <cellStyle name="Hyperlink 4" xfId="5852" hidden="1"/>
    <cellStyle name="Hyperlink 4" xfId="4970" hidden="1"/>
    <cellStyle name="Hyperlink 4" xfId="12731" hidden="1"/>
    <cellStyle name="Hyperlink 4" xfId="13666" hidden="1"/>
    <cellStyle name="Hyperlink 4" xfId="13704" hidden="1"/>
    <cellStyle name="Hyperlink 4" xfId="13830" hidden="1"/>
    <cellStyle name="Hyperlink 4" xfId="13835" hidden="1"/>
    <cellStyle name="Hyperlink 4" xfId="14156" hidden="1"/>
    <cellStyle name="Hyperlink 4" xfId="14947" hidden="1"/>
    <cellStyle name="Hyperlink 4" xfId="15355" hidden="1"/>
    <cellStyle name="Hyperlink 4" xfId="15391" hidden="1"/>
    <cellStyle name="Hyperlink 4" xfId="15515" hidden="1"/>
    <cellStyle name="Hyperlink 4" xfId="15518" hidden="1"/>
    <cellStyle name="Hyperlink 4" xfId="15826" hidden="1"/>
    <cellStyle name="Hyperlink 4" xfId="16269" hidden="1"/>
    <cellStyle name="Hyperlink 4" xfId="16681" hidden="1"/>
    <cellStyle name="Hyperlink 4" xfId="16719" hidden="1"/>
    <cellStyle name="Hyperlink 4" xfId="16845" hidden="1"/>
    <cellStyle name="Hyperlink 4" xfId="16850" hidden="1"/>
    <cellStyle name="Hyperlink 4" xfId="17172" hidden="1"/>
    <cellStyle name="Hyperlink 4" xfId="17960" hidden="1"/>
    <cellStyle name="Hyperlink 4" xfId="18392" hidden="1"/>
    <cellStyle name="Hyperlink 4" xfId="18435" hidden="1"/>
    <cellStyle name="Hyperlink 4" xfId="18605" hidden="1"/>
    <cellStyle name="Hyperlink 4" xfId="18617" hidden="1"/>
    <cellStyle name="Hyperlink 4" xfId="19009" hidden="1"/>
    <cellStyle name="Hyperlink 4" xfId="19772" hidden="1"/>
    <cellStyle name="Hyperlink 4" xfId="20223" hidden="1"/>
    <cellStyle name="Hyperlink 4" xfId="20268" hidden="1"/>
    <cellStyle name="Hyperlink 4" xfId="20440" hidden="1"/>
    <cellStyle name="Hyperlink 4" xfId="20454" hidden="1"/>
    <cellStyle name="Hyperlink 4" xfId="20871" hidden="1"/>
    <cellStyle name="Hyperlink 4" xfId="21939" hidden="1"/>
    <cellStyle name="Hyperlink 4" xfId="22358" hidden="1"/>
    <cellStyle name="Hyperlink 4" xfId="22401" hidden="1"/>
    <cellStyle name="Hyperlink 4" xfId="22571" hidden="1"/>
    <cellStyle name="Hyperlink 4" xfId="22583" hidden="1"/>
    <cellStyle name="Hyperlink 4" xfId="22986" hidden="1"/>
    <cellStyle name="Hyperlink 4" xfId="23708" hidden="1"/>
    <cellStyle name="Hyperlink 4" xfId="24130" hidden="1"/>
    <cellStyle name="Hyperlink 4" xfId="24175" hidden="1"/>
    <cellStyle name="Hyperlink 4" xfId="24347" hidden="1"/>
    <cellStyle name="Hyperlink 4" xfId="24361" hidden="1"/>
    <cellStyle name="Hyperlink 4" xfId="24778" hidden="1"/>
    <cellStyle name="Hyperlink 4" xfId="25846" hidden="1"/>
    <cellStyle name="Hyperlink 4" xfId="19572" hidden="1"/>
    <cellStyle name="Hyperlink 4" xfId="20174" hidden="1"/>
    <cellStyle name="Hyperlink 4" xfId="19141" hidden="1"/>
    <cellStyle name="Hyperlink 4" xfId="20171" hidden="1"/>
    <cellStyle name="Hyperlink 4" xfId="20080" hidden="1"/>
    <cellStyle name="Hyperlink 4" xfId="26224" hidden="1"/>
    <cellStyle name="Hyperlink 4" xfId="26603" hidden="1"/>
    <cellStyle name="Hyperlink 4" xfId="26608" hidden="1"/>
    <cellStyle name="Hyperlink 4" xfId="26613" hidden="1"/>
    <cellStyle name="Hyperlink 4" xfId="26618" hidden="1"/>
    <cellStyle name="Hyperlink 4" xfId="26663" hidden="1"/>
    <cellStyle name="Hyperlink 4" xfId="27040" hidden="1"/>
    <cellStyle name="Hyperlink 4" xfId="27415" hidden="1"/>
    <cellStyle name="Hyperlink 4" xfId="27418" hidden="1"/>
    <cellStyle name="Hyperlink 4" xfId="27421" hidden="1"/>
    <cellStyle name="Hyperlink 4" xfId="27424" hidden="1"/>
    <cellStyle name="Hyperlink 4" xfId="27455" hidden="1"/>
    <cellStyle name="Hyperlink 4" xfId="27486" hidden="1"/>
    <cellStyle name="Hyperlink 4" xfId="27865" hidden="1"/>
    <cellStyle name="Hyperlink 4" xfId="27870" hidden="1"/>
    <cellStyle name="Hyperlink 4" xfId="27875" hidden="1"/>
    <cellStyle name="Hyperlink 4" xfId="27880" hidden="1"/>
    <cellStyle name="Hyperlink 4" xfId="27925" hidden="1"/>
    <cellStyle name="Hyperlink 4" xfId="28302" hidden="1"/>
    <cellStyle name="Hyperlink 4" xfId="13501" hidden="1"/>
    <cellStyle name="Hyperlink 4" xfId="13480" hidden="1"/>
    <cellStyle name="Hyperlink 4" xfId="13403" hidden="1"/>
    <cellStyle name="Hyperlink 4" xfId="13398" hidden="1"/>
    <cellStyle name="Hyperlink 4" xfId="13245" hidden="1"/>
    <cellStyle name="Hyperlink 4" xfId="13165" hidden="1"/>
    <cellStyle name="Hyperlink 4" xfId="12911" hidden="1"/>
    <cellStyle name="Hyperlink 4" xfId="12897" hidden="1"/>
    <cellStyle name="Hyperlink 4" xfId="12730" hidden="1"/>
    <cellStyle name="Hyperlink 4" xfId="4866" hidden="1"/>
    <cellStyle name="Hyperlink 4" xfId="2233" hidden="1"/>
    <cellStyle name="Hyperlink 4" xfId="2183" hidden="1"/>
    <cellStyle name="Hyperlink 4" xfId="1138" hidden="1"/>
    <cellStyle name="Hyperlink 4" xfId="1130" hidden="1"/>
    <cellStyle name="Hyperlink 4" xfId="4519" hidden="1"/>
    <cellStyle name="Hyperlink 4" xfId="15386" hidden="1"/>
    <cellStyle name="Hyperlink 4" xfId="4221" hidden="1"/>
    <cellStyle name="Hyperlink 4" xfId="13630" hidden="1"/>
    <cellStyle name="Hyperlink 4" xfId="14920" hidden="1"/>
    <cellStyle name="Hyperlink 4" xfId="14372" hidden="1"/>
    <cellStyle name="Hyperlink 4" xfId="15887" hidden="1"/>
    <cellStyle name="Hyperlink 4" xfId="14386" hidden="1"/>
    <cellStyle name="Hyperlink 4" xfId="4479" hidden="1"/>
    <cellStyle name="Hyperlink 4" xfId="13569" hidden="1"/>
    <cellStyle name="Hyperlink 4" xfId="2248" hidden="1"/>
    <cellStyle name="Hyperlink 4" xfId="4906" hidden="1"/>
    <cellStyle name="Hyperlink 4" xfId="3233" hidden="1"/>
    <cellStyle name="Hyperlink 4" xfId="5267" hidden="1"/>
    <cellStyle name="Hyperlink 4" xfId="3321" hidden="1"/>
    <cellStyle name="Hyperlink 4" xfId="3359" hidden="1"/>
    <cellStyle name="Hyperlink 4" xfId="3583" hidden="1"/>
    <cellStyle name="Hyperlink 4" xfId="3609" hidden="1"/>
    <cellStyle name="Hyperlink 4" xfId="4789" hidden="1"/>
    <cellStyle name="Hyperlink 4" xfId="15417" hidden="1"/>
    <cellStyle name="Hyperlink 4" xfId="15702" hidden="1"/>
    <cellStyle name="Hyperlink 4" xfId="17552" hidden="1"/>
    <cellStyle name="Hyperlink 4" xfId="13758" hidden="1"/>
    <cellStyle name="Hyperlink 4" xfId="13676" hidden="1"/>
    <cellStyle name="Hyperlink 4" xfId="4315" hidden="1"/>
    <cellStyle name="Hyperlink 4" xfId="16813" hidden="1"/>
    <cellStyle name="Hyperlink 4" xfId="15984" hidden="1"/>
    <cellStyle name="Hyperlink 4" xfId="4382" hidden="1"/>
    <cellStyle name="Hyperlink 4" xfId="13761" hidden="1"/>
    <cellStyle name="Hyperlink 4" xfId="15368" hidden="1"/>
    <cellStyle name="Hyperlink 4" xfId="13874" hidden="1"/>
    <cellStyle name="Hyperlink 4" xfId="14466" hidden="1"/>
    <cellStyle name="Hyperlink 4" xfId="17908" hidden="1"/>
    <cellStyle name="Hyperlink 4" xfId="16931" hidden="1"/>
    <cellStyle name="Hyperlink 4" xfId="4417" hidden="1"/>
    <cellStyle name="Hyperlink 4" xfId="15948" hidden="1"/>
    <cellStyle name="Hyperlink 4" xfId="5611" hidden="1"/>
    <cellStyle name="Hyperlink 4" xfId="14397" hidden="1"/>
    <cellStyle name="Hyperlink 4" xfId="29040" hidden="1"/>
    <cellStyle name="Hyperlink 4" xfId="29043" hidden="1"/>
    <cellStyle name="Hyperlink 4" xfId="29046" hidden="1"/>
    <cellStyle name="Hyperlink 4" xfId="29049" hidden="1"/>
    <cellStyle name="Hyperlink 4" xfId="29081" hidden="1"/>
    <cellStyle name="Hyperlink 4" xfId="29153" hidden="1"/>
    <cellStyle name="Hyperlink 4" xfId="29561" hidden="1"/>
    <cellStyle name="Hyperlink 4" xfId="29566" hidden="1"/>
    <cellStyle name="Hyperlink 4" xfId="29571" hidden="1"/>
    <cellStyle name="Hyperlink 4" xfId="29576" hidden="1"/>
    <cellStyle name="Hyperlink 4" xfId="29621" hidden="1"/>
    <cellStyle name="Hyperlink 4" xfId="29998" hidden="1"/>
    <cellStyle name="Hyperlink 4" xfId="30373" hidden="1"/>
    <cellStyle name="Hyperlink 4" xfId="30376" hidden="1"/>
    <cellStyle name="Hyperlink 4" xfId="30379" hidden="1"/>
    <cellStyle name="Hyperlink 4" xfId="30382" hidden="1"/>
    <cellStyle name="Hyperlink 4" xfId="30413" hidden="1"/>
    <cellStyle name="Hyperlink 4" xfId="30444" hidden="1"/>
    <cellStyle name="Hyperlink 4" xfId="30823" hidden="1"/>
    <cellStyle name="Hyperlink 4" xfId="30828" hidden="1"/>
    <cellStyle name="Hyperlink 4" xfId="30833" hidden="1"/>
    <cellStyle name="Hyperlink 4" xfId="30838" hidden="1"/>
    <cellStyle name="Hyperlink 4" xfId="30883" hidden="1"/>
    <cellStyle name="Hyperlink 4" xfId="31260" hidden="1"/>
    <cellStyle name="Hyperlink 4" xfId="29147" hidden="1"/>
    <cellStyle name="Hyperlink 4" xfId="29555" hidden="1"/>
    <cellStyle name="Hyperlink 4" xfId="29123" hidden="1"/>
    <cellStyle name="Hyperlink 4" xfId="29552" hidden="1"/>
    <cellStyle name="Hyperlink 4" xfId="29461" hidden="1"/>
    <cellStyle name="Hyperlink 4" xfId="31635" hidden="1"/>
    <cellStyle name="Hyperlink 4" xfId="32014" hidden="1"/>
    <cellStyle name="Hyperlink 4" xfId="32019" hidden="1"/>
    <cellStyle name="Hyperlink 4" xfId="32024" hidden="1"/>
    <cellStyle name="Hyperlink 4" xfId="32029" hidden="1"/>
    <cellStyle name="Hyperlink 4" xfId="32074" hidden="1"/>
    <cellStyle name="Hyperlink 4" xfId="32451" hidden="1"/>
    <cellStyle name="Hyperlink 4" xfId="32826" hidden="1"/>
    <cellStyle name="Hyperlink 4" xfId="32829" hidden="1"/>
    <cellStyle name="Hyperlink 4" xfId="32832" hidden="1"/>
    <cellStyle name="Hyperlink 4" xfId="32835" hidden="1"/>
    <cellStyle name="Hyperlink 4" xfId="32866" hidden="1"/>
    <cellStyle name="Hyperlink 4" xfId="32897" hidden="1"/>
    <cellStyle name="Hyperlink 4" xfId="33276" hidden="1"/>
    <cellStyle name="Hyperlink 4" xfId="33281" hidden="1"/>
    <cellStyle name="Hyperlink 4" xfId="33286" hidden="1"/>
    <cellStyle name="Hyperlink 4" xfId="33291" hidden="1"/>
    <cellStyle name="Hyperlink 4" xfId="33336" hidden="1"/>
    <cellStyle name="Hyperlink 4" xfId="33713" hidden="1"/>
    <cellStyle name="Hyperlink 4" xfId="34092" hidden="1"/>
    <cellStyle name="Hyperlink 4" xfId="34105" hidden="1"/>
    <cellStyle name="Hyperlink 4" xfId="34152" hidden="1"/>
    <cellStyle name="Hyperlink 4" xfId="34155" hidden="1"/>
    <cellStyle name="Hyperlink 4" xfId="34109" hidden="1"/>
    <cellStyle name="Hyperlink 4" xfId="34090" hidden="1"/>
    <cellStyle name="Hyperlink 4" xfId="34343" hidden="1"/>
    <cellStyle name="Hyperlink 4" xfId="34122" hidden="1"/>
    <cellStyle name="Hyperlink 4" xfId="34097" hidden="1"/>
    <cellStyle name="Hyperlink 4" xfId="878" hidden="1"/>
    <cellStyle name="Hyperlink 4" xfId="34473" hidden="1"/>
    <cellStyle name="Hyperlink 4" xfId="34166" hidden="1"/>
    <cellStyle name="Hyperlink 4" xfId="34112" hidden="1"/>
    <cellStyle name="Hyperlink 4" xfId="1029" hidden="1"/>
    <cellStyle name="Hyperlink 4" xfId="34132" hidden="1"/>
    <cellStyle name="Hyperlink 4" xfId="34446"/>
    <cellStyle name="Hyperlink 40" xfId="2069" hidden="1"/>
    <cellStyle name="Hyperlink 40" xfId="4972"/>
    <cellStyle name="Hyperlink 40 2" xfId="7385" hidden="1"/>
    <cellStyle name="Hyperlink 40 2" xfId="11292" hidden="1"/>
    <cellStyle name="Hyperlink 40 2" xfId="14198" hidden="1"/>
    <cellStyle name="Hyperlink 40 2" xfId="17214" hidden="1"/>
    <cellStyle name="Hyperlink 40 2" xfId="20913" hidden="1"/>
    <cellStyle name="Hyperlink 40 2" xfId="24820" hidden="1"/>
    <cellStyle name="Hyperlink 40 2" xfId="26705" hidden="1"/>
    <cellStyle name="Hyperlink 40 2" xfId="27967" hidden="1"/>
    <cellStyle name="Hyperlink 40 2" xfId="3727" hidden="1"/>
    <cellStyle name="Hyperlink 40 2" xfId="3378" hidden="1"/>
    <cellStyle name="Hyperlink 40 2" xfId="5404" hidden="1"/>
    <cellStyle name="Hyperlink 40 2" xfId="5620" hidden="1"/>
    <cellStyle name="Hyperlink 40 2" xfId="29663" hidden="1"/>
    <cellStyle name="Hyperlink 40 2" xfId="30925" hidden="1"/>
    <cellStyle name="Hyperlink 40 2" xfId="32116" hidden="1"/>
    <cellStyle name="Hyperlink 40 2" xfId="33378"/>
    <cellStyle name="Hyperlink 400" xfId="3204" hidden="1"/>
    <cellStyle name="Hyperlink 400" xfId="5709" hidden="1"/>
    <cellStyle name="Hyperlink 400" xfId="8615" hidden="1"/>
    <cellStyle name="Hyperlink 400" xfId="10384" hidden="1"/>
    <cellStyle name="Hyperlink 400" xfId="12522" hidden="1"/>
    <cellStyle name="Hyperlink 400" xfId="13304" hidden="1"/>
    <cellStyle name="Hyperlink 400" xfId="15151" hidden="1"/>
    <cellStyle name="Hyperlink 400" xfId="16473" hidden="1"/>
    <cellStyle name="Hyperlink 400" xfId="18164" hidden="1"/>
    <cellStyle name="Hyperlink 400" xfId="19980" hidden="1"/>
    <cellStyle name="Hyperlink 400" xfId="22143" hidden="1"/>
    <cellStyle name="Hyperlink 400" xfId="23912" hidden="1"/>
    <cellStyle name="Hyperlink 400" xfId="26050" hidden="1"/>
    <cellStyle name="Hyperlink 400" xfId="26428" hidden="1"/>
    <cellStyle name="Hyperlink 400" xfId="27244" hidden="1"/>
    <cellStyle name="Hyperlink 400" xfId="27690" hidden="1"/>
    <cellStyle name="Hyperlink 400" xfId="28506" hidden="1"/>
    <cellStyle name="Hyperlink 400" xfId="4616" hidden="1"/>
    <cellStyle name="Hyperlink 400" xfId="17641" hidden="1"/>
    <cellStyle name="Hyperlink 400" xfId="5174" hidden="1"/>
    <cellStyle name="Hyperlink 400" xfId="17915" hidden="1"/>
    <cellStyle name="Hyperlink 400" xfId="13728" hidden="1"/>
    <cellStyle name="Hyperlink 400" xfId="16002" hidden="1"/>
    <cellStyle name="Hyperlink 400" xfId="5564" hidden="1"/>
    <cellStyle name="Hyperlink 400" xfId="28869" hidden="1"/>
    <cellStyle name="Hyperlink 400" xfId="29361" hidden="1"/>
    <cellStyle name="Hyperlink 400" xfId="30202" hidden="1"/>
    <cellStyle name="Hyperlink 400" xfId="30648" hidden="1"/>
    <cellStyle name="Hyperlink 400" xfId="31464" hidden="1"/>
    <cellStyle name="Hyperlink 400" xfId="31839" hidden="1"/>
    <cellStyle name="Hyperlink 400" xfId="32655" hidden="1"/>
    <cellStyle name="Hyperlink 400" xfId="33101" hidden="1"/>
    <cellStyle name="Hyperlink 400" xfId="33917"/>
    <cellStyle name="Hyperlink 401" xfId="3206" hidden="1"/>
    <cellStyle name="Hyperlink 401" xfId="5710" hidden="1"/>
    <cellStyle name="Hyperlink 401" xfId="8616" hidden="1"/>
    <cellStyle name="Hyperlink 401" xfId="10385" hidden="1"/>
    <cellStyle name="Hyperlink 401" xfId="12523" hidden="1"/>
    <cellStyle name="Hyperlink 401" xfId="13305" hidden="1"/>
    <cellStyle name="Hyperlink 401" xfId="15152" hidden="1"/>
    <cellStyle name="Hyperlink 401" xfId="16474" hidden="1"/>
    <cellStyle name="Hyperlink 401" xfId="18165" hidden="1"/>
    <cellStyle name="Hyperlink 401" xfId="19981" hidden="1"/>
    <cellStyle name="Hyperlink 401" xfId="22144" hidden="1"/>
    <cellStyle name="Hyperlink 401" xfId="23913" hidden="1"/>
    <cellStyle name="Hyperlink 401" xfId="26051" hidden="1"/>
    <cellStyle name="Hyperlink 401" xfId="26429" hidden="1"/>
    <cellStyle name="Hyperlink 401" xfId="27245" hidden="1"/>
    <cellStyle name="Hyperlink 401" xfId="27691" hidden="1"/>
    <cellStyle name="Hyperlink 401" xfId="28507" hidden="1"/>
    <cellStyle name="Hyperlink 401" xfId="4615" hidden="1"/>
    <cellStyle name="Hyperlink 401" xfId="14627" hidden="1"/>
    <cellStyle name="Hyperlink 401" xfId="16126" hidden="1"/>
    <cellStyle name="Hyperlink 401" xfId="14901" hidden="1"/>
    <cellStyle name="Hyperlink 401" xfId="15720" hidden="1"/>
    <cellStyle name="Hyperlink 401" xfId="17502" hidden="1"/>
    <cellStyle name="Hyperlink 401" xfId="15613" hidden="1"/>
    <cellStyle name="Hyperlink 401" xfId="28870" hidden="1"/>
    <cellStyle name="Hyperlink 401" xfId="29362" hidden="1"/>
    <cellStyle name="Hyperlink 401" xfId="30203" hidden="1"/>
    <cellStyle name="Hyperlink 401" xfId="30649" hidden="1"/>
    <cellStyle name="Hyperlink 401" xfId="31465" hidden="1"/>
    <cellStyle name="Hyperlink 401" xfId="31840" hidden="1"/>
    <cellStyle name="Hyperlink 401" xfId="32656" hidden="1"/>
    <cellStyle name="Hyperlink 401" xfId="33102" hidden="1"/>
    <cellStyle name="Hyperlink 401" xfId="33918"/>
    <cellStyle name="Hyperlink 402" xfId="3208" hidden="1"/>
    <cellStyle name="Hyperlink 402" xfId="5711" hidden="1"/>
    <cellStyle name="Hyperlink 402" xfId="8617" hidden="1"/>
    <cellStyle name="Hyperlink 402" xfId="10386" hidden="1"/>
    <cellStyle name="Hyperlink 402" xfId="12524" hidden="1"/>
    <cellStyle name="Hyperlink 402" xfId="13306" hidden="1"/>
    <cellStyle name="Hyperlink 402" xfId="15153" hidden="1"/>
    <cellStyle name="Hyperlink 402" xfId="16475" hidden="1"/>
    <cellStyle name="Hyperlink 402" xfId="18166" hidden="1"/>
    <cellStyle name="Hyperlink 402" xfId="19982" hidden="1"/>
    <cellStyle name="Hyperlink 402" xfId="22145" hidden="1"/>
    <cellStyle name="Hyperlink 402" xfId="23914" hidden="1"/>
    <cellStyle name="Hyperlink 402" xfId="26052" hidden="1"/>
    <cellStyle name="Hyperlink 402" xfId="26430" hidden="1"/>
    <cellStyle name="Hyperlink 402" xfId="27246" hidden="1"/>
    <cellStyle name="Hyperlink 402" xfId="27692" hidden="1"/>
    <cellStyle name="Hyperlink 402" xfId="28508" hidden="1"/>
    <cellStyle name="Hyperlink 402" xfId="4614" hidden="1"/>
    <cellStyle name="Hyperlink 402" xfId="4209" hidden="1"/>
    <cellStyle name="Hyperlink 402" xfId="17625" hidden="1"/>
    <cellStyle name="Hyperlink 402" xfId="1908" hidden="1"/>
    <cellStyle name="Hyperlink 402" xfId="17052" hidden="1"/>
    <cellStyle name="Hyperlink 402" xfId="14487" hidden="1"/>
    <cellStyle name="Hyperlink 402" xfId="16945" hidden="1"/>
    <cellStyle name="Hyperlink 402" xfId="28871" hidden="1"/>
    <cellStyle name="Hyperlink 402" xfId="29363" hidden="1"/>
    <cellStyle name="Hyperlink 402" xfId="30204" hidden="1"/>
    <cellStyle name="Hyperlink 402" xfId="30650" hidden="1"/>
    <cellStyle name="Hyperlink 402" xfId="31466" hidden="1"/>
    <cellStyle name="Hyperlink 402" xfId="31841" hidden="1"/>
    <cellStyle name="Hyperlink 402" xfId="32657" hidden="1"/>
    <cellStyle name="Hyperlink 402" xfId="33103" hidden="1"/>
    <cellStyle name="Hyperlink 402" xfId="33919"/>
    <cellStyle name="Hyperlink 403" xfId="3210" hidden="1"/>
    <cellStyle name="Hyperlink 403" xfId="5712" hidden="1"/>
    <cellStyle name="Hyperlink 403" xfId="8618" hidden="1"/>
    <cellStyle name="Hyperlink 403" xfId="10387" hidden="1"/>
    <cellStyle name="Hyperlink 403" xfId="12525" hidden="1"/>
    <cellStyle name="Hyperlink 403" xfId="13307" hidden="1"/>
    <cellStyle name="Hyperlink 403" xfId="15154" hidden="1"/>
    <cellStyle name="Hyperlink 403" xfId="16476" hidden="1"/>
    <cellStyle name="Hyperlink 403" xfId="18167" hidden="1"/>
    <cellStyle name="Hyperlink 403" xfId="19983" hidden="1"/>
    <cellStyle name="Hyperlink 403" xfId="22146" hidden="1"/>
    <cellStyle name="Hyperlink 403" xfId="23915" hidden="1"/>
    <cellStyle name="Hyperlink 403" xfId="26053" hidden="1"/>
    <cellStyle name="Hyperlink 403" xfId="26431" hidden="1"/>
    <cellStyle name="Hyperlink 403" xfId="27247" hidden="1"/>
    <cellStyle name="Hyperlink 403" xfId="27693" hidden="1"/>
    <cellStyle name="Hyperlink 403" xfId="28509" hidden="1"/>
    <cellStyle name="Hyperlink 403" xfId="4613" hidden="1"/>
    <cellStyle name="Hyperlink 403" xfId="6202" hidden="1"/>
    <cellStyle name="Hyperlink 403" xfId="14611" hidden="1"/>
    <cellStyle name="Hyperlink 403" xfId="5013" hidden="1"/>
    <cellStyle name="Hyperlink 403" xfId="14037" hidden="1"/>
    <cellStyle name="Hyperlink 403" xfId="4364" hidden="1"/>
    <cellStyle name="Hyperlink 403" xfId="13930" hidden="1"/>
    <cellStyle name="Hyperlink 403" xfId="28872" hidden="1"/>
    <cellStyle name="Hyperlink 403" xfId="29364" hidden="1"/>
    <cellStyle name="Hyperlink 403" xfId="30205" hidden="1"/>
    <cellStyle name="Hyperlink 403" xfId="30651" hidden="1"/>
    <cellStyle name="Hyperlink 403" xfId="31467" hidden="1"/>
    <cellStyle name="Hyperlink 403" xfId="31842" hidden="1"/>
    <cellStyle name="Hyperlink 403" xfId="32658" hidden="1"/>
    <cellStyle name="Hyperlink 403" xfId="33104" hidden="1"/>
    <cellStyle name="Hyperlink 403" xfId="33920"/>
    <cellStyle name="Hyperlink 404" xfId="3212" hidden="1"/>
    <cellStyle name="Hyperlink 404" xfId="5713" hidden="1"/>
    <cellStyle name="Hyperlink 404" xfId="8619" hidden="1"/>
    <cellStyle name="Hyperlink 404" xfId="10388" hidden="1"/>
    <cellStyle name="Hyperlink 404" xfId="12526" hidden="1"/>
    <cellStyle name="Hyperlink 404" xfId="13308" hidden="1"/>
    <cellStyle name="Hyperlink 404" xfId="15155" hidden="1"/>
    <cellStyle name="Hyperlink 404" xfId="16477" hidden="1"/>
    <cellStyle name="Hyperlink 404" xfId="18168" hidden="1"/>
    <cellStyle name="Hyperlink 404" xfId="19984" hidden="1"/>
    <cellStyle name="Hyperlink 404" xfId="22147" hidden="1"/>
    <cellStyle name="Hyperlink 404" xfId="23916" hidden="1"/>
    <cellStyle name="Hyperlink 404" xfId="26054" hidden="1"/>
    <cellStyle name="Hyperlink 404" xfId="26432" hidden="1"/>
    <cellStyle name="Hyperlink 404" xfId="27248" hidden="1"/>
    <cellStyle name="Hyperlink 404" xfId="27694" hidden="1"/>
    <cellStyle name="Hyperlink 404" xfId="28510" hidden="1"/>
    <cellStyle name="Hyperlink 404" xfId="4612" hidden="1"/>
    <cellStyle name="Hyperlink 404" xfId="15801" hidden="1"/>
    <cellStyle name="Hyperlink 404" xfId="4226" hidden="1"/>
    <cellStyle name="Hyperlink 404" xfId="15752" hidden="1"/>
    <cellStyle name="Hyperlink 404" xfId="5349" hidden="1"/>
    <cellStyle name="Hyperlink 404" xfId="5909" hidden="1"/>
    <cellStyle name="Hyperlink 404" xfId="15963" hidden="1"/>
    <cellStyle name="Hyperlink 404" xfId="28873" hidden="1"/>
    <cellStyle name="Hyperlink 404" xfId="29365" hidden="1"/>
    <cellStyle name="Hyperlink 404" xfId="30206" hidden="1"/>
    <cellStyle name="Hyperlink 404" xfId="30652" hidden="1"/>
    <cellStyle name="Hyperlink 404" xfId="31468" hidden="1"/>
    <cellStyle name="Hyperlink 404" xfId="31843" hidden="1"/>
    <cellStyle name="Hyperlink 404" xfId="32659" hidden="1"/>
    <cellStyle name="Hyperlink 404" xfId="33105" hidden="1"/>
    <cellStyle name="Hyperlink 404" xfId="33921"/>
    <cellStyle name="Hyperlink 405" xfId="3214" hidden="1"/>
    <cellStyle name="Hyperlink 405" xfId="5714" hidden="1"/>
    <cellStyle name="Hyperlink 405" xfId="8620" hidden="1"/>
    <cellStyle name="Hyperlink 405" xfId="10389" hidden="1"/>
    <cellStyle name="Hyperlink 405" xfId="12527" hidden="1"/>
    <cellStyle name="Hyperlink 405" xfId="13309" hidden="1"/>
    <cellStyle name="Hyperlink 405" xfId="15156" hidden="1"/>
    <cellStyle name="Hyperlink 405" xfId="16478" hidden="1"/>
    <cellStyle name="Hyperlink 405" xfId="18169" hidden="1"/>
    <cellStyle name="Hyperlink 405" xfId="19985" hidden="1"/>
    <cellStyle name="Hyperlink 405" xfId="22148" hidden="1"/>
    <cellStyle name="Hyperlink 405" xfId="23917" hidden="1"/>
    <cellStyle name="Hyperlink 405" xfId="26055" hidden="1"/>
    <cellStyle name="Hyperlink 405" xfId="26433" hidden="1"/>
    <cellStyle name="Hyperlink 405" xfId="27249" hidden="1"/>
    <cellStyle name="Hyperlink 405" xfId="27695" hidden="1"/>
    <cellStyle name="Hyperlink 405" xfId="28511" hidden="1"/>
    <cellStyle name="Hyperlink 405" xfId="4611" hidden="1"/>
    <cellStyle name="Hyperlink 405" xfId="17133" hidden="1"/>
    <cellStyle name="Hyperlink 405" xfId="5971" hidden="1"/>
    <cellStyle name="Hyperlink 405" xfId="17084" hidden="1"/>
    <cellStyle name="Hyperlink 405" xfId="15491" hidden="1"/>
    <cellStyle name="Hyperlink 405" xfId="6086" hidden="1"/>
    <cellStyle name="Hyperlink 405" xfId="17463" hidden="1"/>
    <cellStyle name="Hyperlink 405" xfId="28874" hidden="1"/>
    <cellStyle name="Hyperlink 405" xfId="29366" hidden="1"/>
    <cellStyle name="Hyperlink 405" xfId="30207" hidden="1"/>
    <cellStyle name="Hyperlink 405" xfId="30653" hidden="1"/>
    <cellStyle name="Hyperlink 405" xfId="31469" hidden="1"/>
    <cellStyle name="Hyperlink 405" xfId="31844" hidden="1"/>
    <cellStyle name="Hyperlink 405" xfId="32660" hidden="1"/>
    <cellStyle name="Hyperlink 405" xfId="33106" hidden="1"/>
    <cellStyle name="Hyperlink 405" xfId="33922"/>
    <cellStyle name="Hyperlink 406" xfId="3216" hidden="1"/>
    <cellStyle name="Hyperlink 406" xfId="5716" hidden="1"/>
    <cellStyle name="Hyperlink 406" xfId="8621" hidden="1"/>
    <cellStyle name="Hyperlink 406" xfId="10390" hidden="1"/>
    <cellStyle name="Hyperlink 406" xfId="12528" hidden="1"/>
    <cellStyle name="Hyperlink 406" xfId="13310" hidden="1"/>
    <cellStyle name="Hyperlink 406" xfId="15157" hidden="1"/>
    <cellStyle name="Hyperlink 406" xfId="16479" hidden="1"/>
    <cellStyle name="Hyperlink 406" xfId="18170" hidden="1"/>
    <cellStyle name="Hyperlink 406" xfId="19986" hidden="1"/>
    <cellStyle name="Hyperlink 406" xfId="22149" hidden="1"/>
    <cellStyle name="Hyperlink 406" xfId="23918" hidden="1"/>
    <cellStyle name="Hyperlink 406" xfId="26056" hidden="1"/>
    <cellStyle name="Hyperlink 406" xfId="26434" hidden="1"/>
    <cellStyle name="Hyperlink 406" xfId="27250" hidden="1"/>
    <cellStyle name="Hyperlink 406" xfId="27696" hidden="1"/>
    <cellStyle name="Hyperlink 406" xfId="28512" hidden="1"/>
    <cellStyle name="Hyperlink 406" xfId="4609" hidden="1"/>
    <cellStyle name="Hyperlink 406" xfId="14117" hidden="1"/>
    <cellStyle name="Hyperlink 406" xfId="15389" hidden="1"/>
    <cellStyle name="Hyperlink 406" xfId="14069" hidden="1"/>
    <cellStyle name="Hyperlink 406" xfId="16819" hidden="1"/>
    <cellStyle name="Hyperlink 406" xfId="6325" hidden="1"/>
    <cellStyle name="Hyperlink 406" xfId="14448" hidden="1"/>
    <cellStyle name="Hyperlink 406" xfId="28875" hidden="1"/>
    <cellStyle name="Hyperlink 406" xfId="29367" hidden="1"/>
    <cellStyle name="Hyperlink 406" xfId="30208" hidden="1"/>
    <cellStyle name="Hyperlink 406" xfId="30654" hidden="1"/>
    <cellStyle name="Hyperlink 406" xfId="31470" hidden="1"/>
    <cellStyle name="Hyperlink 406" xfId="31845" hidden="1"/>
    <cellStyle name="Hyperlink 406" xfId="32661" hidden="1"/>
    <cellStyle name="Hyperlink 406" xfId="33107" hidden="1"/>
    <cellStyle name="Hyperlink 406" xfId="33923"/>
    <cellStyle name="Hyperlink 407" xfId="3218" hidden="1"/>
    <cellStyle name="Hyperlink 407" xfId="5717" hidden="1"/>
    <cellStyle name="Hyperlink 407" xfId="8622" hidden="1"/>
    <cellStyle name="Hyperlink 407" xfId="10391" hidden="1"/>
    <cellStyle name="Hyperlink 407" xfId="12529" hidden="1"/>
    <cellStyle name="Hyperlink 407" xfId="13311" hidden="1"/>
    <cellStyle name="Hyperlink 407" xfId="15158" hidden="1"/>
    <cellStyle name="Hyperlink 407" xfId="16480" hidden="1"/>
    <cellStyle name="Hyperlink 407" xfId="18171" hidden="1"/>
    <cellStyle name="Hyperlink 407" xfId="19987" hidden="1"/>
    <cellStyle name="Hyperlink 407" xfId="22150" hidden="1"/>
    <cellStyle name="Hyperlink 407" xfId="23919" hidden="1"/>
    <cellStyle name="Hyperlink 407" xfId="26057" hidden="1"/>
    <cellStyle name="Hyperlink 407" xfId="26435" hidden="1"/>
    <cellStyle name="Hyperlink 407" xfId="27251" hidden="1"/>
    <cellStyle name="Hyperlink 407" xfId="27697" hidden="1"/>
    <cellStyle name="Hyperlink 407" xfId="28513" hidden="1"/>
    <cellStyle name="Hyperlink 407" xfId="4608" hidden="1"/>
    <cellStyle name="Hyperlink 407" xfId="5108" hidden="1"/>
    <cellStyle name="Hyperlink 407" xfId="16715" hidden="1"/>
    <cellStyle name="Hyperlink 407" xfId="16101" hidden="1"/>
    <cellStyle name="Hyperlink 407" xfId="13804" hidden="1"/>
    <cellStyle name="Hyperlink 407" xfId="15559" hidden="1"/>
    <cellStyle name="Hyperlink 407" xfId="4403" hidden="1"/>
    <cellStyle name="Hyperlink 407" xfId="28876" hidden="1"/>
    <cellStyle name="Hyperlink 407" xfId="29368" hidden="1"/>
    <cellStyle name="Hyperlink 407" xfId="30209" hidden="1"/>
    <cellStyle name="Hyperlink 407" xfId="30655" hidden="1"/>
    <cellStyle name="Hyperlink 407" xfId="31471" hidden="1"/>
    <cellStyle name="Hyperlink 407" xfId="31846" hidden="1"/>
    <cellStyle name="Hyperlink 407" xfId="32662" hidden="1"/>
    <cellStyle name="Hyperlink 407" xfId="33108" hidden="1"/>
    <cellStyle name="Hyperlink 407" xfId="33924"/>
    <cellStyle name="Hyperlink 408" xfId="3220" hidden="1"/>
    <cellStyle name="Hyperlink 408" xfId="5719" hidden="1"/>
    <cellStyle name="Hyperlink 408" xfId="8623" hidden="1"/>
    <cellStyle name="Hyperlink 408" xfId="10392" hidden="1"/>
    <cellStyle name="Hyperlink 408" xfId="12530" hidden="1"/>
    <cellStyle name="Hyperlink 408" xfId="13312" hidden="1"/>
    <cellStyle name="Hyperlink 408" xfId="15159" hidden="1"/>
    <cellStyle name="Hyperlink 408" xfId="16481" hidden="1"/>
    <cellStyle name="Hyperlink 408" xfId="18172" hidden="1"/>
    <cellStyle name="Hyperlink 408" xfId="19988" hidden="1"/>
    <cellStyle name="Hyperlink 408" xfId="22151" hidden="1"/>
    <cellStyle name="Hyperlink 408" xfId="23920" hidden="1"/>
    <cellStyle name="Hyperlink 408" xfId="26058" hidden="1"/>
    <cellStyle name="Hyperlink 408" xfId="26436" hidden="1"/>
    <cellStyle name="Hyperlink 408" xfId="27252" hidden="1"/>
    <cellStyle name="Hyperlink 408" xfId="27698" hidden="1"/>
    <cellStyle name="Hyperlink 408" xfId="28514" hidden="1"/>
    <cellStyle name="Hyperlink 408" xfId="4606" hidden="1"/>
    <cellStyle name="Hyperlink 408" xfId="16263" hidden="1"/>
    <cellStyle name="Hyperlink 408" xfId="13700" hidden="1"/>
    <cellStyle name="Hyperlink 408" xfId="17601" hidden="1"/>
    <cellStyle name="Hyperlink 408" xfId="16070" hidden="1"/>
    <cellStyle name="Hyperlink 408" xfId="16891" hidden="1"/>
    <cellStyle name="Hyperlink 408" xfId="5566" hidden="1"/>
    <cellStyle name="Hyperlink 408" xfId="28877" hidden="1"/>
    <cellStyle name="Hyperlink 408" xfId="29369" hidden="1"/>
    <cellStyle name="Hyperlink 408" xfId="30210" hidden="1"/>
    <cellStyle name="Hyperlink 408" xfId="30656" hidden="1"/>
    <cellStyle name="Hyperlink 408" xfId="31472" hidden="1"/>
    <cellStyle name="Hyperlink 408" xfId="31847" hidden="1"/>
    <cellStyle name="Hyperlink 408" xfId="32663" hidden="1"/>
    <cellStyle name="Hyperlink 408" xfId="33109" hidden="1"/>
    <cellStyle name="Hyperlink 408" xfId="33925"/>
    <cellStyle name="Hyperlink 409" xfId="3222" hidden="1"/>
    <cellStyle name="Hyperlink 409" xfId="5720" hidden="1"/>
    <cellStyle name="Hyperlink 409" xfId="8624" hidden="1"/>
    <cellStyle name="Hyperlink 409" xfId="10393" hidden="1"/>
    <cellStyle name="Hyperlink 409" xfId="12531" hidden="1"/>
    <cellStyle name="Hyperlink 409" xfId="13313" hidden="1"/>
    <cellStyle name="Hyperlink 409" xfId="15160" hidden="1"/>
    <cellStyle name="Hyperlink 409" xfId="16482" hidden="1"/>
    <cellStyle name="Hyperlink 409" xfId="18173" hidden="1"/>
    <cellStyle name="Hyperlink 409" xfId="19989" hidden="1"/>
    <cellStyle name="Hyperlink 409" xfId="22152" hidden="1"/>
    <cellStyle name="Hyperlink 409" xfId="23921" hidden="1"/>
    <cellStyle name="Hyperlink 409" xfId="26059" hidden="1"/>
    <cellStyle name="Hyperlink 409" xfId="26437" hidden="1"/>
    <cellStyle name="Hyperlink 409" xfId="27253" hidden="1"/>
    <cellStyle name="Hyperlink 409" xfId="27699" hidden="1"/>
    <cellStyle name="Hyperlink 409" xfId="28515" hidden="1"/>
    <cellStyle name="Hyperlink 409" xfId="4605" hidden="1"/>
    <cellStyle name="Hyperlink 409" xfId="17954" hidden="1"/>
    <cellStyle name="Hyperlink 409" xfId="15778" hidden="1"/>
    <cellStyle name="Hyperlink 409" xfId="14586" hidden="1"/>
    <cellStyle name="Hyperlink 409" xfId="17570" hidden="1"/>
    <cellStyle name="Hyperlink 409" xfId="13876" hidden="1"/>
    <cellStyle name="Hyperlink 409" xfId="15612" hidden="1"/>
    <cellStyle name="Hyperlink 409" xfId="28878" hidden="1"/>
    <cellStyle name="Hyperlink 409" xfId="29370" hidden="1"/>
    <cellStyle name="Hyperlink 409" xfId="30211" hidden="1"/>
    <cellStyle name="Hyperlink 409" xfId="30657" hidden="1"/>
    <cellStyle name="Hyperlink 409" xfId="31473" hidden="1"/>
    <cellStyle name="Hyperlink 409" xfId="31848" hidden="1"/>
    <cellStyle name="Hyperlink 409" xfId="32664" hidden="1"/>
    <cellStyle name="Hyperlink 409" xfId="33110" hidden="1"/>
    <cellStyle name="Hyperlink 409" xfId="33926"/>
    <cellStyle name="Hyperlink 41" xfId="2071" hidden="1"/>
    <cellStyle name="Hyperlink 41" xfId="4973"/>
    <cellStyle name="Hyperlink 41 2" xfId="7386" hidden="1"/>
    <cellStyle name="Hyperlink 41 2" xfId="11293" hidden="1"/>
    <cellStyle name="Hyperlink 41 2" xfId="14199" hidden="1"/>
    <cellStyle name="Hyperlink 41 2" xfId="17215" hidden="1"/>
    <cellStyle name="Hyperlink 41 2" xfId="20914" hidden="1"/>
    <cellStyle name="Hyperlink 41 2" xfId="24821" hidden="1"/>
    <cellStyle name="Hyperlink 41 2" xfId="26706" hidden="1"/>
    <cellStyle name="Hyperlink 41 2" xfId="27968" hidden="1"/>
    <cellStyle name="Hyperlink 41 2" xfId="5059" hidden="1"/>
    <cellStyle name="Hyperlink 41 2" xfId="3380" hidden="1"/>
    <cellStyle name="Hyperlink 41 2" xfId="15695" hidden="1"/>
    <cellStyle name="Hyperlink 41 2" xfId="6418" hidden="1"/>
    <cellStyle name="Hyperlink 41 2" xfId="29664" hidden="1"/>
    <cellStyle name="Hyperlink 41 2" xfId="30926" hidden="1"/>
    <cellStyle name="Hyperlink 41 2" xfId="32117" hidden="1"/>
    <cellStyle name="Hyperlink 41 2" xfId="33379"/>
    <cellStyle name="Hyperlink 410" xfId="3224" hidden="1"/>
    <cellStyle name="Hyperlink 410" xfId="5722" hidden="1"/>
    <cellStyle name="Hyperlink 410" xfId="8625" hidden="1"/>
    <cellStyle name="Hyperlink 410" xfId="10394" hidden="1"/>
    <cellStyle name="Hyperlink 410" xfId="12532" hidden="1"/>
    <cellStyle name="Hyperlink 410" xfId="13314" hidden="1"/>
    <cellStyle name="Hyperlink 410" xfId="15161" hidden="1"/>
    <cellStyle name="Hyperlink 410" xfId="16483" hidden="1"/>
    <cellStyle name="Hyperlink 410" xfId="18174" hidden="1"/>
    <cellStyle name="Hyperlink 410" xfId="19990" hidden="1"/>
    <cellStyle name="Hyperlink 410" xfId="22153" hidden="1"/>
    <cellStyle name="Hyperlink 410" xfId="23922" hidden="1"/>
    <cellStyle name="Hyperlink 410" xfId="26060" hidden="1"/>
    <cellStyle name="Hyperlink 410" xfId="26438" hidden="1"/>
    <cellStyle name="Hyperlink 410" xfId="27254" hidden="1"/>
    <cellStyle name="Hyperlink 410" xfId="27700" hidden="1"/>
    <cellStyle name="Hyperlink 410" xfId="28516" hidden="1"/>
    <cellStyle name="Hyperlink 410" xfId="4603" hidden="1"/>
    <cellStyle name="Hyperlink 410" xfId="14941" hidden="1"/>
    <cellStyle name="Hyperlink 410" xfId="17110" hidden="1"/>
    <cellStyle name="Hyperlink 410" xfId="4265" hidden="1"/>
    <cellStyle name="Hyperlink 410" xfId="14555" hidden="1"/>
    <cellStyle name="Hyperlink 410" xfId="16236" hidden="1"/>
    <cellStyle name="Hyperlink 410" xfId="16944" hidden="1"/>
    <cellStyle name="Hyperlink 410" xfId="28879" hidden="1"/>
    <cellStyle name="Hyperlink 410" xfId="29371" hidden="1"/>
    <cellStyle name="Hyperlink 410" xfId="30212" hidden="1"/>
    <cellStyle name="Hyperlink 410" xfId="30658" hidden="1"/>
    <cellStyle name="Hyperlink 410" xfId="31474" hidden="1"/>
    <cellStyle name="Hyperlink 410" xfId="31849" hidden="1"/>
    <cellStyle name="Hyperlink 410" xfId="32665" hidden="1"/>
    <cellStyle name="Hyperlink 410" xfId="33111" hidden="1"/>
    <cellStyle name="Hyperlink 410" xfId="33927"/>
    <cellStyle name="Hyperlink 411" xfId="3226" hidden="1"/>
    <cellStyle name="Hyperlink 411" xfId="5723" hidden="1"/>
    <cellStyle name="Hyperlink 411" xfId="8626" hidden="1"/>
    <cellStyle name="Hyperlink 411" xfId="10395" hidden="1"/>
    <cellStyle name="Hyperlink 411" xfId="12533" hidden="1"/>
    <cellStyle name="Hyperlink 411" xfId="13315" hidden="1"/>
    <cellStyle name="Hyperlink 411" xfId="15162" hidden="1"/>
    <cellStyle name="Hyperlink 411" xfId="16484" hidden="1"/>
    <cellStyle name="Hyperlink 411" xfId="18175" hidden="1"/>
    <cellStyle name="Hyperlink 411" xfId="19991" hidden="1"/>
    <cellStyle name="Hyperlink 411" xfId="22154" hidden="1"/>
    <cellStyle name="Hyperlink 411" xfId="23923" hidden="1"/>
    <cellStyle name="Hyperlink 411" xfId="26061" hidden="1"/>
    <cellStyle name="Hyperlink 411" xfId="26439" hidden="1"/>
    <cellStyle name="Hyperlink 411" xfId="27255" hidden="1"/>
    <cellStyle name="Hyperlink 411" xfId="27701" hidden="1"/>
    <cellStyle name="Hyperlink 411" xfId="28517" hidden="1"/>
    <cellStyle name="Hyperlink 411" xfId="4602" hidden="1"/>
    <cellStyle name="Hyperlink 411" xfId="1213" hidden="1"/>
    <cellStyle name="Hyperlink 411" xfId="14095" hidden="1"/>
    <cellStyle name="Hyperlink 411" xfId="5301" hidden="1"/>
    <cellStyle name="Hyperlink 411" xfId="4296" hidden="1"/>
    <cellStyle name="Hyperlink 411" xfId="17927" hidden="1"/>
    <cellStyle name="Hyperlink 411" xfId="13929" hidden="1"/>
    <cellStyle name="Hyperlink 411" xfId="28880" hidden="1"/>
    <cellStyle name="Hyperlink 411" xfId="29372" hidden="1"/>
    <cellStyle name="Hyperlink 411" xfId="30213" hidden="1"/>
    <cellStyle name="Hyperlink 411" xfId="30659" hidden="1"/>
    <cellStyle name="Hyperlink 411" xfId="31475" hidden="1"/>
    <cellStyle name="Hyperlink 411" xfId="31850" hidden="1"/>
    <cellStyle name="Hyperlink 411" xfId="32666" hidden="1"/>
    <cellStyle name="Hyperlink 411" xfId="33112" hidden="1"/>
    <cellStyle name="Hyperlink 411" xfId="33928"/>
    <cellStyle name="Hyperlink 412" xfId="3228" hidden="1"/>
    <cellStyle name="Hyperlink 412" xfId="5725" hidden="1"/>
    <cellStyle name="Hyperlink 412" xfId="8627" hidden="1"/>
    <cellStyle name="Hyperlink 412" xfId="10396" hidden="1"/>
    <cellStyle name="Hyperlink 412" xfId="12534" hidden="1"/>
    <cellStyle name="Hyperlink 412" xfId="13316" hidden="1"/>
    <cellStyle name="Hyperlink 412" xfId="15163" hidden="1"/>
    <cellStyle name="Hyperlink 412" xfId="16485" hidden="1"/>
    <cellStyle name="Hyperlink 412" xfId="18176" hidden="1"/>
    <cellStyle name="Hyperlink 412" xfId="19992" hidden="1"/>
    <cellStyle name="Hyperlink 412" xfId="22155" hidden="1"/>
    <cellStyle name="Hyperlink 412" xfId="23924" hidden="1"/>
    <cellStyle name="Hyperlink 412" xfId="26062" hidden="1"/>
    <cellStyle name="Hyperlink 412" xfId="26440" hidden="1"/>
    <cellStyle name="Hyperlink 412" xfId="27256" hidden="1"/>
    <cellStyle name="Hyperlink 412" xfId="27702" hidden="1"/>
    <cellStyle name="Hyperlink 412" xfId="28518" hidden="1"/>
    <cellStyle name="Hyperlink 412" xfId="4600" hidden="1"/>
    <cellStyle name="Hyperlink 412" xfId="16247" hidden="1"/>
    <cellStyle name="Hyperlink 412" xfId="5175" hidden="1"/>
    <cellStyle name="Hyperlink 412" xfId="15751" hidden="1"/>
    <cellStyle name="Hyperlink 412" xfId="5915" hidden="1"/>
    <cellStyle name="Hyperlink 412" xfId="14913" hidden="1"/>
    <cellStyle name="Hyperlink 412" xfId="15962" hidden="1"/>
    <cellStyle name="Hyperlink 412" xfId="28881" hidden="1"/>
    <cellStyle name="Hyperlink 412" xfId="29373" hidden="1"/>
    <cellStyle name="Hyperlink 412" xfId="30214" hidden="1"/>
    <cellStyle name="Hyperlink 412" xfId="30660" hidden="1"/>
    <cellStyle name="Hyperlink 412" xfId="31476" hidden="1"/>
    <cellStyle name="Hyperlink 412" xfId="31851" hidden="1"/>
    <cellStyle name="Hyperlink 412" xfId="32667" hidden="1"/>
    <cellStyle name="Hyperlink 412" xfId="33113" hidden="1"/>
    <cellStyle name="Hyperlink 412" xfId="33929"/>
    <cellStyle name="Hyperlink 413" xfId="3230" hidden="1"/>
    <cellStyle name="Hyperlink 413" xfId="5726" hidden="1"/>
    <cellStyle name="Hyperlink 413" xfId="8628" hidden="1"/>
    <cellStyle name="Hyperlink 413" xfId="10397" hidden="1"/>
    <cellStyle name="Hyperlink 413" xfId="12535" hidden="1"/>
    <cellStyle name="Hyperlink 413" xfId="13317" hidden="1"/>
    <cellStyle name="Hyperlink 413" xfId="15164" hidden="1"/>
    <cellStyle name="Hyperlink 413" xfId="16486" hidden="1"/>
    <cellStyle name="Hyperlink 413" xfId="18177" hidden="1"/>
    <cellStyle name="Hyperlink 413" xfId="19993" hidden="1"/>
    <cellStyle name="Hyperlink 413" xfId="22156" hidden="1"/>
    <cellStyle name="Hyperlink 413" xfId="23925" hidden="1"/>
    <cellStyle name="Hyperlink 413" xfId="26063" hidden="1"/>
    <cellStyle name="Hyperlink 413" xfId="26441" hidden="1"/>
    <cellStyle name="Hyperlink 413" xfId="27257" hidden="1"/>
    <cellStyle name="Hyperlink 413" xfId="27703" hidden="1"/>
    <cellStyle name="Hyperlink 413" xfId="28519" hidden="1"/>
    <cellStyle name="Hyperlink 413" xfId="4599" hidden="1"/>
    <cellStyle name="Hyperlink 413" xfId="17938" hidden="1"/>
    <cellStyle name="Hyperlink 413" xfId="16125" hidden="1"/>
    <cellStyle name="Hyperlink 413" xfId="17083" hidden="1"/>
    <cellStyle name="Hyperlink 413" xfId="6092" hidden="1"/>
    <cellStyle name="Hyperlink 413" xfId="1884" hidden="1"/>
    <cellStyle name="Hyperlink 413" xfId="17462" hidden="1"/>
    <cellStyle name="Hyperlink 413" xfId="28882" hidden="1"/>
    <cellStyle name="Hyperlink 413" xfId="29374" hidden="1"/>
    <cellStyle name="Hyperlink 413" xfId="30215" hidden="1"/>
    <cellStyle name="Hyperlink 413" xfId="30661" hidden="1"/>
    <cellStyle name="Hyperlink 413" xfId="31477" hidden="1"/>
    <cellStyle name="Hyperlink 413" xfId="31852" hidden="1"/>
    <cellStyle name="Hyperlink 413" xfId="32668" hidden="1"/>
    <cellStyle name="Hyperlink 413" xfId="33114" hidden="1"/>
    <cellStyle name="Hyperlink 413" xfId="33930"/>
    <cellStyle name="Hyperlink 414" xfId="3232" hidden="1"/>
    <cellStyle name="Hyperlink 414" xfId="5728" hidden="1"/>
    <cellStyle name="Hyperlink 414" xfId="8629" hidden="1"/>
    <cellStyle name="Hyperlink 414" xfId="10398" hidden="1"/>
    <cellStyle name="Hyperlink 414" xfId="12536" hidden="1"/>
    <cellStyle name="Hyperlink 414" xfId="13318" hidden="1"/>
    <cellStyle name="Hyperlink 414" xfId="15165" hidden="1"/>
    <cellStyle name="Hyperlink 414" xfId="16487" hidden="1"/>
    <cellStyle name="Hyperlink 414" xfId="18178" hidden="1"/>
    <cellStyle name="Hyperlink 414" xfId="19994" hidden="1"/>
    <cellStyle name="Hyperlink 414" xfId="22157" hidden="1"/>
    <cellStyle name="Hyperlink 414" xfId="23926" hidden="1"/>
    <cellStyle name="Hyperlink 414" xfId="26064" hidden="1"/>
    <cellStyle name="Hyperlink 414" xfId="26442" hidden="1"/>
    <cellStyle name="Hyperlink 414" xfId="27258" hidden="1"/>
    <cellStyle name="Hyperlink 414" xfId="27704" hidden="1"/>
    <cellStyle name="Hyperlink 414" xfId="28520" hidden="1"/>
    <cellStyle name="Hyperlink 414" xfId="4597" hidden="1"/>
    <cellStyle name="Hyperlink 414" xfId="14924" hidden="1"/>
    <cellStyle name="Hyperlink 414" xfId="17624" hidden="1"/>
    <cellStyle name="Hyperlink 414" xfId="14068" hidden="1"/>
    <cellStyle name="Hyperlink 414" xfId="6337" hidden="1"/>
    <cellStyle name="Hyperlink 414" xfId="16223" hidden="1"/>
    <cellStyle name="Hyperlink 414" xfId="14447" hidden="1"/>
    <cellStyle name="Hyperlink 414" xfId="28883" hidden="1"/>
    <cellStyle name="Hyperlink 414" xfId="29375" hidden="1"/>
    <cellStyle name="Hyperlink 414" xfId="30216" hidden="1"/>
    <cellStyle name="Hyperlink 414" xfId="30662" hidden="1"/>
    <cellStyle name="Hyperlink 414" xfId="31478" hidden="1"/>
    <cellStyle name="Hyperlink 414" xfId="31853" hidden="1"/>
    <cellStyle name="Hyperlink 414" xfId="32669" hidden="1"/>
    <cellStyle name="Hyperlink 414" xfId="33115" hidden="1"/>
    <cellStyle name="Hyperlink 414" xfId="33931"/>
    <cellStyle name="Hyperlink 415" xfId="3279" hidden="1"/>
    <cellStyle name="Hyperlink 415" xfId="5729" hidden="1"/>
    <cellStyle name="Hyperlink 415" xfId="8630" hidden="1"/>
    <cellStyle name="Hyperlink 415" xfId="10399" hidden="1"/>
    <cellStyle name="Hyperlink 415" xfId="12537" hidden="1"/>
    <cellStyle name="Hyperlink 415" xfId="13319" hidden="1"/>
    <cellStyle name="Hyperlink 415" xfId="15166" hidden="1"/>
    <cellStyle name="Hyperlink 415" xfId="16488" hidden="1"/>
    <cellStyle name="Hyperlink 415" xfId="18179" hidden="1"/>
    <cellStyle name="Hyperlink 415" xfId="19995" hidden="1"/>
    <cellStyle name="Hyperlink 415" xfId="22158" hidden="1"/>
    <cellStyle name="Hyperlink 415" xfId="23927" hidden="1"/>
    <cellStyle name="Hyperlink 415" xfId="26065" hidden="1"/>
    <cellStyle name="Hyperlink 415" xfId="26443" hidden="1"/>
    <cellStyle name="Hyperlink 415" xfId="27259" hidden="1"/>
    <cellStyle name="Hyperlink 415" xfId="27705" hidden="1"/>
    <cellStyle name="Hyperlink 415" xfId="28521" hidden="1"/>
    <cellStyle name="Hyperlink 415" xfId="4596" hidden="1"/>
    <cellStyle name="Hyperlink 415" xfId="1859" hidden="1"/>
    <cellStyle name="Hyperlink 415" xfId="14610" hidden="1"/>
    <cellStyle name="Hyperlink 415" xfId="16100" hidden="1"/>
    <cellStyle name="Hyperlink 415" xfId="15556" hidden="1"/>
    <cellStyle name="Hyperlink 415" xfId="17914" hidden="1"/>
    <cellStyle name="Hyperlink 415" xfId="4404" hidden="1"/>
    <cellStyle name="Hyperlink 415" xfId="28884" hidden="1"/>
    <cellStyle name="Hyperlink 415" xfId="29376" hidden="1"/>
    <cellStyle name="Hyperlink 415" xfId="30217" hidden="1"/>
    <cellStyle name="Hyperlink 415" xfId="30663" hidden="1"/>
    <cellStyle name="Hyperlink 415" xfId="31479" hidden="1"/>
    <cellStyle name="Hyperlink 415" xfId="31854" hidden="1"/>
    <cellStyle name="Hyperlink 415" xfId="32670" hidden="1"/>
    <cellStyle name="Hyperlink 415" xfId="33116" hidden="1"/>
    <cellStyle name="Hyperlink 415" xfId="33932"/>
    <cellStyle name="Hyperlink 416" xfId="3281" hidden="1"/>
    <cellStyle name="Hyperlink 416" xfId="5731" hidden="1"/>
    <cellStyle name="Hyperlink 416" xfId="8631" hidden="1"/>
    <cellStyle name="Hyperlink 416" xfId="10400" hidden="1"/>
    <cellStyle name="Hyperlink 416" xfId="12538" hidden="1"/>
    <cellStyle name="Hyperlink 416" xfId="13320" hidden="1"/>
    <cellStyle name="Hyperlink 416" xfId="15167" hidden="1"/>
    <cellStyle name="Hyperlink 416" xfId="16489" hidden="1"/>
    <cellStyle name="Hyperlink 416" xfId="18180" hidden="1"/>
    <cellStyle name="Hyperlink 416" xfId="19996" hidden="1"/>
    <cellStyle name="Hyperlink 416" xfId="22159" hidden="1"/>
    <cellStyle name="Hyperlink 416" xfId="23928" hidden="1"/>
    <cellStyle name="Hyperlink 416" xfId="26066" hidden="1"/>
    <cellStyle name="Hyperlink 416" xfId="26444" hidden="1"/>
    <cellStyle name="Hyperlink 416" xfId="27260" hidden="1"/>
    <cellStyle name="Hyperlink 416" xfId="27706" hidden="1"/>
    <cellStyle name="Hyperlink 416" xfId="28522" hidden="1"/>
    <cellStyle name="Hyperlink 416" xfId="4594" hidden="1"/>
    <cellStyle name="Hyperlink 416" xfId="16206" hidden="1"/>
    <cellStyle name="Hyperlink 416" xfId="4227" hidden="1"/>
    <cellStyle name="Hyperlink 416" xfId="17600" hidden="1"/>
    <cellStyle name="Hyperlink 416" xfId="16888" hidden="1"/>
    <cellStyle name="Hyperlink 416" xfId="14900" hidden="1"/>
    <cellStyle name="Hyperlink 416" xfId="5569" hidden="1"/>
    <cellStyle name="Hyperlink 416" xfId="28885" hidden="1"/>
    <cellStyle name="Hyperlink 416" xfId="29377" hidden="1"/>
    <cellStyle name="Hyperlink 416" xfId="30218" hidden="1"/>
    <cellStyle name="Hyperlink 416" xfId="30664" hidden="1"/>
    <cellStyle name="Hyperlink 416" xfId="31480" hidden="1"/>
    <cellStyle name="Hyperlink 416" xfId="31855" hidden="1"/>
    <cellStyle name="Hyperlink 416" xfId="32671" hidden="1"/>
    <cellStyle name="Hyperlink 416" xfId="33117" hidden="1"/>
    <cellStyle name="Hyperlink 416" xfId="33933"/>
    <cellStyle name="Hyperlink 417" xfId="3283" hidden="1"/>
    <cellStyle name="Hyperlink 417" xfId="5732" hidden="1"/>
    <cellStyle name="Hyperlink 417" xfId="8632" hidden="1"/>
    <cellStyle name="Hyperlink 417" xfId="10401" hidden="1"/>
    <cellStyle name="Hyperlink 417" xfId="12539" hidden="1"/>
    <cellStyle name="Hyperlink 417" xfId="13321" hidden="1"/>
    <cellStyle name="Hyperlink 417" xfId="15168" hidden="1"/>
    <cellStyle name="Hyperlink 417" xfId="16490" hidden="1"/>
    <cellStyle name="Hyperlink 417" xfId="18181" hidden="1"/>
    <cellStyle name="Hyperlink 417" xfId="19997" hidden="1"/>
    <cellStyle name="Hyperlink 417" xfId="22160" hidden="1"/>
    <cellStyle name="Hyperlink 417" xfId="23929" hidden="1"/>
    <cellStyle name="Hyperlink 417" xfId="26067" hidden="1"/>
    <cellStyle name="Hyperlink 417" xfId="26445" hidden="1"/>
    <cellStyle name="Hyperlink 417" xfId="27261" hidden="1"/>
    <cellStyle name="Hyperlink 417" xfId="27707" hidden="1"/>
    <cellStyle name="Hyperlink 417" xfId="28523" hidden="1"/>
    <cellStyle name="Hyperlink 417" xfId="4593" hidden="1"/>
    <cellStyle name="Hyperlink 417" xfId="17897" hidden="1"/>
    <cellStyle name="Hyperlink 417" xfId="6182" hidden="1"/>
    <cellStyle name="Hyperlink 417" xfId="14585" hidden="1"/>
    <cellStyle name="Hyperlink 417" xfId="13873" hidden="1"/>
    <cellStyle name="Hyperlink 417" xfId="1910" hidden="1"/>
    <cellStyle name="Hyperlink 417" xfId="5681" hidden="1"/>
    <cellStyle name="Hyperlink 417" xfId="28886" hidden="1"/>
    <cellStyle name="Hyperlink 417" xfId="29378" hidden="1"/>
    <cellStyle name="Hyperlink 417" xfId="30219" hidden="1"/>
    <cellStyle name="Hyperlink 417" xfId="30665" hidden="1"/>
    <cellStyle name="Hyperlink 417" xfId="31481" hidden="1"/>
    <cellStyle name="Hyperlink 417" xfId="31856" hidden="1"/>
    <cellStyle name="Hyperlink 417" xfId="32672" hidden="1"/>
    <cellStyle name="Hyperlink 417" xfId="33118" hidden="1"/>
    <cellStyle name="Hyperlink 417" xfId="33934"/>
    <cellStyle name="Hyperlink 418" xfId="3286" hidden="1"/>
    <cellStyle name="Hyperlink 418" xfId="5734" hidden="1"/>
    <cellStyle name="Hyperlink 418" xfId="8633" hidden="1"/>
    <cellStyle name="Hyperlink 418" xfId="10402" hidden="1"/>
    <cellStyle name="Hyperlink 418" xfId="12540" hidden="1"/>
    <cellStyle name="Hyperlink 418" xfId="13322" hidden="1"/>
    <cellStyle name="Hyperlink 418" xfId="15169" hidden="1"/>
    <cellStyle name="Hyperlink 418" xfId="16491" hidden="1"/>
    <cellStyle name="Hyperlink 418" xfId="18182" hidden="1"/>
    <cellStyle name="Hyperlink 418" xfId="19998" hidden="1"/>
    <cellStyle name="Hyperlink 418" xfId="22161" hidden="1"/>
    <cellStyle name="Hyperlink 418" xfId="23930" hidden="1"/>
    <cellStyle name="Hyperlink 418" xfId="26068" hidden="1"/>
    <cellStyle name="Hyperlink 418" xfId="26446" hidden="1"/>
    <cellStyle name="Hyperlink 418" xfId="27262" hidden="1"/>
    <cellStyle name="Hyperlink 418" xfId="27708" hidden="1"/>
    <cellStyle name="Hyperlink 418" xfId="28524" hidden="1"/>
    <cellStyle name="Hyperlink 418" xfId="4590" hidden="1"/>
    <cellStyle name="Hyperlink 418" xfId="14883" hidden="1"/>
    <cellStyle name="Hyperlink 418" xfId="15776" hidden="1"/>
    <cellStyle name="Hyperlink 418" xfId="4266" hidden="1"/>
    <cellStyle name="Hyperlink 418" xfId="16233" hidden="1"/>
    <cellStyle name="Hyperlink 418" xfId="5014" hidden="1"/>
    <cellStyle name="Hyperlink 418" xfId="15611" hidden="1"/>
    <cellStyle name="Hyperlink 418" xfId="28887" hidden="1"/>
    <cellStyle name="Hyperlink 418" xfId="29379" hidden="1"/>
    <cellStyle name="Hyperlink 418" xfId="30220" hidden="1"/>
    <cellStyle name="Hyperlink 418" xfId="30666" hidden="1"/>
    <cellStyle name="Hyperlink 418" xfId="31482" hidden="1"/>
    <cellStyle name="Hyperlink 418" xfId="31857" hidden="1"/>
    <cellStyle name="Hyperlink 418" xfId="32673" hidden="1"/>
    <cellStyle name="Hyperlink 418" xfId="33119" hidden="1"/>
    <cellStyle name="Hyperlink 418" xfId="33935"/>
    <cellStyle name="Hyperlink 419" xfId="3288" hidden="1"/>
    <cellStyle name="Hyperlink 419" xfId="5735" hidden="1"/>
    <cellStyle name="Hyperlink 419" xfId="8634" hidden="1"/>
    <cellStyle name="Hyperlink 419" xfId="10403" hidden="1"/>
    <cellStyle name="Hyperlink 419" xfId="12541" hidden="1"/>
    <cellStyle name="Hyperlink 419" xfId="13323" hidden="1"/>
    <cellStyle name="Hyperlink 419" xfId="15170" hidden="1"/>
    <cellStyle name="Hyperlink 419" xfId="16492" hidden="1"/>
    <cellStyle name="Hyperlink 419" xfId="18183" hidden="1"/>
    <cellStyle name="Hyperlink 419" xfId="19999" hidden="1"/>
    <cellStyle name="Hyperlink 419" xfId="22162" hidden="1"/>
    <cellStyle name="Hyperlink 419" xfId="23931" hidden="1"/>
    <cellStyle name="Hyperlink 419" xfId="26069" hidden="1"/>
    <cellStyle name="Hyperlink 419" xfId="26447" hidden="1"/>
    <cellStyle name="Hyperlink 419" xfId="27263" hidden="1"/>
    <cellStyle name="Hyperlink 419" xfId="27709" hidden="1"/>
    <cellStyle name="Hyperlink 419" xfId="28525" hidden="1"/>
    <cellStyle name="Hyperlink 419" xfId="4588" hidden="1"/>
    <cellStyle name="Hyperlink 419" xfId="1947" hidden="1"/>
    <cellStyle name="Hyperlink 419" xfId="17108" hidden="1"/>
    <cellStyle name="Hyperlink 419" xfId="5302" hidden="1"/>
    <cellStyle name="Hyperlink 419" xfId="17924" hidden="1"/>
    <cellStyle name="Hyperlink 419" xfId="15650" hidden="1"/>
    <cellStyle name="Hyperlink 419" xfId="16943" hidden="1"/>
    <cellStyle name="Hyperlink 419" xfId="28888" hidden="1"/>
    <cellStyle name="Hyperlink 419" xfId="29380" hidden="1"/>
    <cellStyle name="Hyperlink 419" xfId="30221" hidden="1"/>
    <cellStyle name="Hyperlink 419" xfId="30667" hidden="1"/>
    <cellStyle name="Hyperlink 419" xfId="31483" hidden="1"/>
    <cellStyle name="Hyperlink 419" xfId="31858" hidden="1"/>
    <cellStyle name="Hyperlink 419" xfId="32674" hidden="1"/>
    <cellStyle name="Hyperlink 419" xfId="33120" hidden="1"/>
    <cellStyle name="Hyperlink 419" xfId="33936"/>
    <cellStyle name="Hyperlink 42" xfId="2073" hidden="1"/>
    <cellStyle name="Hyperlink 42" xfId="4974"/>
    <cellStyle name="Hyperlink 42 2" xfId="7387" hidden="1"/>
    <cellStyle name="Hyperlink 42 2" xfId="11294" hidden="1"/>
    <cellStyle name="Hyperlink 42 2" xfId="14200" hidden="1"/>
    <cellStyle name="Hyperlink 42 2" xfId="17216" hidden="1"/>
    <cellStyle name="Hyperlink 42 2" xfId="20915" hidden="1"/>
    <cellStyle name="Hyperlink 42 2" xfId="24822" hidden="1"/>
    <cellStyle name="Hyperlink 42 2" xfId="26707" hidden="1"/>
    <cellStyle name="Hyperlink 42 2" xfId="27969" hidden="1"/>
    <cellStyle name="Hyperlink 42 2" xfId="15394" hidden="1"/>
    <cellStyle name="Hyperlink 42 2" xfId="3382" hidden="1"/>
    <cellStyle name="Hyperlink 42 2" xfId="17027" hidden="1"/>
    <cellStyle name="Hyperlink 42 2" xfId="15340" hidden="1"/>
    <cellStyle name="Hyperlink 42 2" xfId="29665" hidden="1"/>
    <cellStyle name="Hyperlink 42 2" xfId="30927" hidden="1"/>
    <cellStyle name="Hyperlink 42 2" xfId="32118" hidden="1"/>
    <cellStyle name="Hyperlink 42 2" xfId="33380"/>
    <cellStyle name="Hyperlink 420" xfId="3290" hidden="1"/>
    <cellStyle name="Hyperlink 420" xfId="5737" hidden="1"/>
    <cellStyle name="Hyperlink 420" xfId="8635" hidden="1"/>
    <cellStyle name="Hyperlink 420" xfId="10404" hidden="1"/>
    <cellStyle name="Hyperlink 420" xfId="12542" hidden="1"/>
    <cellStyle name="Hyperlink 420" xfId="13324" hidden="1"/>
    <cellStyle name="Hyperlink 420" xfId="15171" hidden="1"/>
    <cellStyle name="Hyperlink 420" xfId="16493" hidden="1"/>
    <cellStyle name="Hyperlink 420" xfId="18184" hidden="1"/>
    <cellStyle name="Hyperlink 420" xfId="20000" hidden="1"/>
    <cellStyle name="Hyperlink 420" xfId="22163" hidden="1"/>
    <cellStyle name="Hyperlink 420" xfId="23932" hidden="1"/>
    <cellStyle name="Hyperlink 420" xfId="26070" hidden="1"/>
    <cellStyle name="Hyperlink 420" xfId="26448" hidden="1"/>
    <cellStyle name="Hyperlink 420" xfId="27264" hidden="1"/>
    <cellStyle name="Hyperlink 420" xfId="27710" hidden="1"/>
    <cellStyle name="Hyperlink 420" xfId="28526" hidden="1"/>
    <cellStyle name="Hyperlink 420" xfId="4584" hidden="1"/>
    <cellStyle name="Hyperlink 420" xfId="15905" hidden="1"/>
    <cellStyle name="Hyperlink 420" xfId="14093" hidden="1"/>
    <cellStyle name="Hyperlink 420" xfId="15750" hidden="1"/>
    <cellStyle name="Hyperlink 420" xfId="14910" hidden="1"/>
    <cellStyle name="Hyperlink 420" xfId="16982" hidden="1"/>
    <cellStyle name="Hyperlink 420" xfId="13928" hidden="1"/>
    <cellStyle name="Hyperlink 420" xfId="28889" hidden="1"/>
    <cellStyle name="Hyperlink 420" xfId="29381" hidden="1"/>
    <cellStyle name="Hyperlink 420" xfId="30222" hidden="1"/>
    <cellStyle name="Hyperlink 420" xfId="30668" hidden="1"/>
    <cellStyle name="Hyperlink 420" xfId="31484" hidden="1"/>
    <cellStyle name="Hyperlink 420" xfId="31859" hidden="1"/>
    <cellStyle name="Hyperlink 420" xfId="32675" hidden="1"/>
    <cellStyle name="Hyperlink 420" xfId="33121" hidden="1"/>
    <cellStyle name="Hyperlink 420" xfId="33937"/>
    <cellStyle name="Hyperlink 421" xfId="3292" hidden="1"/>
    <cellStyle name="Hyperlink 421" xfId="5853"/>
    <cellStyle name="Hyperlink 421 2" xfId="8024" hidden="1"/>
    <cellStyle name="Hyperlink 421 2" xfId="11931" hidden="1"/>
    <cellStyle name="Hyperlink 421 2" xfId="14690" hidden="1"/>
    <cellStyle name="Hyperlink 421 2" xfId="17704" hidden="1"/>
    <cellStyle name="Hyperlink 421 2" xfId="21552" hidden="1"/>
    <cellStyle name="Hyperlink 421 2" xfId="25459" hidden="1"/>
    <cellStyle name="Hyperlink 421 2" xfId="26894" hidden="1"/>
    <cellStyle name="Hyperlink 421 2" xfId="28156" hidden="1"/>
    <cellStyle name="Hyperlink 421 2" xfId="17653" hidden="1"/>
    <cellStyle name="Hyperlink 421 2" xfId="16121" hidden="1"/>
    <cellStyle name="Hyperlink 421 2" xfId="16030" hidden="1"/>
    <cellStyle name="Hyperlink 421 2" xfId="14408" hidden="1"/>
    <cellStyle name="Hyperlink 421 2" xfId="29852" hidden="1"/>
    <cellStyle name="Hyperlink 421 2" xfId="31114" hidden="1"/>
    <cellStyle name="Hyperlink 421 2" xfId="32305" hidden="1"/>
    <cellStyle name="Hyperlink 421 2" xfId="33567"/>
    <cellStyle name="Hyperlink 422" xfId="3294" hidden="1"/>
    <cellStyle name="Hyperlink 422" xfId="5854"/>
    <cellStyle name="Hyperlink 422 2" xfId="8025" hidden="1"/>
    <cellStyle name="Hyperlink 422 2" xfId="11932" hidden="1"/>
    <cellStyle name="Hyperlink 422 2" xfId="14691" hidden="1"/>
    <cellStyle name="Hyperlink 422 2" xfId="17705" hidden="1"/>
    <cellStyle name="Hyperlink 422 2" xfId="21553" hidden="1"/>
    <cellStyle name="Hyperlink 422 2" xfId="25460" hidden="1"/>
    <cellStyle name="Hyperlink 422 2" xfId="26895" hidden="1"/>
    <cellStyle name="Hyperlink 422 2" xfId="28157" hidden="1"/>
    <cellStyle name="Hyperlink 422 2" xfId="14639" hidden="1"/>
    <cellStyle name="Hyperlink 422 2" xfId="17620" hidden="1"/>
    <cellStyle name="Hyperlink 422 2" xfId="17530" hidden="1"/>
    <cellStyle name="Hyperlink 422 2" xfId="4443" hidden="1"/>
    <cellStyle name="Hyperlink 422 2" xfId="29853" hidden="1"/>
    <cellStyle name="Hyperlink 422 2" xfId="31115" hidden="1"/>
    <cellStyle name="Hyperlink 422 2" xfId="32306" hidden="1"/>
    <cellStyle name="Hyperlink 422 2" xfId="33568"/>
    <cellStyle name="Hyperlink 423" xfId="3296" hidden="1"/>
    <cellStyle name="Hyperlink 423" xfId="5856"/>
    <cellStyle name="Hyperlink 423 2" xfId="8026" hidden="1"/>
    <cellStyle name="Hyperlink 423 2" xfId="11933" hidden="1"/>
    <cellStyle name="Hyperlink 423 2" xfId="14692" hidden="1"/>
    <cellStyle name="Hyperlink 423 2" xfId="17706" hidden="1"/>
    <cellStyle name="Hyperlink 423 2" xfId="21554" hidden="1"/>
    <cellStyle name="Hyperlink 423 2" xfId="25461" hidden="1"/>
    <cellStyle name="Hyperlink 423 2" xfId="26896" hidden="1"/>
    <cellStyle name="Hyperlink 423 2" xfId="28158" hidden="1"/>
    <cellStyle name="Hyperlink 423 2" xfId="4197" hidden="1"/>
    <cellStyle name="Hyperlink 423 2" xfId="14605" hidden="1"/>
    <cellStyle name="Hyperlink 423 2" xfId="14515" hidden="1"/>
    <cellStyle name="Hyperlink 423 2" xfId="5944" hidden="1"/>
    <cellStyle name="Hyperlink 423 2" xfId="29854" hidden="1"/>
    <cellStyle name="Hyperlink 423 2" xfId="31116" hidden="1"/>
    <cellStyle name="Hyperlink 423 2" xfId="32307" hidden="1"/>
    <cellStyle name="Hyperlink 423 2" xfId="33569"/>
    <cellStyle name="Hyperlink 424" xfId="3298" hidden="1"/>
    <cellStyle name="Hyperlink 424" xfId="5857"/>
    <cellStyle name="Hyperlink 424 2" xfId="8027" hidden="1"/>
    <cellStyle name="Hyperlink 424 2" xfId="11934" hidden="1"/>
    <cellStyle name="Hyperlink 424 2" xfId="14693" hidden="1"/>
    <cellStyle name="Hyperlink 424 2" xfId="17707" hidden="1"/>
    <cellStyle name="Hyperlink 424 2" xfId="21555" hidden="1"/>
    <cellStyle name="Hyperlink 424 2" xfId="25462" hidden="1"/>
    <cellStyle name="Hyperlink 424 2" xfId="26897" hidden="1"/>
    <cellStyle name="Hyperlink 424 2" xfId="28159" hidden="1"/>
    <cellStyle name="Hyperlink 424 2" xfId="6184" hidden="1"/>
    <cellStyle name="Hyperlink 424 2" xfId="4238" hidden="1"/>
    <cellStyle name="Hyperlink 424 2" xfId="4336" hidden="1"/>
    <cellStyle name="Hyperlink 424 2" xfId="6140" hidden="1"/>
    <cellStyle name="Hyperlink 424 2" xfId="29855" hidden="1"/>
    <cellStyle name="Hyperlink 424 2" xfId="31117" hidden="1"/>
    <cellStyle name="Hyperlink 424 2" xfId="32308" hidden="1"/>
    <cellStyle name="Hyperlink 424 2" xfId="33570"/>
    <cellStyle name="Hyperlink 425" xfId="3300" hidden="1"/>
    <cellStyle name="Hyperlink 425" xfId="5859"/>
    <cellStyle name="Hyperlink 425 2" xfId="8028" hidden="1"/>
    <cellStyle name="Hyperlink 425 2" xfId="11935" hidden="1"/>
    <cellStyle name="Hyperlink 425 2" xfId="14694" hidden="1"/>
    <cellStyle name="Hyperlink 425 2" xfId="17708" hidden="1"/>
    <cellStyle name="Hyperlink 425 2" xfId="21556" hidden="1"/>
    <cellStyle name="Hyperlink 425 2" xfId="25463" hidden="1"/>
    <cellStyle name="Hyperlink 425 2" xfId="26898" hidden="1"/>
    <cellStyle name="Hyperlink 425 2" xfId="28160" hidden="1"/>
    <cellStyle name="Hyperlink 425 2" xfId="15818" hidden="1"/>
    <cellStyle name="Hyperlink 425 2" xfId="6203" hidden="1"/>
    <cellStyle name="Hyperlink 425 2" xfId="5432" hidden="1"/>
    <cellStyle name="Hyperlink 425 2" xfId="15572" hidden="1"/>
    <cellStyle name="Hyperlink 425 2" xfId="29856" hidden="1"/>
    <cellStyle name="Hyperlink 425 2" xfId="31118" hidden="1"/>
    <cellStyle name="Hyperlink 425 2" xfId="32309" hidden="1"/>
    <cellStyle name="Hyperlink 425 2" xfId="33571"/>
    <cellStyle name="Hyperlink 426" xfId="3302" hidden="1"/>
    <cellStyle name="Hyperlink 426" xfId="5860"/>
    <cellStyle name="Hyperlink 426 2" xfId="8029" hidden="1"/>
    <cellStyle name="Hyperlink 426 2" xfId="11936" hidden="1"/>
    <cellStyle name="Hyperlink 426 2" xfId="14695" hidden="1"/>
    <cellStyle name="Hyperlink 426 2" xfId="17709" hidden="1"/>
    <cellStyle name="Hyperlink 426 2" xfId="21557" hidden="1"/>
    <cellStyle name="Hyperlink 426 2" xfId="25464" hidden="1"/>
    <cellStyle name="Hyperlink 426 2" xfId="26899" hidden="1"/>
    <cellStyle name="Hyperlink 426 2" xfId="28161" hidden="1"/>
    <cellStyle name="Hyperlink 426 2" xfId="17150" hidden="1"/>
    <cellStyle name="Hyperlink 426 2" xfId="15420" hidden="1"/>
    <cellStyle name="Hyperlink 426 2" xfId="5686" hidden="1"/>
    <cellStyle name="Hyperlink 426 2" xfId="16904" hidden="1"/>
    <cellStyle name="Hyperlink 426 2" xfId="29857" hidden="1"/>
    <cellStyle name="Hyperlink 426 2" xfId="31119" hidden="1"/>
    <cellStyle name="Hyperlink 426 2" xfId="32310" hidden="1"/>
    <cellStyle name="Hyperlink 426 2" xfId="33572"/>
    <cellStyle name="Hyperlink 427" xfId="3304" hidden="1"/>
    <cellStyle name="Hyperlink 427" xfId="5861"/>
    <cellStyle name="Hyperlink 427 2" xfId="8030" hidden="1"/>
    <cellStyle name="Hyperlink 427 2" xfId="11937" hidden="1"/>
    <cellStyle name="Hyperlink 427 2" xfId="14696" hidden="1"/>
    <cellStyle name="Hyperlink 427 2" xfId="17710" hidden="1"/>
    <cellStyle name="Hyperlink 427 2" xfId="21558" hidden="1"/>
    <cellStyle name="Hyperlink 427 2" xfId="25465" hidden="1"/>
    <cellStyle name="Hyperlink 427 2" xfId="26900" hidden="1"/>
    <cellStyle name="Hyperlink 427 2" xfId="28162" hidden="1"/>
    <cellStyle name="Hyperlink 427 2" xfId="14134" hidden="1"/>
    <cellStyle name="Hyperlink 427 2" xfId="16748" hidden="1"/>
    <cellStyle name="Hyperlink 427 2" xfId="15679" hidden="1"/>
    <cellStyle name="Hyperlink 427 2" xfId="13889" hidden="1"/>
    <cellStyle name="Hyperlink 427 2" xfId="29858" hidden="1"/>
    <cellStyle name="Hyperlink 427 2" xfId="31120" hidden="1"/>
    <cellStyle name="Hyperlink 427 2" xfId="32311" hidden="1"/>
    <cellStyle name="Hyperlink 427 2" xfId="33573"/>
    <cellStyle name="Hyperlink 428" xfId="3306" hidden="1"/>
    <cellStyle name="Hyperlink 428" xfId="5862"/>
    <cellStyle name="Hyperlink 428 2" xfId="8031" hidden="1"/>
    <cellStyle name="Hyperlink 428 2" xfId="11938" hidden="1"/>
    <cellStyle name="Hyperlink 428 2" xfId="14697" hidden="1"/>
    <cellStyle name="Hyperlink 428 2" xfId="17711" hidden="1"/>
    <cellStyle name="Hyperlink 428 2" xfId="21559" hidden="1"/>
    <cellStyle name="Hyperlink 428 2" xfId="25466" hidden="1"/>
    <cellStyle name="Hyperlink 428 2" xfId="26901" hidden="1"/>
    <cellStyle name="Hyperlink 428 2" xfId="28163" hidden="1"/>
    <cellStyle name="Hyperlink 428 2" xfId="5087" hidden="1"/>
    <cellStyle name="Hyperlink 428 2" xfId="13733" hidden="1"/>
    <cellStyle name="Hyperlink 428 2" xfId="17011" hidden="1"/>
    <cellStyle name="Hyperlink 428 2" xfId="5660" hidden="1"/>
    <cellStyle name="Hyperlink 428 2" xfId="29859" hidden="1"/>
    <cellStyle name="Hyperlink 428 2" xfId="31121" hidden="1"/>
    <cellStyle name="Hyperlink 428 2" xfId="32312" hidden="1"/>
    <cellStyle name="Hyperlink 428 2" xfId="33574"/>
    <cellStyle name="Hyperlink 429" xfId="3308" hidden="1"/>
    <cellStyle name="Hyperlink 429" xfId="5863"/>
    <cellStyle name="Hyperlink 429 2" xfId="8032" hidden="1"/>
    <cellStyle name="Hyperlink 429 2" xfId="11939" hidden="1"/>
    <cellStyle name="Hyperlink 429 2" xfId="14698" hidden="1"/>
    <cellStyle name="Hyperlink 429 2" xfId="17712" hidden="1"/>
    <cellStyle name="Hyperlink 429 2" xfId="21560" hidden="1"/>
    <cellStyle name="Hyperlink 429 2" xfId="25467" hidden="1"/>
    <cellStyle name="Hyperlink 429 2" xfId="26902" hidden="1"/>
    <cellStyle name="Hyperlink 429 2" xfId="28164" hidden="1"/>
    <cellStyle name="Hyperlink 429 2" xfId="16268" hidden="1"/>
    <cellStyle name="Hyperlink 429 2" xfId="15771" hidden="1"/>
    <cellStyle name="Hyperlink 429 2" xfId="13996" hidden="1"/>
    <cellStyle name="Hyperlink 429 2" xfId="15922" hidden="1"/>
    <cellStyle name="Hyperlink 429 2" xfId="29860" hidden="1"/>
    <cellStyle name="Hyperlink 429 2" xfId="31122" hidden="1"/>
    <cellStyle name="Hyperlink 429 2" xfId="32313" hidden="1"/>
    <cellStyle name="Hyperlink 429 2" xfId="33575"/>
    <cellStyle name="Hyperlink 43" xfId="2074" hidden="1"/>
    <cellStyle name="Hyperlink 43" xfId="4975"/>
    <cellStyle name="Hyperlink 43 2" xfId="7388" hidden="1"/>
    <cellStyle name="Hyperlink 43 2" xfId="11295" hidden="1"/>
    <cellStyle name="Hyperlink 43 2" xfId="14201" hidden="1"/>
    <cellStyle name="Hyperlink 43 2" xfId="17217" hidden="1"/>
    <cellStyle name="Hyperlink 43 2" xfId="20916" hidden="1"/>
    <cellStyle name="Hyperlink 43 2" xfId="24823" hidden="1"/>
    <cellStyle name="Hyperlink 43 2" xfId="26708" hidden="1"/>
    <cellStyle name="Hyperlink 43 2" xfId="27970" hidden="1"/>
    <cellStyle name="Hyperlink 43 2" xfId="16722" hidden="1"/>
    <cellStyle name="Hyperlink 43 2" xfId="3383" hidden="1"/>
    <cellStyle name="Hyperlink 43 2" xfId="14012" hidden="1"/>
    <cellStyle name="Hyperlink 43 2" xfId="16662" hidden="1"/>
    <cellStyle name="Hyperlink 43 2" xfId="29666" hidden="1"/>
    <cellStyle name="Hyperlink 43 2" xfId="30928" hidden="1"/>
    <cellStyle name="Hyperlink 43 2" xfId="32119" hidden="1"/>
    <cellStyle name="Hyperlink 43 2" xfId="33381"/>
    <cellStyle name="Hyperlink 430" xfId="3310" hidden="1"/>
    <cellStyle name="Hyperlink 430" xfId="5864"/>
    <cellStyle name="Hyperlink 430 2" xfId="8033" hidden="1"/>
    <cellStyle name="Hyperlink 430 2" xfId="11940" hidden="1"/>
    <cellStyle name="Hyperlink 430 2" xfId="14699" hidden="1"/>
    <cellStyle name="Hyperlink 430 2" xfId="17713" hidden="1"/>
    <cellStyle name="Hyperlink 430 2" xfId="21561" hidden="1"/>
    <cellStyle name="Hyperlink 430 2" xfId="25468" hidden="1"/>
    <cellStyle name="Hyperlink 430 2" xfId="26903" hidden="1"/>
    <cellStyle name="Hyperlink 430 2" xfId="28165" hidden="1"/>
    <cellStyle name="Hyperlink 430 2" xfId="17959" hidden="1"/>
    <cellStyle name="Hyperlink 430 2" xfId="17103" hidden="1"/>
    <cellStyle name="Hyperlink 430 2" xfId="16029" hidden="1"/>
    <cellStyle name="Hyperlink 430 2" xfId="17422" hidden="1"/>
    <cellStyle name="Hyperlink 430 2" xfId="29861" hidden="1"/>
    <cellStyle name="Hyperlink 430 2" xfId="31123" hidden="1"/>
    <cellStyle name="Hyperlink 430 2" xfId="32314" hidden="1"/>
    <cellStyle name="Hyperlink 430 2" xfId="33576"/>
    <cellStyle name="Hyperlink 431" xfId="3312" hidden="1"/>
    <cellStyle name="Hyperlink 431" xfId="5865"/>
    <cellStyle name="Hyperlink 431 2" xfId="8034" hidden="1"/>
    <cellStyle name="Hyperlink 431 2" xfId="11941" hidden="1"/>
    <cellStyle name="Hyperlink 431 2" xfId="14700" hidden="1"/>
    <cellStyle name="Hyperlink 431 2" xfId="17714" hidden="1"/>
    <cellStyle name="Hyperlink 431 2" xfId="21562" hidden="1"/>
    <cellStyle name="Hyperlink 431 2" xfId="25469" hidden="1"/>
    <cellStyle name="Hyperlink 431 2" xfId="26904" hidden="1"/>
    <cellStyle name="Hyperlink 431 2" xfId="28166" hidden="1"/>
    <cellStyle name="Hyperlink 431 2" xfId="14946" hidden="1"/>
    <cellStyle name="Hyperlink 431 2" xfId="14088" hidden="1"/>
    <cellStyle name="Hyperlink 431 2" xfId="17529" hidden="1"/>
    <cellStyle name="Hyperlink 431 2" xfId="14407" hidden="1"/>
    <cellStyle name="Hyperlink 431 2" xfId="29862" hidden="1"/>
    <cellStyle name="Hyperlink 431 2" xfId="31124" hidden="1"/>
    <cellStyle name="Hyperlink 431 2" xfId="32315" hidden="1"/>
    <cellStyle name="Hyperlink 431 2" xfId="33577"/>
    <cellStyle name="Hyperlink 432" xfId="3314" hidden="1"/>
    <cellStyle name="Hyperlink 432" xfId="5866"/>
    <cellStyle name="Hyperlink 432 2" xfId="8035" hidden="1"/>
    <cellStyle name="Hyperlink 432 2" xfId="11942" hidden="1"/>
    <cellStyle name="Hyperlink 432 2" xfId="14701" hidden="1"/>
    <cellStyle name="Hyperlink 432 2" xfId="17715" hidden="1"/>
    <cellStyle name="Hyperlink 432 2" xfId="21563" hidden="1"/>
    <cellStyle name="Hyperlink 432 2" xfId="25470" hidden="1"/>
    <cellStyle name="Hyperlink 432 2" xfId="26905" hidden="1"/>
    <cellStyle name="Hyperlink 432 2" xfId="28167" hidden="1"/>
    <cellStyle name="Hyperlink 432 2" xfId="1208" hidden="1"/>
    <cellStyle name="Hyperlink 432 2" xfId="5223" hidden="1"/>
    <cellStyle name="Hyperlink 432 2" xfId="14514" hidden="1"/>
    <cellStyle name="Hyperlink 432 2" xfId="4444" hidden="1"/>
    <cellStyle name="Hyperlink 432 2" xfId="29863" hidden="1"/>
    <cellStyle name="Hyperlink 432 2" xfId="31125" hidden="1"/>
    <cellStyle name="Hyperlink 432 2" xfId="32316" hidden="1"/>
    <cellStyle name="Hyperlink 432 2" xfId="33578"/>
    <cellStyle name="Hyperlink 433" xfId="3317" hidden="1"/>
    <cellStyle name="Hyperlink 433" xfId="5867"/>
    <cellStyle name="Hyperlink 433 2" xfId="8036" hidden="1"/>
    <cellStyle name="Hyperlink 433 2" xfId="11943" hidden="1"/>
    <cellStyle name="Hyperlink 433 2" xfId="14702" hidden="1"/>
    <cellStyle name="Hyperlink 433 2" xfId="17716" hidden="1"/>
    <cellStyle name="Hyperlink 433 2" xfId="21564" hidden="1"/>
    <cellStyle name="Hyperlink 433 2" xfId="25471" hidden="1"/>
    <cellStyle name="Hyperlink 433 2" xfId="26906" hidden="1"/>
    <cellStyle name="Hyperlink 433 2" xfId="28168" hidden="1"/>
    <cellStyle name="Hyperlink 433 2" xfId="16251" hidden="1"/>
    <cellStyle name="Hyperlink 433 2" xfId="15496" hidden="1"/>
    <cellStyle name="Hyperlink 433 2" xfId="4337" hidden="1"/>
    <cellStyle name="Hyperlink 433 2" xfId="5658" hidden="1"/>
    <cellStyle name="Hyperlink 433 2" xfId="29864" hidden="1"/>
    <cellStyle name="Hyperlink 433 2" xfId="31126" hidden="1"/>
    <cellStyle name="Hyperlink 433 2" xfId="32317" hidden="1"/>
    <cellStyle name="Hyperlink 433 2" xfId="33579"/>
    <cellStyle name="Hyperlink 434" xfId="3318" hidden="1"/>
    <cellStyle name="Hyperlink 434" xfId="5869"/>
    <cellStyle name="Hyperlink 434 2" xfId="8037" hidden="1"/>
    <cellStyle name="Hyperlink 434 2" xfId="11944" hidden="1"/>
    <cellStyle name="Hyperlink 434 2" xfId="14703" hidden="1"/>
    <cellStyle name="Hyperlink 434 2" xfId="17717" hidden="1"/>
    <cellStyle name="Hyperlink 434 2" xfId="21565" hidden="1"/>
    <cellStyle name="Hyperlink 434 2" xfId="25472" hidden="1"/>
    <cellStyle name="Hyperlink 434 2" xfId="26907" hidden="1"/>
    <cellStyle name="Hyperlink 434 2" xfId="28169" hidden="1"/>
    <cellStyle name="Hyperlink 434 2" xfId="17942" hidden="1"/>
    <cellStyle name="Hyperlink 434 2" xfId="16824" hidden="1"/>
    <cellStyle name="Hyperlink 434 2" xfId="5433" hidden="1"/>
    <cellStyle name="Hyperlink 434 2" xfId="5659" hidden="1"/>
    <cellStyle name="Hyperlink 434 2" xfId="29865" hidden="1"/>
    <cellStyle name="Hyperlink 434 2" xfId="31127" hidden="1"/>
    <cellStyle name="Hyperlink 434 2" xfId="32318" hidden="1"/>
    <cellStyle name="Hyperlink 434 2" xfId="33580"/>
    <cellStyle name="Hyperlink 435" xfId="3319" hidden="1"/>
    <cellStyle name="Hyperlink 435" xfId="5870"/>
    <cellStyle name="Hyperlink 435 2" xfId="8038" hidden="1"/>
    <cellStyle name="Hyperlink 435 2" xfId="11945" hidden="1"/>
    <cellStyle name="Hyperlink 435 2" xfId="14704" hidden="1"/>
    <cellStyle name="Hyperlink 435 2" xfId="17718" hidden="1"/>
    <cellStyle name="Hyperlink 435 2" xfId="21566" hidden="1"/>
    <cellStyle name="Hyperlink 435 2" xfId="25473" hidden="1"/>
    <cellStyle name="Hyperlink 435 2" xfId="26908" hidden="1"/>
    <cellStyle name="Hyperlink 435 2" xfId="28170" hidden="1"/>
    <cellStyle name="Hyperlink 435 2" xfId="14929" hidden="1"/>
    <cellStyle name="Hyperlink 435 2" xfId="13809" hidden="1"/>
    <cellStyle name="Hyperlink 435 2" xfId="15678" hidden="1"/>
    <cellStyle name="Hyperlink 435 2" xfId="6421" hidden="1"/>
    <cellStyle name="Hyperlink 435 2" xfId="29866" hidden="1"/>
    <cellStyle name="Hyperlink 435 2" xfId="31128" hidden="1"/>
    <cellStyle name="Hyperlink 435 2" xfId="32319" hidden="1"/>
    <cellStyle name="Hyperlink 435 2" xfId="33581"/>
    <cellStyle name="Hyperlink 436" xfId="3320" hidden="1"/>
    <cellStyle name="Hyperlink 436" xfId="5871"/>
    <cellStyle name="Hyperlink 436 2" xfId="8039" hidden="1"/>
    <cellStyle name="Hyperlink 436 2" xfId="11946" hidden="1"/>
    <cellStyle name="Hyperlink 436 2" xfId="14705" hidden="1"/>
    <cellStyle name="Hyperlink 436 2" xfId="17719" hidden="1"/>
    <cellStyle name="Hyperlink 436 2" xfId="21567" hidden="1"/>
    <cellStyle name="Hyperlink 436 2" xfId="25474" hidden="1"/>
    <cellStyle name="Hyperlink 436 2" xfId="26909" hidden="1"/>
    <cellStyle name="Hyperlink 436 2" xfId="28171" hidden="1"/>
    <cellStyle name="Hyperlink 436 2" xfId="1853" hidden="1"/>
    <cellStyle name="Hyperlink 436 2" xfId="16120" hidden="1"/>
    <cellStyle name="Hyperlink 436 2" xfId="17010" hidden="1"/>
    <cellStyle name="Hyperlink 436 2" xfId="15338" hidden="1"/>
    <cellStyle name="Hyperlink 436 2" xfId="29867" hidden="1"/>
    <cellStyle name="Hyperlink 436 2" xfId="31129" hidden="1"/>
    <cellStyle name="Hyperlink 436 2" xfId="32320" hidden="1"/>
    <cellStyle name="Hyperlink 436 2" xfId="33582"/>
    <cellStyle name="Hyperlink 437" xfId="3322" hidden="1"/>
    <cellStyle name="Hyperlink 437" xfId="5872"/>
    <cellStyle name="Hyperlink 437 2" xfId="8040" hidden="1"/>
    <cellStyle name="Hyperlink 437 2" xfId="11947" hidden="1"/>
    <cellStyle name="Hyperlink 437 2" xfId="14706" hidden="1"/>
    <cellStyle name="Hyperlink 437 2" xfId="17720" hidden="1"/>
    <cellStyle name="Hyperlink 437 2" xfId="21568" hidden="1"/>
    <cellStyle name="Hyperlink 437 2" xfId="25475" hidden="1"/>
    <cellStyle name="Hyperlink 437 2" xfId="26910" hidden="1"/>
    <cellStyle name="Hyperlink 437 2" xfId="28172" hidden="1"/>
    <cellStyle name="Hyperlink 437 2" xfId="16211" hidden="1"/>
    <cellStyle name="Hyperlink 437 2" xfId="17619" hidden="1"/>
    <cellStyle name="Hyperlink 437 2" xfId="13995" hidden="1"/>
    <cellStyle name="Hyperlink 437 2" xfId="16660" hidden="1"/>
    <cellStyle name="Hyperlink 437 2" xfId="29868" hidden="1"/>
    <cellStyle name="Hyperlink 437 2" xfId="31130" hidden="1"/>
    <cellStyle name="Hyperlink 437 2" xfId="32321" hidden="1"/>
    <cellStyle name="Hyperlink 437 2" xfId="33583"/>
    <cellStyle name="Hyperlink 438" xfId="3324" hidden="1"/>
    <cellStyle name="Hyperlink 438" xfId="5873"/>
    <cellStyle name="Hyperlink 438 2" xfId="8041" hidden="1"/>
    <cellStyle name="Hyperlink 438 2" xfId="11948" hidden="1"/>
    <cellStyle name="Hyperlink 438 2" xfId="14707" hidden="1"/>
    <cellStyle name="Hyperlink 438 2" xfId="17721" hidden="1"/>
    <cellStyle name="Hyperlink 438 2" xfId="21569" hidden="1"/>
    <cellStyle name="Hyperlink 438 2" xfId="25476" hidden="1"/>
    <cellStyle name="Hyperlink 438 2" xfId="26911" hidden="1"/>
    <cellStyle name="Hyperlink 438 2" xfId="28173" hidden="1"/>
    <cellStyle name="Hyperlink 438 2" xfId="17902" hidden="1"/>
    <cellStyle name="Hyperlink 438 2" xfId="14604" hidden="1"/>
    <cellStyle name="Hyperlink 438 2" xfId="16028" hidden="1"/>
    <cellStyle name="Hyperlink 438 2" xfId="13645" hidden="1"/>
    <cellStyle name="Hyperlink 438 2" xfId="29869" hidden="1"/>
    <cellStyle name="Hyperlink 438 2" xfId="31131" hidden="1"/>
    <cellStyle name="Hyperlink 438 2" xfId="32322" hidden="1"/>
    <cellStyle name="Hyperlink 438 2" xfId="33584"/>
    <cellStyle name="Hyperlink 439" xfId="3326" hidden="1"/>
    <cellStyle name="Hyperlink 439" xfId="5875"/>
    <cellStyle name="Hyperlink 439 2" xfId="8042" hidden="1"/>
    <cellStyle name="Hyperlink 439 2" xfId="11949" hidden="1"/>
    <cellStyle name="Hyperlink 439 2" xfId="14708" hidden="1"/>
    <cellStyle name="Hyperlink 439 2" xfId="17722" hidden="1"/>
    <cellStyle name="Hyperlink 439 2" xfId="21570" hidden="1"/>
    <cellStyle name="Hyperlink 439 2" xfId="25477" hidden="1"/>
    <cellStyle name="Hyperlink 439 2" xfId="26912" hidden="1"/>
    <cellStyle name="Hyperlink 439 2" xfId="28174" hidden="1"/>
    <cellStyle name="Hyperlink 439 2" xfId="14888" hidden="1"/>
    <cellStyle name="Hyperlink 439 2" xfId="4239" hidden="1"/>
    <cellStyle name="Hyperlink 439 2" xfId="17528" hidden="1"/>
    <cellStyle name="Hyperlink 439 2" xfId="15569" hidden="1"/>
    <cellStyle name="Hyperlink 439 2" xfId="29870" hidden="1"/>
    <cellStyle name="Hyperlink 439 2" xfId="31132" hidden="1"/>
    <cellStyle name="Hyperlink 439 2" xfId="32323" hidden="1"/>
    <cellStyle name="Hyperlink 439 2" xfId="33585"/>
    <cellStyle name="Hyperlink 44" xfId="2075" hidden="1"/>
    <cellStyle name="Hyperlink 44" xfId="4976"/>
    <cellStyle name="Hyperlink 44 2" xfId="7389" hidden="1"/>
    <cellStyle name="Hyperlink 44 2" xfId="11296" hidden="1"/>
    <cellStyle name="Hyperlink 44 2" xfId="14202" hidden="1"/>
    <cellStyle name="Hyperlink 44 2" xfId="17218" hidden="1"/>
    <cellStyle name="Hyperlink 44 2" xfId="20917" hidden="1"/>
    <cellStyle name="Hyperlink 44 2" xfId="24824" hidden="1"/>
    <cellStyle name="Hyperlink 44 2" xfId="26709" hidden="1"/>
    <cellStyle name="Hyperlink 44 2" xfId="27971" hidden="1"/>
    <cellStyle name="Hyperlink 44 2" xfId="13707" hidden="1"/>
    <cellStyle name="Hyperlink 44 2" xfId="12778" hidden="1"/>
    <cellStyle name="Hyperlink 44 2" xfId="16045" hidden="1"/>
    <cellStyle name="Hyperlink 44 2" xfId="13647" hidden="1"/>
    <cellStyle name="Hyperlink 44 2" xfId="29667" hidden="1"/>
    <cellStyle name="Hyperlink 44 2" xfId="30929" hidden="1"/>
    <cellStyle name="Hyperlink 44 2" xfId="32120" hidden="1"/>
    <cellStyle name="Hyperlink 44 2" xfId="33382"/>
    <cellStyle name="Hyperlink 440" xfId="3327" hidden="1"/>
    <cellStyle name="Hyperlink 440" xfId="5879"/>
    <cellStyle name="Hyperlink 440 2" xfId="8043" hidden="1"/>
    <cellStyle name="Hyperlink 440 2" xfId="11950" hidden="1"/>
    <cellStyle name="Hyperlink 440 2" xfId="14709" hidden="1"/>
    <cellStyle name="Hyperlink 440 2" xfId="17723" hidden="1"/>
    <cellStyle name="Hyperlink 440 2" xfId="21571" hidden="1"/>
    <cellStyle name="Hyperlink 440 2" xfId="25478" hidden="1"/>
    <cellStyle name="Hyperlink 440 2" xfId="26913" hidden="1"/>
    <cellStyle name="Hyperlink 440 2" xfId="28175" hidden="1"/>
    <cellStyle name="Hyperlink 440 2" xfId="1940" hidden="1"/>
    <cellStyle name="Hyperlink 440 2" xfId="5907" hidden="1"/>
    <cellStyle name="Hyperlink 440 2" xfId="14513" hidden="1"/>
    <cellStyle name="Hyperlink 440 2" xfId="16901" hidden="1"/>
    <cellStyle name="Hyperlink 440 2" xfId="29871" hidden="1"/>
    <cellStyle name="Hyperlink 440 2" xfId="31133" hidden="1"/>
    <cellStyle name="Hyperlink 440 2" xfId="32324" hidden="1"/>
    <cellStyle name="Hyperlink 440 2" xfId="33586"/>
    <cellStyle name="Hyperlink 441" xfId="3329" hidden="1"/>
    <cellStyle name="Hyperlink 441" xfId="5880"/>
    <cellStyle name="Hyperlink 441 2" xfId="8044" hidden="1"/>
    <cellStyle name="Hyperlink 441 2" xfId="11951" hidden="1"/>
    <cellStyle name="Hyperlink 441 2" xfId="14710" hidden="1"/>
    <cellStyle name="Hyperlink 441 2" xfId="17724" hidden="1"/>
    <cellStyle name="Hyperlink 441 2" xfId="21572" hidden="1"/>
    <cellStyle name="Hyperlink 441 2" xfId="25479" hidden="1"/>
    <cellStyle name="Hyperlink 441 2" xfId="26914" hidden="1"/>
    <cellStyle name="Hyperlink 441 2" xfId="28176" hidden="1"/>
    <cellStyle name="Hyperlink 441 2" xfId="15910" hidden="1"/>
    <cellStyle name="Hyperlink 441 2" xfId="6082" hidden="1"/>
    <cellStyle name="Hyperlink 441 2" xfId="4338" hidden="1"/>
    <cellStyle name="Hyperlink 441 2" xfId="13886" hidden="1"/>
    <cellStyle name="Hyperlink 441 2" xfId="29872" hidden="1"/>
    <cellStyle name="Hyperlink 441 2" xfId="31134" hidden="1"/>
    <cellStyle name="Hyperlink 441 2" xfId="32325" hidden="1"/>
    <cellStyle name="Hyperlink 441 2" xfId="33587"/>
    <cellStyle name="Hyperlink 442" xfId="3330" hidden="1"/>
    <cellStyle name="Hyperlink 442" xfId="5882"/>
    <cellStyle name="Hyperlink 442 2" xfId="8045" hidden="1"/>
    <cellStyle name="Hyperlink 442 2" xfId="11952" hidden="1"/>
    <cellStyle name="Hyperlink 442 2" xfId="14711" hidden="1"/>
    <cellStyle name="Hyperlink 442 2" xfId="17725" hidden="1"/>
    <cellStyle name="Hyperlink 442 2" xfId="21573" hidden="1"/>
    <cellStyle name="Hyperlink 442 2" xfId="25480" hidden="1"/>
    <cellStyle name="Hyperlink 442 2" xfId="26915" hidden="1"/>
    <cellStyle name="Hyperlink 442 2" xfId="28177" hidden="1"/>
    <cellStyle name="Hyperlink 442 2" xfId="17410" hidden="1"/>
    <cellStyle name="Hyperlink 442 2" xfId="6322" hidden="1"/>
    <cellStyle name="Hyperlink 442 2" xfId="5434" hidden="1"/>
    <cellStyle name="Hyperlink 442 2" xfId="5664" hidden="1"/>
    <cellStyle name="Hyperlink 442 2" xfId="29873" hidden="1"/>
    <cellStyle name="Hyperlink 442 2" xfId="31135" hidden="1"/>
    <cellStyle name="Hyperlink 442 2" xfId="32326" hidden="1"/>
    <cellStyle name="Hyperlink 442 2" xfId="33588"/>
    <cellStyle name="Hyperlink 443" xfId="3331" hidden="1"/>
    <cellStyle name="Hyperlink 443" xfId="5883"/>
    <cellStyle name="Hyperlink 443 2" xfId="8046" hidden="1"/>
    <cellStyle name="Hyperlink 443 2" xfId="11953" hidden="1"/>
    <cellStyle name="Hyperlink 443 2" xfId="14712" hidden="1"/>
    <cellStyle name="Hyperlink 443 2" xfId="17726" hidden="1"/>
    <cellStyle name="Hyperlink 443 2" xfId="21574" hidden="1"/>
    <cellStyle name="Hyperlink 443 2" xfId="25481" hidden="1"/>
    <cellStyle name="Hyperlink 443 2" xfId="26916" hidden="1"/>
    <cellStyle name="Hyperlink 443 2" xfId="28178" hidden="1"/>
    <cellStyle name="Hyperlink 443 2" xfId="14395" hidden="1"/>
    <cellStyle name="Hyperlink 443 2" xfId="4547" hidden="1"/>
    <cellStyle name="Hyperlink 443 2" xfId="15677" hidden="1"/>
    <cellStyle name="Hyperlink 443 2" xfId="15919" hidden="1"/>
    <cellStyle name="Hyperlink 443 2" xfId="29874" hidden="1"/>
    <cellStyle name="Hyperlink 443 2" xfId="31136" hidden="1"/>
    <cellStyle name="Hyperlink 443 2" xfId="32327" hidden="1"/>
    <cellStyle name="Hyperlink 443 2" xfId="33589"/>
    <cellStyle name="Hyperlink 444" xfId="3333" hidden="1"/>
    <cellStyle name="Hyperlink 444" xfId="5884"/>
    <cellStyle name="Hyperlink 444 2" xfId="8047" hidden="1"/>
    <cellStyle name="Hyperlink 444 2" xfId="11954" hidden="1"/>
    <cellStyle name="Hyperlink 444 2" xfId="14713" hidden="1"/>
    <cellStyle name="Hyperlink 444 2" xfId="17727" hidden="1"/>
    <cellStyle name="Hyperlink 444 2" xfId="21575" hidden="1"/>
    <cellStyle name="Hyperlink 444 2" xfId="25482" hidden="1"/>
    <cellStyle name="Hyperlink 444 2" xfId="26917" hidden="1"/>
    <cellStyle name="Hyperlink 444 2" xfId="28179" hidden="1"/>
    <cellStyle name="Hyperlink 444 2" xfId="4458" hidden="1"/>
    <cellStyle name="Hyperlink 444 2" xfId="16254" hidden="1"/>
    <cellStyle name="Hyperlink 444 2" xfId="17009" hidden="1"/>
    <cellStyle name="Hyperlink 444 2" xfId="17419" hidden="1"/>
    <cellStyle name="Hyperlink 444 2" xfId="29875" hidden="1"/>
    <cellStyle name="Hyperlink 444 2" xfId="31137" hidden="1"/>
    <cellStyle name="Hyperlink 444 2" xfId="32328" hidden="1"/>
    <cellStyle name="Hyperlink 444 2" xfId="33590"/>
    <cellStyle name="Hyperlink 445" xfId="3335" hidden="1"/>
    <cellStyle name="Hyperlink 445" xfId="5950" hidden="1"/>
    <cellStyle name="Hyperlink 445" xfId="8647" hidden="1"/>
    <cellStyle name="Hyperlink 445" xfId="10416" hidden="1"/>
    <cellStyle name="Hyperlink 445" xfId="12554" hidden="1"/>
    <cellStyle name="Hyperlink 445" xfId="13408" hidden="1"/>
    <cellStyle name="Hyperlink 445" xfId="15183" hidden="1"/>
    <cellStyle name="Hyperlink 445" xfId="16505" hidden="1"/>
    <cellStyle name="Hyperlink 445" xfId="18196" hidden="1"/>
    <cellStyle name="Hyperlink 445" xfId="20016" hidden="1"/>
    <cellStyle name="Hyperlink 445" xfId="22175" hidden="1"/>
    <cellStyle name="Hyperlink 445" xfId="23944" hidden="1"/>
    <cellStyle name="Hyperlink 445" xfId="26082" hidden="1"/>
    <cellStyle name="Hyperlink 445" xfId="26460" hidden="1"/>
    <cellStyle name="Hyperlink 445" xfId="27276" hidden="1"/>
    <cellStyle name="Hyperlink 445" xfId="27722" hidden="1"/>
    <cellStyle name="Hyperlink 445" xfId="28538" hidden="1"/>
    <cellStyle name="Hyperlink 445" xfId="3532" hidden="1"/>
    <cellStyle name="Hyperlink 445" xfId="15875" hidden="1"/>
    <cellStyle name="Hyperlink 445" xfId="14877" hidden="1"/>
    <cellStyle name="Hyperlink 445" xfId="17598" hidden="1"/>
    <cellStyle name="Hyperlink 445" xfId="14553" hidden="1"/>
    <cellStyle name="Hyperlink 445" xfId="14484" hidden="1"/>
    <cellStyle name="Hyperlink 445" xfId="4406" hidden="1"/>
    <cellStyle name="Hyperlink 445" xfId="28901" hidden="1"/>
    <cellStyle name="Hyperlink 445" xfId="29397" hidden="1"/>
    <cellStyle name="Hyperlink 445" xfId="30234" hidden="1"/>
    <cellStyle name="Hyperlink 445" xfId="30680" hidden="1"/>
    <cellStyle name="Hyperlink 445" xfId="31496" hidden="1"/>
    <cellStyle name="Hyperlink 445" xfId="31871" hidden="1"/>
    <cellStyle name="Hyperlink 445" xfId="32687" hidden="1"/>
    <cellStyle name="Hyperlink 445" xfId="33133" hidden="1"/>
    <cellStyle name="Hyperlink 445" xfId="33949"/>
    <cellStyle name="Hyperlink 446" xfId="3337" hidden="1"/>
    <cellStyle name="Hyperlink 446" xfId="5951" hidden="1"/>
    <cellStyle name="Hyperlink 446" xfId="8648" hidden="1"/>
    <cellStyle name="Hyperlink 446" xfId="10417" hidden="1"/>
    <cellStyle name="Hyperlink 446" xfId="12555" hidden="1"/>
    <cellStyle name="Hyperlink 446" xfId="13409" hidden="1"/>
    <cellStyle name="Hyperlink 446" xfId="15184" hidden="1"/>
    <cellStyle name="Hyperlink 446" xfId="16506" hidden="1"/>
    <cellStyle name="Hyperlink 446" xfId="18197" hidden="1"/>
    <cellStyle name="Hyperlink 446" xfId="20017" hidden="1"/>
    <cellStyle name="Hyperlink 446" xfId="22176" hidden="1"/>
    <cellStyle name="Hyperlink 446" xfId="23945" hidden="1"/>
    <cellStyle name="Hyperlink 446" xfId="26083" hidden="1"/>
    <cellStyle name="Hyperlink 446" xfId="26461" hidden="1"/>
    <cellStyle name="Hyperlink 446" xfId="27277" hidden="1"/>
    <cellStyle name="Hyperlink 446" xfId="27723" hidden="1"/>
    <cellStyle name="Hyperlink 446" xfId="28539" hidden="1"/>
    <cellStyle name="Hyperlink 446" xfId="3530" hidden="1"/>
    <cellStyle name="Hyperlink 446" xfId="17375" hidden="1"/>
    <cellStyle name="Hyperlink 446" xfId="1960" hidden="1"/>
    <cellStyle name="Hyperlink 446" xfId="14583" hidden="1"/>
    <cellStyle name="Hyperlink 446" xfId="4298" hidden="1"/>
    <cellStyle name="Hyperlink 446" xfId="4367" hidden="1"/>
    <cellStyle name="Hyperlink 446" xfId="5573" hidden="1"/>
    <cellStyle name="Hyperlink 446" xfId="28902" hidden="1"/>
    <cellStyle name="Hyperlink 446" xfId="29398" hidden="1"/>
    <cellStyle name="Hyperlink 446" xfId="30235" hidden="1"/>
    <cellStyle name="Hyperlink 446" xfId="30681" hidden="1"/>
    <cellStyle name="Hyperlink 446" xfId="31497" hidden="1"/>
    <cellStyle name="Hyperlink 446" xfId="31872" hidden="1"/>
    <cellStyle name="Hyperlink 446" xfId="32688" hidden="1"/>
    <cellStyle name="Hyperlink 446" xfId="33134" hidden="1"/>
    <cellStyle name="Hyperlink 446" xfId="33950"/>
    <cellStyle name="Hyperlink 447" xfId="3339" hidden="1"/>
    <cellStyle name="Hyperlink 447" xfId="5952" hidden="1"/>
    <cellStyle name="Hyperlink 447" xfId="8649" hidden="1"/>
    <cellStyle name="Hyperlink 447" xfId="10418" hidden="1"/>
    <cellStyle name="Hyperlink 447" xfId="12556" hidden="1"/>
    <cellStyle name="Hyperlink 447" xfId="13410" hidden="1"/>
    <cellStyle name="Hyperlink 447" xfId="15185" hidden="1"/>
    <cellStyle name="Hyperlink 447" xfId="16507" hidden="1"/>
    <cellStyle name="Hyperlink 447" xfId="18198" hidden="1"/>
    <cellStyle name="Hyperlink 447" xfId="20018" hidden="1"/>
    <cellStyle name="Hyperlink 447" xfId="22177" hidden="1"/>
    <cellStyle name="Hyperlink 447" xfId="23946" hidden="1"/>
    <cellStyle name="Hyperlink 447" xfId="26084" hidden="1"/>
    <cellStyle name="Hyperlink 447" xfId="26462" hidden="1"/>
    <cellStyle name="Hyperlink 447" xfId="27278" hidden="1"/>
    <cellStyle name="Hyperlink 447" xfId="27724" hidden="1"/>
    <cellStyle name="Hyperlink 447" xfId="28540" hidden="1"/>
    <cellStyle name="Hyperlink 447" xfId="3528" hidden="1"/>
    <cellStyle name="Hyperlink 447" xfId="14359" hidden="1"/>
    <cellStyle name="Hyperlink 447" xfId="15898" hidden="1"/>
    <cellStyle name="Hyperlink 447" xfId="4268" hidden="1"/>
    <cellStyle name="Hyperlink 447" xfId="5353" hidden="1"/>
    <cellStyle name="Hyperlink 447" xfId="5500" hidden="1"/>
    <cellStyle name="Hyperlink 447" xfId="15609" hidden="1"/>
    <cellStyle name="Hyperlink 447" xfId="28903" hidden="1"/>
    <cellStyle name="Hyperlink 447" xfId="29399" hidden="1"/>
    <cellStyle name="Hyperlink 447" xfId="30236" hidden="1"/>
    <cellStyle name="Hyperlink 447" xfId="30682" hidden="1"/>
    <cellStyle name="Hyperlink 447" xfId="31498" hidden="1"/>
    <cellStyle name="Hyperlink 447" xfId="31873" hidden="1"/>
    <cellStyle name="Hyperlink 447" xfId="32689" hidden="1"/>
    <cellStyle name="Hyperlink 447" xfId="33135" hidden="1"/>
    <cellStyle name="Hyperlink 447" xfId="33951"/>
    <cellStyle name="Hyperlink 448" xfId="3341" hidden="1"/>
    <cellStyle name="Hyperlink 448" xfId="5954" hidden="1"/>
    <cellStyle name="Hyperlink 448" xfId="8650" hidden="1"/>
    <cellStyle name="Hyperlink 448" xfId="10419" hidden="1"/>
    <cellStyle name="Hyperlink 448" xfId="12557" hidden="1"/>
    <cellStyle name="Hyperlink 448" xfId="13412" hidden="1"/>
    <cellStyle name="Hyperlink 448" xfId="15186" hidden="1"/>
    <cellStyle name="Hyperlink 448" xfId="16508" hidden="1"/>
    <cellStyle name="Hyperlink 448" xfId="18199" hidden="1"/>
    <cellStyle name="Hyperlink 448" xfId="20019" hidden="1"/>
    <cellStyle name="Hyperlink 448" xfId="22178" hidden="1"/>
    <cellStyle name="Hyperlink 448" xfId="23947" hidden="1"/>
    <cellStyle name="Hyperlink 448" xfId="26085" hidden="1"/>
    <cellStyle name="Hyperlink 448" xfId="26463" hidden="1"/>
    <cellStyle name="Hyperlink 448" xfId="27279" hidden="1"/>
    <cellStyle name="Hyperlink 448" xfId="27725" hidden="1"/>
    <cellStyle name="Hyperlink 448" xfId="28541" hidden="1"/>
    <cellStyle name="Hyperlink 448" xfId="3525" hidden="1"/>
    <cellStyle name="Hyperlink 448" xfId="16176" hidden="1"/>
    <cellStyle name="Hyperlink 448" xfId="17398" hidden="1"/>
    <cellStyle name="Hyperlink 448" xfId="5304" hidden="1"/>
    <cellStyle name="Hyperlink 448" xfId="15717" hidden="1"/>
    <cellStyle name="Hyperlink 448" xfId="15648" hidden="1"/>
    <cellStyle name="Hyperlink 448" xfId="16941" hidden="1"/>
    <cellStyle name="Hyperlink 448" xfId="28904" hidden="1"/>
    <cellStyle name="Hyperlink 448" xfId="29400" hidden="1"/>
    <cellStyle name="Hyperlink 448" xfId="30237" hidden="1"/>
    <cellStyle name="Hyperlink 448" xfId="30683" hidden="1"/>
    <cellStyle name="Hyperlink 448" xfId="31499" hidden="1"/>
    <cellStyle name="Hyperlink 448" xfId="31874" hidden="1"/>
    <cellStyle name="Hyperlink 448" xfId="32690" hidden="1"/>
    <cellStyle name="Hyperlink 448" xfId="33136" hidden="1"/>
    <cellStyle name="Hyperlink 448" xfId="33952"/>
    <cellStyle name="Hyperlink 449" xfId="3342" hidden="1"/>
    <cellStyle name="Hyperlink 449" xfId="5955" hidden="1"/>
    <cellStyle name="Hyperlink 449" xfId="8651" hidden="1"/>
    <cellStyle name="Hyperlink 449" xfId="10420" hidden="1"/>
    <cellStyle name="Hyperlink 449" xfId="12558" hidden="1"/>
    <cellStyle name="Hyperlink 449" xfId="13413" hidden="1"/>
    <cellStyle name="Hyperlink 449" xfId="15187" hidden="1"/>
    <cellStyle name="Hyperlink 449" xfId="16509" hidden="1"/>
    <cellStyle name="Hyperlink 449" xfId="18200" hidden="1"/>
    <cellStyle name="Hyperlink 449" xfId="20020" hidden="1"/>
    <cellStyle name="Hyperlink 449" xfId="22179" hidden="1"/>
    <cellStyle name="Hyperlink 449" xfId="23948" hidden="1"/>
    <cellStyle name="Hyperlink 449" xfId="26086" hidden="1"/>
    <cellStyle name="Hyperlink 449" xfId="26464" hidden="1"/>
    <cellStyle name="Hyperlink 449" xfId="27280" hidden="1"/>
    <cellStyle name="Hyperlink 449" xfId="27726" hidden="1"/>
    <cellStyle name="Hyperlink 449" xfId="28542" hidden="1"/>
    <cellStyle name="Hyperlink 449" xfId="3523" hidden="1"/>
    <cellStyle name="Hyperlink 449" xfId="17867" hidden="1"/>
    <cellStyle name="Hyperlink 449" xfId="14383" hidden="1"/>
    <cellStyle name="Hyperlink 449" xfId="15748" hidden="1"/>
    <cellStyle name="Hyperlink 449" xfId="17049" hidden="1"/>
    <cellStyle name="Hyperlink 449" xfId="16980" hidden="1"/>
    <cellStyle name="Hyperlink 449" xfId="13926" hidden="1"/>
    <cellStyle name="Hyperlink 449" xfId="28905" hidden="1"/>
    <cellStyle name="Hyperlink 449" xfId="29401" hidden="1"/>
    <cellStyle name="Hyperlink 449" xfId="30238" hidden="1"/>
    <cellStyle name="Hyperlink 449" xfId="30684" hidden="1"/>
    <cellStyle name="Hyperlink 449" xfId="31500" hidden="1"/>
    <cellStyle name="Hyperlink 449" xfId="31875" hidden="1"/>
    <cellStyle name="Hyperlink 449" xfId="32691" hidden="1"/>
    <cellStyle name="Hyperlink 449" xfId="33137" hidden="1"/>
    <cellStyle name="Hyperlink 449" xfId="33953"/>
    <cellStyle name="Hyperlink 45" xfId="2076" hidden="1"/>
    <cellStyle name="Hyperlink 45" xfId="4977"/>
    <cellStyle name="Hyperlink 45 2" xfId="7390" hidden="1"/>
    <cellStyle name="Hyperlink 45 2" xfId="11297" hidden="1"/>
    <cellStyle name="Hyperlink 45 2" xfId="14203" hidden="1"/>
    <cellStyle name="Hyperlink 45 2" xfId="17219" hidden="1"/>
    <cellStyle name="Hyperlink 45 2" xfId="20918" hidden="1"/>
    <cellStyle name="Hyperlink 45 2" xfId="24825" hidden="1"/>
    <cellStyle name="Hyperlink 45 2" xfId="26710" hidden="1"/>
    <cellStyle name="Hyperlink 45 2" xfId="27972" hidden="1"/>
    <cellStyle name="Hyperlink 45 2" xfId="15824" hidden="1"/>
    <cellStyle name="Hyperlink 45 2" xfId="4822" hidden="1"/>
    <cellStyle name="Hyperlink 45 2" xfId="17545" hidden="1"/>
    <cellStyle name="Hyperlink 45 2" xfId="15586" hidden="1"/>
    <cellStyle name="Hyperlink 45 2" xfId="29668" hidden="1"/>
    <cellStyle name="Hyperlink 45 2" xfId="30930" hidden="1"/>
    <cellStyle name="Hyperlink 45 2" xfId="32121" hidden="1"/>
    <cellStyle name="Hyperlink 45 2" xfId="33383"/>
    <cellStyle name="Hyperlink 450" xfId="3344" hidden="1"/>
    <cellStyle name="Hyperlink 450" xfId="5956" hidden="1"/>
    <cellStyle name="Hyperlink 450" xfId="8652" hidden="1"/>
    <cellStyle name="Hyperlink 450" xfId="10421" hidden="1"/>
    <cellStyle name="Hyperlink 450" xfId="12559" hidden="1"/>
    <cellStyle name="Hyperlink 450" xfId="13414" hidden="1"/>
    <cellStyle name="Hyperlink 450" xfId="15188" hidden="1"/>
    <cellStyle name="Hyperlink 450" xfId="16510" hidden="1"/>
    <cellStyle name="Hyperlink 450" xfId="18201" hidden="1"/>
    <cellStyle name="Hyperlink 450" xfId="20021" hidden="1"/>
    <cellStyle name="Hyperlink 450" xfId="22180" hidden="1"/>
    <cellStyle name="Hyperlink 450" xfId="23949" hidden="1"/>
    <cellStyle name="Hyperlink 450" xfId="26087" hidden="1"/>
    <cellStyle name="Hyperlink 450" xfId="26465" hidden="1"/>
    <cellStyle name="Hyperlink 450" xfId="27281" hidden="1"/>
    <cellStyle name="Hyperlink 450" xfId="27727" hidden="1"/>
    <cellStyle name="Hyperlink 450" xfId="28543" hidden="1"/>
    <cellStyle name="Hyperlink 450" xfId="3521" hidden="1"/>
    <cellStyle name="Hyperlink 450" xfId="14853" hidden="1"/>
    <cellStyle name="Hyperlink 450" xfId="4471" hidden="1"/>
    <cellStyle name="Hyperlink 450" xfId="17080" hidden="1"/>
    <cellStyle name="Hyperlink 450" xfId="14034" hidden="1"/>
    <cellStyle name="Hyperlink 450" xfId="13965" hidden="1"/>
    <cellStyle name="Hyperlink 450" xfId="15959" hidden="1"/>
    <cellStyle name="Hyperlink 450" xfId="28906" hidden="1"/>
    <cellStyle name="Hyperlink 450" xfId="29402" hidden="1"/>
    <cellStyle name="Hyperlink 450" xfId="30239" hidden="1"/>
    <cellStyle name="Hyperlink 450" xfId="30685" hidden="1"/>
    <cellStyle name="Hyperlink 450" xfId="31501" hidden="1"/>
    <cellStyle name="Hyperlink 450" xfId="31876" hidden="1"/>
    <cellStyle name="Hyperlink 450" xfId="32692" hidden="1"/>
    <cellStyle name="Hyperlink 450" xfId="33138" hidden="1"/>
    <cellStyle name="Hyperlink 450" xfId="33954"/>
    <cellStyle name="Hyperlink 451" xfId="3128" hidden="1"/>
    <cellStyle name="Hyperlink 451" xfId="5957"/>
    <cellStyle name="Hyperlink 451 2" xfId="8017" hidden="1"/>
    <cellStyle name="Hyperlink 451 2" xfId="11924" hidden="1"/>
    <cellStyle name="Hyperlink 451 2" xfId="14683" hidden="1"/>
    <cellStyle name="Hyperlink 451 2" xfId="17697" hidden="1"/>
    <cellStyle name="Hyperlink 451 2" xfId="21545" hidden="1"/>
    <cellStyle name="Hyperlink 451 2" xfId="25452" hidden="1"/>
    <cellStyle name="Hyperlink 451 2" xfId="26887" hidden="1"/>
    <cellStyle name="Hyperlink 451 2" xfId="28149" hidden="1"/>
    <cellStyle name="Hyperlink 451 2" xfId="16714" hidden="1"/>
    <cellStyle name="Hyperlink 451 2" xfId="15372" hidden="1"/>
    <cellStyle name="Hyperlink 451 2" xfId="17531" hidden="1"/>
    <cellStyle name="Hyperlink 451 2" xfId="13890" hidden="1"/>
    <cellStyle name="Hyperlink 451 2" xfId="29845" hidden="1"/>
    <cellStyle name="Hyperlink 451 2" xfId="31107" hidden="1"/>
    <cellStyle name="Hyperlink 451 2" xfId="32298" hidden="1"/>
    <cellStyle name="Hyperlink 451 2" xfId="33560"/>
    <cellStyle name="Hyperlink 452" xfId="3149" hidden="1"/>
    <cellStyle name="Hyperlink 452" xfId="5958"/>
    <cellStyle name="Hyperlink 452 2" xfId="8023" hidden="1"/>
    <cellStyle name="Hyperlink 452 2" xfId="11930" hidden="1"/>
    <cellStyle name="Hyperlink 452 2" xfId="14689" hidden="1"/>
    <cellStyle name="Hyperlink 452 2" xfId="17703" hidden="1"/>
    <cellStyle name="Hyperlink 452 2" xfId="21551" hidden="1"/>
    <cellStyle name="Hyperlink 452 2" xfId="25458" hidden="1"/>
    <cellStyle name="Hyperlink 452 2" xfId="26893" hidden="1"/>
    <cellStyle name="Hyperlink 452 2" xfId="28155" hidden="1"/>
    <cellStyle name="Hyperlink 452 2" xfId="16154" hidden="1"/>
    <cellStyle name="Hyperlink 452 2" xfId="5222" hidden="1"/>
    <cellStyle name="Hyperlink 452 2" xfId="13997" hidden="1"/>
    <cellStyle name="Hyperlink 452 2" xfId="17423" hidden="1"/>
    <cellStyle name="Hyperlink 452 2" xfId="29851" hidden="1"/>
    <cellStyle name="Hyperlink 452 2" xfId="31113" hidden="1"/>
    <cellStyle name="Hyperlink 452 2" xfId="32304" hidden="1"/>
    <cellStyle name="Hyperlink 452 2" xfId="33566"/>
    <cellStyle name="Hyperlink 453" xfId="3069" hidden="1"/>
    <cellStyle name="Hyperlink 453" xfId="5959"/>
    <cellStyle name="Hyperlink 453 2" xfId="7980" hidden="1"/>
    <cellStyle name="Hyperlink 453 2" xfId="11887" hidden="1"/>
    <cellStyle name="Hyperlink 453 2" xfId="14646" hidden="1"/>
    <cellStyle name="Hyperlink 453 2" xfId="17660" hidden="1"/>
    <cellStyle name="Hyperlink 453 2" xfId="21508" hidden="1"/>
    <cellStyle name="Hyperlink 453 2" xfId="25415" hidden="1"/>
    <cellStyle name="Hyperlink 453 2" xfId="26850" hidden="1"/>
    <cellStyle name="Hyperlink 453 2" xfId="28112" hidden="1"/>
    <cellStyle name="Hyperlink 453 2" xfId="16210" hidden="1"/>
    <cellStyle name="Hyperlink 453 2" xfId="5215" hidden="1"/>
    <cellStyle name="Hyperlink 453 2" xfId="16229" hidden="1"/>
    <cellStyle name="Hyperlink 453 2" xfId="15577" hidden="1"/>
    <cellStyle name="Hyperlink 453 2" xfId="29808" hidden="1"/>
    <cellStyle name="Hyperlink 453 2" xfId="31070" hidden="1"/>
    <cellStyle name="Hyperlink 453 2" xfId="32261" hidden="1"/>
    <cellStyle name="Hyperlink 453 2" xfId="33523"/>
    <cellStyle name="Hyperlink 454" xfId="3376" hidden="1"/>
    <cellStyle name="Hyperlink 454" xfId="5960"/>
    <cellStyle name="Hyperlink 454 2" xfId="8060" hidden="1"/>
    <cellStyle name="Hyperlink 454 2" xfId="11967" hidden="1"/>
    <cellStyle name="Hyperlink 454 2" xfId="14726" hidden="1"/>
    <cellStyle name="Hyperlink 454 2" xfId="17740" hidden="1"/>
    <cellStyle name="Hyperlink 454 2" xfId="21588" hidden="1"/>
    <cellStyle name="Hyperlink 454 2" xfId="25495" hidden="1"/>
    <cellStyle name="Hyperlink 454 2" xfId="26930" hidden="1"/>
    <cellStyle name="Hyperlink 454 2" xfId="28192" hidden="1"/>
    <cellStyle name="Hyperlink 454 2" xfId="17871" hidden="1"/>
    <cellStyle name="Hyperlink 454 2" xfId="16238" hidden="1"/>
    <cellStyle name="Hyperlink 454 2" xfId="4340" hidden="1"/>
    <cellStyle name="Hyperlink 454 2" xfId="13888" hidden="1"/>
    <cellStyle name="Hyperlink 454 2" xfId="29888" hidden="1"/>
    <cellStyle name="Hyperlink 454 2" xfId="31150" hidden="1"/>
    <cellStyle name="Hyperlink 454 2" xfId="32341" hidden="1"/>
    <cellStyle name="Hyperlink 454 2" xfId="33603"/>
    <cellStyle name="Hyperlink 455" xfId="3377" hidden="1"/>
    <cellStyle name="Hyperlink 455" xfId="5961"/>
    <cellStyle name="Hyperlink 455 2" xfId="8061" hidden="1"/>
    <cellStyle name="Hyperlink 455 2" xfId="11968" hidden="1"/>
    <cellStyle name="Hyperlink 455 2" xfId="14727" hidden="1"/>
    <cellStyle name="Hyperlink 455 2" xfId="17741" hidden="1"/>
    <cellStyle name="Hyperlink 455 2" xfId="21589" hidden="1"/>
    <cellStyle name="Hyperlink 455 2" xfId="25496" hidden="1"/>
    <cellStyle name="Hyperlink 455 2" xfId="26931" hidden="1"/>
    <cellStyle name="Hyperlink 455 2" xfId="28193" hidden="1"/>
    <cellStyle name="Hyperlink 455 2" xfId="14857" hidden="1"/>
    <cellStyle name="Hyperlink 455 2" xfId="17929" hidden="1"/>
    <cellStyle name="Hyperlink 455 2" xfId="5438" hidden="1"/>
    <cellStyle name="Hyperlink 455 2" xfId="5662" hidden="1"/>
    <cellStyle name="Hyperlink 455 2" xfId="29889" hidden="1"/>
    <cellStyle name="Hyperlink 455 2" xfId="31151" hidden="1"/>
    <cellStyle name="Hyperlink 455 2" xfId="32342" hidden="1"/>
    <cellStyle name="Hyperlink 455 2" xfId="33604"/>
    <cellStyle name="Hyperlink 456" xfId="3067" hidden="1"/>
    <cellStyle name="Hyperlink 456" xfId="5962"/>
    <cellStyle name="Hyperlink 456 2" xfId="7978" hidden="1"/>
    <cellStyle name="Hyperlink 456 2" xfId="11885" hidden="1"/>
    <cellStyle name="Hyperlink 456 2" xfId="14644" hidden="1"/>
    <cellStyle name="Hyperlink 456 2" xfId="17658" hidden="1"/>
    <cellStyle name="Hyperlink 456 2" xfId="21506" hidden="1"/>
    <cellStyle name="Hyperlink 456 2" xfId="25413" hidden="1"/>
    <cellStyle name="Hyperlink 456 2" xfId="26848" hidden="1"/>
    <cellStyle name="Hyperlink 456 2" xfId="28110" hidden="1"/>
    <cellStyle name="Hyperlink 456 2" xfId="14928" hidden="1"/>
    <cellStyle name="Hyperlink 456 2" xfId="14608" hidden="1"/>
    <cellStyle name="Hyperlink 456 2" xfId="16884" hidden="1"/>
    <cellStyle name="Hyperlink 456 2" xfId="5652" hidden="1"/>
    <cellStyle name="Hyperlink 456 2" xfId="29806" hidden="1"/>
    <cellStyle name="Hyperlink 456 2" xfId="31068" hidden="1"/>
    <cellStyle name="Hyperlink 456 2" xfId="32259" hidden="1"/>
    <cellStyle name="Hyperlink 456 2" xfId="33521"/>
    <cellStyle name="Hyperlink 457" xfId="3374" hidden="1"/>
    <cellStyle name="Hyperlink 457" xfId="5963"/>
    <cellStyle name="Hyperlink 457 2" xfId="8058" hidden="1"/>
    <cellStyle name="Hyperlink 457 2" xfId="11965" hidden="1"/>
    <cellStyle name="Hyperlink 457 2" xfId="14724" hidden="1"/>
    <cellStyle name="Hyperlink 457 2" xfId="17738" hidden="1"/>
    <cellStyle name="Hyperlink 457 2" xfId="21586" hidden="1"/>
    <cellStyle name="Hyperlink 457 2" xfId="25493" hidden="1"/>
    <cellStyle name="Hyperlink 457 2" xfId="26928" hidden="1"/>
    <cellStyle name="Hyperlink 457 2" xfId="28190" hidden="1"/>
    <cellStyle name="Hyperlink 457 2" xfId="14363" hidden="1"/>
    <cellStyle name="Hyperlink 457 2" xfId="14930" hidden="1"/>
    <cellStyle name="Hyperlink 457 2" xfId="17526" hidden="1"/>
    <cellStyle name="Hyperlink 457 2" xfId="15571" hidden="1"/>
    <cellStyle name="Hyperlink 457 2" xfId="29886" hidden="1"/>
    <cellStyle name="Hyperlink 457 2" xfId="31148" hidden="1"/>
    <cellStyle name="Hyperlink 457 2" xfId="32339" hidden="1"/>
    <cellStyle name="Hyperlink 457 2" xfId="33601"/>
    <cellStyle name="Hyperlink 458" xfId="3375" hidden="1"/>
    <cellStyle name="Hyperlink 458" xfId="5964"/>
    <cellStyle name="Hyperlink 458 2" xfId="8059" hidden="1"/>
    <cellStyle name="Hyperlink 458 2" xfId="11966" hidden="1"/>
    <cellStyle name="Hyperlink 458 2" xfId="14725" hidden="1"/>
    <cellStyle name="Hyperlink 458 2" xfId="17739" hidden="1"/>
    <cellStyle name="Hyperlink 458 2" xfId="21587" hidden="1"/>
    <cellStyle name="Hyperlink 458 2" xfId="25494" hidden="1"/>
    <cellStyle name="Hyperlink 458 2" xfId="26929" hidden="1"/>
    <cellStyle name="Hyperlink 458 2" xfId="28191" hidden="1"/>
    <cellStyle name="Hyperlink 458 2" xfId="16180" hidden="1"/>
    <cellStyle name="Hyperlink 458 2" xfId="1831" hidden="1"/>
    <cellStyle name="Hyperlink 458 2" xfId="14511" hidden="1"/>
    <cellStyle name="Hyperlink 458 2" xfId="16903" hidden="1"/>
    <cellStyle name="Hyperlink 458 2" xfId="29887" hidden="1"/>
    <cellStyle name="Hyperlink 458 2" xfId="31149" hidden="1"/>
    <cellStyle name="Hyperlink 458 2" xfId="32340" hidden="1"/>
    <cellStyle name="Hyperlink 458 2" xfId="33602"/>
    <cellStyle name="Hyperlink 459" xfId="3078" hidden="1"/>
    <cellStyle name="Hyperlink 459" xfId="5965"/>
    <cellStyle name="Hyperlink 459 2" xfId="7985" hidden="1"/>
    <cellStyle name="Hyperlink 459 2" xfId="11892" hidden="1"/>
    <cellStyle name="Hyperlink 459 2" xfId="14651" hidden="1"/>
    <cellStyle name="Hyperlink 459 2" xfId="17665" hidden="1"/>
    <cellStyle name="Hyperlink 459 2" xfId="21513" hidden="1"/>
    <cellStyle name="Hyperlink 459 2" xfId="25420" hidden="1"/>
    <cellStyle name="Hyperlink 459 2" xfId="26855" hidden="1"/>
    <cellStyle name="Hyperlink 459 2" xfId="28117" hidden="1"/>
    <cellStyle name="Hyperlink 459 2" xfId="17409" hidden="1"/>
    <cellStyle name="Hyperlink 459 2" xfId="16123" hidden="1"/>
    <cellStyle name="Hyperlink 459 2" xfId="17907" hidden="1"/>
    <cellStyle name="Hyperlink 459 2" xfId="14412" hidden="1"/>
    <cellStyle name="Hyperlink 459 2" xfId="29813" hidden="1"/>
    <cellStyle name="Hyperlink 459 2" xfId="31075" hidden="1"/>
    <cellStyle name="Hyperlink 459 2" xfId="32266" hidden="1"/>
    <cellStyle name="Hyperlink 459 2" xfId="33528"/>
    <cellStyle name="Hyperlink 46" xfId="2077" hidden="1"/>
    <cellStyle name="Hyperlink 46" xfId="4978"/>
    <cellStyle name="Hyperlink 46 2" xfId="7391" hidden="1"/>
    <cellStyle name="Hyperlink 46 2" xfId="11298" hidden="1"/>
    <cellStyle name="Hyperlink 46 2" xfId="14204" hidden="1"/>
    <cellStyle name="Hyperlink 46 2" xfId="17220" hidden="1"/>
    <cellStyle name="Hyperlink 46 2" xfId="20919" hidden="1"/>
    <cellStyle name="Hyperlink 46 2" xfId="24826" hidden="1"/>
    <cellStyle name="Hyperlink 46 2" xfId="26711" hidden="1"/>
    <cellStyle name="Hyperlink 46 2" xfId="27973" hidden="1"/>
    <cellStyle name="Hyperlink 46 2" xfId="17156" hidden="1"/>
    <cellStyle name="Hyperlink 46 2" xfId="6267" hidden="1"/>
    <cellStyle name="Hyperlink 46 2" xfId="14530" hidden="1"/>
    <cellStyle name="Hyperlink 46 2" xfId="16918" hidden="1"/>
    <cellStyle name="Hyperlink 46 2" xfId="29669" hidden="1"/>
    <cellStyle name="Hyperlink 46 2" xfId="30931" hidden="1"/>
    <cellStyle name="Hyperlink 46 2" xfId="32122" hidden="1"/>
    <cellStyle name="Hyperlink 46 2" xfId="33384"/>
    <cellStyle name="Hyperlink 460" xfId="3372" hidden="1"/>
    <cellStyle name="Hyperlink 460" xfId="5966"/>
    <cellStyle name="Hyperlink 460 2" xfId="8056" hidden="1"/>
    <cellStyle name="Hyperlink 460 2" xfId="11963" hidden="1"/>
    <cellStyle name="Hyperlink 460 2" xfId="14722" hidden="1"/>
    <cellStyle name="Hyperlink 460 2" xfId="17736" hidden="1"/>
    <cellStyle name="Hyperlink 460 2" xfId="21584" hidden="1"/>
    <cellStyle name="Hyperlink 460 2" xfId="25491" hidden="1"/>
    <cellStyle name="Hyperlink 460 2" xfId="26926" hidden="1"/>
    <cellStyle name="Hyperlink 460 2" xfId="28188" hidden="1"/>
    <cellStyle name="Hyperlink 460 2" xfId="15879" hidden="1"/>
    <cellStyle name="Hyperlink 460 2" xfId="16252" hidden="1"/>
    <cellStyle name="Hyperlink 460 2" xfId="13993" hidden="1"/>
    <cellStyle name="Hyperlink 460 2" xfId="16700" hidden="1"/>
    <cellStyle name="Hyperlink 460 2" xfId="29884" hidden="1"/>
    <cellStyle name="Hyperlink 460 2" xfId="31146" hidden="1"/>
    <cellStyle name="Hyperlink 460 2" xfId="32337" hidden="1"/>
    <cellStyle name="Hyperlink 460 2" xfId="33599"/>
    <cellStyle name="Hyperlink 461" xfId="3373" hidden="1"/>
    <cellStyle name="Hyperlink 461" xfId="5967"/>
    <cellStyle name="Hyperlink 461 2" xfId="8057" hidden="1"/>
    <cellStyle name="Hyperlink 461 2" xfId="11964" hidden="1"/>
    <cellStyle name="Hyperlink 461 2" xfId="14723" hidden="1"/>
    <cellStyle name="Hyperlink 461 2" xfId="17737" hidden="1"/>
    <cellStyle name="Hyperlink 461 2" xfId="21585" hidden="1"/>
    <cellStyle name="Hyperlink 461 2" xfId="25492" hidden="1"/>
    <cellStyle name="Hyperlink 461 2" xfId="26927" hidden="1"/>
    <cellStyle name="Hyperlink 461 2" xfId="28189" hidden="1"/>
    <cellStyle name="Hyperlink 461 2" xfId="17379" hidden="1"/>
    <cellStyle name="Hyperlink 461 2" xfId="17943" hidden="1"/>
    <cellStyle name="Hyperlink 461 2" xfId="16026" hidden="1"/>
    <cellStyle name="Hyperlink 461 2" xfId="13685" hidden="1"/>
    <cellStyle name="Hyperlink 461 2" xfId="29885" hidden="1"/>
    <cellStyle name="Hyperlink 461 2" xfId="31147" hidden="1"/>
    <cellStyle name="Hyperlink 461 2" xfId="32338" hidden="1"/>
    <cellStyle name="Hyperlink 461 2" xfId="33600"/>
    <cellStyle name="Hyperlink 462" xfId="3077" hidden="1"/>
    <cellStyle name="Hyperlink 462" xfId="5968"/>
    <cellStyle name="Hyperlink 462 2" xfId="7984" hidden="1"/>
    <cellStyle name="Hyperlink 462 2" xfId="11891" hidden="1"/>
    <cellStyle name="Hyperlink 462 2" xfId="14650" hidden="1"/>
    <cellStyle name="Hyperlink 462 2" xfId="17664" hidden="1"/>
    <cellStyle name="Hyperlink 462 2" xfId="21512" hidden="1"/>
    <cellStyle name="Hyperlink 462 2" xfId="25419" hidden="1"/>
    <cellStyle name="Hyperlink 462 2" xfId="26854" hidden="1"/>
    <cellStyle name="Hyperlink 462 2" xfId="28116" hidden="1"/>
    <cellStyle name="Hyperlink 462 2" xfId="15909" hidden="1"/>
    <cellStyle name="Hyperlink 462 2" xfId="5216" hidden="1"/>
    <cellStyle name="Hyperlink 462 2" xfId="16216" hidden="1"/>
    <cellStyle name="Hyperlink 462 2" xfId="17427" hidden="1"/>
    <cellStyle name="Hyperlink 462 2" xfId="29812" hidden="1"/>
    <cellStyle name="Hyperlink 462 2" xfId="31074" hidden="1"/>
    <cellStyle name="Hyperlink 462 2" xfId="32265" hidden="1"/>
    <cellStyle name="Hyperlink 462 2" xfId="33527"/>
    <cellStyle name="Hyperlink 463" xfId="3370" hidden="1"/>
    <cellStyle name="Hyperlink 463" xfId="5986"/>
    <cellStyle name="Hyperlink 463 2" xfId="8054" hidden="1"/>
    <cellStyle name="Hyperlink 463 2" xfId="11961" hidden="1"/>
    <cellStyle name="Hyperlink 463 2" xfId="14720" hidden="1"/>
    <cellStyle name="Hyperlink 463 2" xfId="17734" hidden="1"/>
    <cellStyle name="Hyperlink 463 2" xfId="21582" hidden="1"/>
    <cellStyle name="Hyperlink 463 2" xfId="25489" hidden="1"/>
    <cellStyle name="Hyperlink 463 2" xfId="26924" hidden="1"/>
    <cellStyle name="Hyperlink 463 2" xfId="28186" hidden="1"/>
    <cellStyle name="Hyperlink 463 2" xfId="1980" hidden="1"/>
    <cellStyle name="Hyperlink 463 2" xfId="13628" hidden="1"/>
    <cellStyle name="Hyperlink 463 2" xfId="15676" hidden="1"/>
    <cellStyle name="Hyperlink 463 2" xfId="5985" hidden="1"/>
    <cellStyle name="Hyperlink 463 2" xfId="29882" hidden="1"/>
    <cellStyle name="Hyperlink 463 2" xfId="31144" hidden="1"/>
    <cellStyle name="Hyperlink 463 2" xfId="32335" hidden="1"/>
    <cellStyle name="Hyperlink 463 2" xfId="33597"/>
    <cellStyle name="Hyperlink 464" xfId="3371" hidden="1"/>
    <cellStyle name="Hyperlink 464" xfId="5987"/>
    <cellStyle name="Hyperlink 464 2" xfId="8055" hidden="1"/>
    <cellStyle name="Hyperlink 464 2" xfId="11962" hidden="1"/>
    <cellStyle name="Hyperlink 464 2" xfId="14721" hidden="1"/>
    <cellStyle name="Hyperlink 464 2" xfId="17735" hidden="1"/>
    <cellStyle name="Hyperlink 464 2" xfId="21583" hidden="1"/>
    <cellStyle name="Hyperlink 464 2" xfId="25490" hidden="1"/>
    <cellStyle name="Hyperlink 464 2" xfId="26925" hidden="1"/>
    <cellStyle name="Hyperlink 464 2" xfId="28187" hidden="1"/>
    <cellStyle name="Hyperlink 464 2" xfId="4484" hidden="1"/>
    <cellStyle name="Hyperlink 464 2" xfId="1827" hidden="1"/>
    <cellStyle name="Hyperlink 464 2" xfId="17008" hidden="1"/>
    <cellStyle name="Hyperlink 464 2" xfId="15374" hidden="1"/>
    <cellStyle name="Hyperlink 464 2" xfId="29883" hidden="1"/>
    <cellStyle name="Hyperlink 464 2" xfId="31145" hidden="1"/>
    <cellStyle name="Hyperlink 464 2" xfId="32336" hidden="1"/>
    <cellStyle name="Hyperlink 464 2" xfId="33598"/>
    <cellStyle name="Hyperlink 465" xfId="3076" hidden="1"/>
    <cellStyle name="Hyperlink 465" xfId="5988"/>
    <cellStyle name="Hyperlink 465 2" xfId="7983" hidden="1"/>
    <cellStyle name="Hyperlink 465 2" xfId="11890" hidden="1"/>
    <cellStyle name="Hyperlink 465 2" xfId="14649" hidden="1"/>
    <cellStyle name="Hyperlink 465 2" xfId="17663" hidden="1"/>
    <cellStyle name="Hyperlink 465 2" xfId="21511" hidden="1"/>
    <cellStyle name="Hyperlink 465 2" xfId="25418" hidden="1"/>
    <cellStyle name="Hyperlink 465 2" xfId="26853" hidden="1"/>
    <cellStyle name="Hyperlink 465 2" xfId="28115" hidden="1"/>
    <cellStyle name="Hyperlink 465 2" xfId="1941" hidden="1"/>
    <cellStyle name="Hyperlink 465 2" xfId="14091" hidden="1"/>
    <cellStyle name="Hyperlink 465 2" xfId="1896" hidden="1"/>
    <cellStyle name="Hyperlink 465 2" xfId="15927" hidden="1"/>
    <cellStyle name="Hyperlink 465 2" xfId="29811" hidden="1"/>
    <cellStyle name="Hyperlink 465 2" xfId="31073" hidden="1"/>
    <cellStyle name="Hyperlink 465 2" xfId="32264" hidden="1"/>
    <cellStyle name="Hyperlink 465 2" xfId="33526"/>
    <cellStyle name="Hyperlink 466" xfId="3368" hidden="1"/>
    <cellStyle name="Hyperlink 466" xfId="5990"/>
    <cellStyle name="Hyperlink 466 2" xfId="8052" hidden="1"/>
    <cellStyle name="Hyperlink 466 2" xfId="11959" hidden="1"/>
    <cellStyle name="Hyperlink 466 2" xfId="14718" hidden="1"/>
    <cellStyle name="Hyperlink 466 2" xfId="17732" hidden="1"/>
    <cellStyle name="Hyperlink 466 2" xfId="21580" hidden="1"/>
    <cellStyle name="Hyperlink 466 2" xfId="25487" hidden="1"/>
    <cellStyle name="Hyperlink 466 2" xfId="26922" hidden="1"/>
    <cellStyle name="Hyperlink 466 2" xfId="28184" hidden="1"/>
    <cellStyle name="Hyperlink 466 2" xfId="17888" hidden="1"/>
    <cellStyle name="Hyperlink 466 2" xfId="18335" hidden="1"/>
    <cellStyle name="Hyperlink 466 2" xfId="4339" hidden="1"/>
    <cellStyle name="Hyperlink 466 2" xfId="13767" hidden="1"/>
    <cellStyle name="Hyperlink 466 2" xfId="29880" hidden="1"/>
    <cellStyle name="Hyperlink 466 2" xfId="31142" hidden="1"/>
    <cellStyle name="Hyperlink 466 2" xfId="32333" hidden="1"/>
    <cellStyle name="Hyperlink 466 2" xfId="33595"/>
    <cellStyle name="Hyperlink 467" xfId="3369" hidden="1"/>
    <cellStyle name="Hyperlink 467" xfId="5992"/>
    <cellStyle name="Hyperlink 467 2" xfId="8053" hidden="1"/>
    <cellStyle name="Hyperlink 467 2" xfId="11960" hidden="1"/>
    <cellStyle name="Hyperlink 467 2" xfId="14719" hidden="1"/>
    <cellStyle name="Hyperlink 467 2" xfId="17733" hidden="1"/>
    <cellStyle name="Hyperlink 467 2" xfId="21581" hidden="1"/>
    <cellStyle name="Hyperlink 467 2" xfId="25488" hidden="1"/>
    <cellStyle name="Hyperlink 467 2" xfId="26923" hidden="1"/>
    <cellStyle name="Hyperlink 467 2" xfId="28185" hidden="1"/>
    <cellStyle name="Hyperlink 467 2" xfId="14874" hidden="1"/>
    <cellStyle name="Hyperlink 467 2" xfId="15322" hidden="1"/>
    <cellStyle name="Hyperlink 467 2" xfId="5436" hidden="1"/>
    <cellStyle name="Hyperlink 467 2" xfId="5661" hidden="1"/>
    <cellStyle name="Hyperlink 467 2" xfId="29881" hidden="1"/>
    <cellStyle name="Hyperlink 467 2" xfId="31143" hidden="1"/>
    <cellStyle name="Hyperlink 467 2" xfId="32334" hidden="1"/>
    <cellStyle name="Hyperlink 467 2" xfId="33596"/>
    <cellStyle name="Hyperlink 468" xfId="3073" hidden="1"/>
    <cellStyle name="Hyperlink 468" xfId="5994"/>
    <cellStyle name="Hyperlink 468 2" xfId="7982" hidden="1"/>
    <cellStyle name="Hyperlink 468 2" xfId="11889" hidden="1"/>
    <cellStyle name="Hyperlink 468 2" xfId="14648" hidden="1"/>
    <cellStyle name="Hyperlink 468 2" xfId="17662" hidden="1"/>
    <cellStyle name="Hyperlink 468 2" xfId="21510" hidden="1"/>
    <cellStyle name="Hyperlink 468 2" xfId="25417" hidden="1"/>
    <cellStyle name="Hyperlink 468 2" xfId="26852" hidden="1"/>
    <cellStyle name="Hyperlink 468 2" xfId="28114" hidden="1"/>
    <cellStyle name="Hyperlink 468 2" xfId="14887" hidden="1"/>
    <cellStyle name="Hyperlink 468 2" xfId="17106" hidden="1"/>
    <cellStyle name="Hyperlink 468 2" xfId="14906" hidden="1"/>
    <cellStyle name="Hyperlink 468 2" xfId="13894" hidden="1"/>
    <cellStyle name="Hyperlink 468 2" xfId="29810" hidden="1"/>
    <cellStyle name="Hyperlink 468 2" xfId="31072" hidden="1"/>
    <cellStyle name="Hyperlink 468 2" xfId="32263" hidden="1"/>
    <cellStyle name="Hyperlink 468 2" xfId="33525"/>
    <cellStyle name="Hyperlink 469" xfId="3068" hidden="1"/>
    <cellStyle name="Hyperlink 469" xfId="5996"/>
    <cellStyle name="Hyperlink 469 2" xfId="7979" hidden="1"/>
    <cellStyle name="Hyperlink 469 2" xfId="11886" hidden="1"/>
    <cellStyle name="Hyperlink 469 2" xfId="14645" hidden="1"/>
    <cellStyle name="Hyperlink 469 2" xfId="17659" hidden="1"/>
    <cellStyle name="Hyperlink 469 2" xfId="21507" hidden="1"/>
    <cellStyle name="Hyperlink 469 2" xfId="25414" hidden="1"/>
    <cellStyle name="Hyperlink 469 2" xfId="26849" hidden="1"/>
    <cellStyle name="Hyperlink 469 2" xfId="28111" hidden="1"/>
    <cellStyle name="Hyperlink 469 2" xfId="1855" hidden="1"/>
    <cellStyle name="Hyperlink 469 2" xfId="4235" hidden="1"/>
    <cellStyle name="Hyperlink 469 2" xfId="13869" hidden="1"/>
    <cellStyle name="Hyperlink 469 2" xfId="5687" hidden="1"/>
    <cellStyle name="Hyperlink 469 2" xfId="29807" hidden="1"/>
    <cellStyle name="Hyperlink 469 2" xfId="31069" hidden="1"/>
    <cellStyle name="Hyperlink 469 2" xfId="32260" hidden="1"/>
    <cellStyle name="Hyperlink 469 2" xfId="33522"/>
    <cellStyle name="Hyperlink 47" xfId="2079" hidden="1"/>
    <cellStyle name="Hyperlink 47" xfId="4979"/>
    <cellStyle name="Hyperlink 47 2" xfId="7392" hidden="1"/>
    <cellStyle name="Hyperlink 47 2" xfId="11299" hidden="1"/>
    <cellStyle name="Hyperlink 47 2" xfId="14205" hidden="1"/>
    <cellStyle name="Hyperlink 47 2" xfId="17221" hidden="1"/>
    <cellStyle name="Hyperlink 47 2" xfId="20920" hidden="1"/>
    <cellStyle name="Hyperlink 47 2" xfId="24827" hidden="1"/>
    <cellStyle name="Hyperlink 47 2" xfId="26712" hidden="1"/>
    <cellStyle name="Hyperlink 47 2" xfId="27974" hidden="1"/>
    <cellStyle name="Hyperlink 47 2" xfId="14140" hidden="1"/>
    <cellStyle name="Hyperlink 47 2" xfId="3386" hidden="1"/>
    <cellStyle name="Hyperlink 47 2" xfId="4321" hidden="1"/>
    <cellStyle name="Hyperlink 47 2" xfId="13903" hidden="1"/>
    <cellStyle name="Hyperlink 47 2" xfId="29670" hidden="1"/>
    <cellStyle name="Hyperlink 47 2" xfId="30932" hidden="1"/>
    <cellStyle name="Hyperlink 47 2" xfId="32123" hidden="1"/>
    <cellStyle name="Hyperlink 47 2" xfId="33385"/>
    <cellStyle name="Hyperlink 470" xfId="3367" hidden="1"/>
    <cellStyle name="Hyperlink 470" xfId="5998"/>
    <cellStyle name="Hyperlink 470 2" xfId="8051" hidden="1"/>
    <cellStyle name="Hyperlink 470 2" xfId="11958" hidden="1"/>
    <cellStyle name="Hyperlink 470 2" xfId="14717" hidden="1"/>
    <cellStyle name="Hyperlink 470 2" xfId="17731" hidden="1"/>
    <cellStyle name="Hyperlink 470 2" xfId="21579" hidden="1"/>
    <cellStyle name="Hyperlink 470 2" xfId="25486" hidden="1"/>
    <cellStyle name="Hyperlink 470 2" xfId="26921" hidden="1"/>
    <cellStyle name="Hyperlink 470 2" xfId="28183" hidden="1"/>
    <cellStyle name="Hyperlink 470 2" xfId="16197" hidden="1"/>
    <cellStyle name="Hyperlink 470 2" xfId="16644" hidden="1"/>
    <cellStyle name="Hyperlink 470 2" xfId="14512" hidden="1"/>
    <cellStyle name="Hyperlink 470 2" xfId="16782" hidden="1"/>
    <cellStyle name="Hyperlink 470 2" xfId="29879" hidden="1"/>
    <cellStyle name="Hyperlink 470 2" xfId="31141" hidden="1"/>
    <cellStyle name="Hyperlink 470 2" xfId="32332" hidden="1"/>
    <cellStyle name="Hyperlink 470 2" xfId="33594"/>
    <cellStyle name="Hyperlink 471" xfId="3145" hidden="1"/>
    <cellStyle name="Hyperlink 471" xfId="6000"/>
    <cellStyle name="Hyperlink 471 2" xfId="8022" hidden="1"/>
    <cellStyle name="Hyperlink 471 2" xfId="11929" hidden="1"/>
    <cellStyle name="Hyperlink 471 2" xfId="14688" hidden="1"/>
    <cellStyle name="Hyperlink 471 2" xfId="17702" hidden="1"/>
    <cellStyle name="Hyperlink 471 2" xfId="21550" hidden="1"/>
    <cellStyle name="Hyperlink 471 2" xfId="25457" hidden="1"/>
    <cellStyle name="Hyperlink 471 2" xfId="26892" hidden="1"/>
    <cellStyle name="Hyperlink 471 2" xfId="28154" hidden="1"/>
    <cellStyle name="Hyperlink 471 2" xfId="5083" hidden="1"/>
    <cellStyle name="Hyperlink 471 2" xfId="14089" hidden="1"/>
    <cellStyle name="Hyperlink 471 2" xfId="17012" hidden="1"/>
    <cellStyle name="Hyperlink 471 2" xfId="15923" hidden="1"/>
    <cellStyle name="Hyperlink 471 2" xfId="29850" hidden="1"/>
    <cellStyle name="Hyperlink 471 2" xfId="31112" hidden="1"/>
    <cellStyle name="Hyperlink 471 2" xfId="32303" hidden="1"/>
    <cellStyle name="Hyperlink 471 2" xfId="33565"/>
    <cellStyle name="Hyperlink 472" xfId="3350" hidden="1"/>
    <cellStyle name="Hyperlink 472" xfId="6002"/>
    <cellStyle name="Hyperlink 472 2" xfId="8049" hidden="1"/>
    <cellStyle name="Hyperlink 472 2" xfId="11956" hidden="1"/>
    <cellStyle name="Hyperlink 472 2" xfId="14715" hidden="1"/>
    <cellStyle name="Hyperlink 472 2" xfId="17729" hidden="1"/>
    <cellStyle name="Hyperlink 472 2" xfId="21577" hidden="1"/>
    <cellStyle name="Hyperlink 472 2" xfId="25484" hidden="1"/>
    <cellStyle name="Hyperlink 472 2" xfId="26919" hidden="1"/>
    <cellStyle name="Hyperlink 472 2" xfId="28181" hidden="1"/>
    <cellStyle name="Hyperlink 472 2" xfId="17395" hidden="1"/>
    <cellStyle name="Hyperlink 472 2" xfId="14932" hidden="1"/>
    <cellStyle name="Hyperlink 472 2" xfId="16027" hidden="1"/>
    <cellStyle name="Hyperlink 472 2" xfId="4447" hidden="1"/>
    <cellStyle name="Hyperlink 472 2" xfId="29877" hidden="1"/>
    <cellStyle name="Hyperlink 472 2" xfId="31139" hidden="1"/>
    <cellStyle name="Hyperlink 472 2" xfId="32330" hidden="1"/>
    <cellStyle name="Hyperlink 472 2" xfId="33592"/>
    <cellStyle name="Hyperlink 473" xfId="3126" hidden="1"/>
    <cellStyle name="Hyperlink 473" xfId="6004"/>
    <cellStyle name="Hyperlink 473 2" xfId="8016" hidden="1"/>
    <cellStyle name="Hyperlink 473 2" xfId="11923" hidden="1"/>
    <cellStyle name="Hyperlink 473 2" xfId="14682" hidden="1"/>
    <cellStyle name="Hyperlink 473 2" xfId="17696" hidden="1"/>
    <cellStyle name="Hyperlink 473 2" xfId="21544" hidden="1"/>
    <cellStyle name="Hyperlink 473 2" xfId="25451" hidden="1"/>
    <cellStyle name="Hyperlink 473 2" xfId="26886" hidden="1"/>
    <cellStyle name="Hyperlink 473 2" xfId="28148" hidden="1"/>
    <cellStyle name="Hyperlink 473 2" xfId="15388" hidden="1"/>
    <cellStyle name="Hyperlink 473 2" xfId="5991" hidden="1"/>
    <cellStyle name="Hyperlink 473 2" xfId="16031" hidden="1"/>
    <cellStyle name="Hyperlink 473 2" xfId="16905" hidden="1"/>
    <cellStyle name="Hyperlink 473 2" xfId="29844" hidden="1"/>
    <cellStyle name="Hyperlink 473 2" xfId="31106" hidden="1"/>
    <cellStyle name="Hyperlink 473 2" xfId="32297" hidden="1"/>
    <cellStyle name="Hyperlink 473 2" xfId="33559"/>
    <cellStyle name="Hyperlink 474" xfId="3094" hidden="1"/>
    <cellStyle name="Hyperlink 474" xfId="6006"/>
    <cellStyle name="Hyperlink 474 2" xfId="7990" hidden="1"/>
    <cellStyle name="Hyperlink 474 2" xfId="11897" hidden="1"/>
    <cellStyle name="Hyperlink 474 2" xfId="14656" hidden="1"/>
    <cellStyle name="Hyperlink 474 2" xfId="17670" hidden="1"/>
    <cellStyle name="Hyperlink 474 2" xfId="21518" hidden="1"/>
    <cellStyle name="Hyperlink 474 2" xfId="25425" hidden="1"/>
    <cellStyle name="Hyperlink 474 2" xfId="26860" hidden="1"/>
    <cellStyle name="Hyperlink 474 2" xfId="28122" hidden="1"/>
    <cellStyle name="Hyperlink 474 2" xfId="14379" hidden="1"/>
    <cellStyle name="Hyperlink 474 2" xfId="15773" hidden="1"/>
    <cellStyle name="Hyperlink 474 2" xfId="17016" hidden="1"/>
    <cellStyle name="Hyperlink 474 2" xfId="13893" hidden="1"/>
    <cellStyle name="Hyperlink 474 2" xfId="29818" hidden="1"/>
    <cellStyle name="Hyperlink 474 2" xfId="31080" hidden="1"/>
    <cellStyle name="Hyperlink 474 2" xfId="32271" hidden="1"/>
    <cellStyle name="Hyperlink 474 2" xfId="33533"/>
    <cellStyle name="Hyperlink 475" xfId="3256" hidden="1"/>
    <cellStyle name="Hyperlink 475" xfId="6008" hidden="1"/>
    <cellStyle name="Hyperlink 475" xfId="8653" hidden="1"/>
    <cellStyle name="Hyperlink 475" xfId="10422" hidden="1"/>
    <cellStyle name="Hyperlink 475" xfId="12560" hidden="1"/>
    <cellStyle name="Hyperlink 475" xfId="13415" hidden="1"/>
    <cellStyle name="Hyperlink 475" xfId="15189" hidden="1"/>
    <cellStyle name="Hyperlink 475" xfId="16511" hidden="1"/>
    <cellStyle name="Hyperlink 475" xfId="18202" hidden="1"/>
    <cellStyle name="Hyperlink 475" xfId="20022" hidden="1"/>
    <cellStyle name="Hyperlink 475" xfId="22181" hidden="1"/>
    <cellStyle name="Hyperlink 475" xfId="23950" hidden="1"/>
    <cellStyle name="Hyperlink 475" xfId="26088" hidden="1"/>
    <cellStyle name="Hyperlink 475" xfId="26466" hidden="1"/>
    <cellStyle name="Hyperlink 475" xfId="27282" hidden="1"/>
    <cellStyle name="Hyperlink 475" xfId="27728" hidden="1"/>
    <cellStyle name="Hyperlink 475" xfId="28544" hidden="1"/>
    <cellStyle name="Hyperlink 475" xfId="3503" hidden="1"/>
    <cellStyle name="Hyperlink 475" xfId="2048" hidden="1"/>
    <cellStyle name="Hyperlink 475" xfId="15883" hidden="1"/>
    <cellStyle name="Hyperlink 475" xfId="14065" hidden="1"/>
    <cellStyle name="Hyperlink 475" xfId="16067" hidden="1"/>
    <cellStyle name="Hyperlink 475" xfId="15998" hidden="1"/>
    <cellStyle name="Hyperlink 475" xfId="17459" hidden="1"/>
    <cellStyle name="Hyperlink 475" xfId="28907" hidden="1"/>
    <cellStyle name="Hyperlink 475" xfId="29403" hidden="1"/>
    <cellStyle name="Hyperlink 475" xfId="30240" hidden="1"/>
    <cellStyle name="Hyperlink 475" xfId="30686" hidden="1"/>
    <cellStyle name="Hyperlink 475" xfId="31502" hidden="1"/>
    <cellStyle name="Hyperlink 475" xfId="31877" hidden="1"/>
    <cellStyle name="Hyperlink 475" xfId="32693" hidden="1"/>
    <cellStyle name="Hyperlink 475" xfId="33139" hidden="1"/>
    <cellStyle name="Hyperlink 475" xfId="33955"/>
    <cellStyle name="Hyperlink 476" xfId="3071" hidden="1"/>
    <cellStyle name="Hyperlink 476" xfId="6010" hidden="1"/>
    <cellStyle name="Hyperlink 476" xfId="8654" hidden="1"/>
    <cellStyle name="Hyperlink 476" xfId="10423" hidden="1"/>
    <cellStyle name="Hyperlink 476" xfId="12561" hidden="1"/>
    <cellStyle name="Hyperlink 476" xfId="13416" hidden="1"/>
    <cellStyle name="Hyperlink 476" xfId="15190" hidden="1"/>
    <cellStyle name="Hyperlink 476" xfId="16512" hidden="1"/>
    <cellStyle name="Hyperlink 476" xfId="18203" hidden="1"/>
    <cellStyle name="Hyperlink 476" xfId="20023" hidden="1"/>
    <cellStyle name="Hyperlink 476" xfId="22182" hidden="1"/>
    <cellStyle name="Hyperlink 476" xfId="23951" hidden="1"/>
    <cellStyle name="Hyperlink 476" xfId="26089" hidden="1"/>
    <cellStyle name="Hyperlink 476" xfId="26467" hidden="1"/>
    <cellStyle name="Hyperlink 476" xfId="27283" hidden="1"/>
    <cellStyle name="Hyperlink 476" xfId="27729" hidden="1"/>
    <cellStyle name="Hyperlink 476" xfId="28545" hidden="1"/>
    <cellStyle name="Hyperlink 476" xfId="3502" hidden="1"/>
    <cellStyle name="Hyperlink 476" xfId="4532" hidden="1"/>
    <cellStyle name="Hyperlink 476" xfId="17383" hidden="1"/>
    <cellStyle name="Hyperlink 476" xfId="16097" hidden="1"/>
    <cellStyle name="Hyperlink 476" xfId="17567" hidden="1"/>
    <cellStyle name="Hyperlink 476" xfId="17498" hidden="1"/>
    <cellStyle name="Hyperlink 476" xfId="14444" hidden="1"/>
    <cellStyle name="Hyperlink 476" xfId="28908" hidden="1"/>
    <cellStyle name="Hyperlink 476" xfId="29404" hidden="1"/>
    <cellStyle name="Hyperlink 476" xfId="30241" hidden="1"/>
    <cellStyle name="Hyperlink 476" xfId="30687" hidden="1"/>
    <cellStyle name="Hyperlink 476" xfId="31503" hidden="1"/>
    <cellStyle name="Hyperlink 476" xfId="31878" hidden="1"/>
    <cellStyle name="Hyperlink 476" xfId="32694" hidden="1"/>
    <cellStyle name="Hyperlink 476" xfId="33140" hidden="1"/>
    <cellStyle name="Hyperlink 476" xfId="33956"/>
    <cellStyle name="Hyperlink 477" xfId="3237" hidden="1"/>
    <cellStyle name="Hyperlink 477" xfId="6012" hidden="1"/>
    <cellStyle name="Hyperlink 477" xfId="8655" hidden="1"/>
    <cellStyle name="Hyperlink 477" xfId="10424" hidden="1"/>
    <cellStyle name="Hyperlink 477" xfId="12562" hidden="1"/>
    <cellStyle name="Hyperlink 477" xfId="13417" hidden="1"/>
    <cellStyle name="Hyperlink 477" xfId="15191" hidden="1"/>
    <cellStyle name="Hyperlink 477" xfId="16513" hidden="1"/>
    <cellStyle name="Hyperlink 477" xfId="18204" hidden="1"/>
    <cellStyle name="Hyperlink 477" xfId="20024" hidden="1"/>
    <cellStyle name="Hyperlink 477" xfId="22183" hidden="1"/>
    <cellStyle name="Hyperlink 477" xfId="23952" hidden="1"/>
    <cellStyle name="Hyperlink 477" xfId="26090" hidden="1"/>
    <cellStyle name="Hyperlink 477" xfId="26468" hidden="1"/>
    <cellStyle name="Hyperlink 477" xfId="27284" hidden="1"/>
    <cellStyle name="Hyperlink 477" xfId="27730" hidden="1"/>
    <cellStyle name="Hyperlink 477" xfId="28546" hidden="1"/>
    <cellStyle name="Hyperlink 477" xfId="3501" hidden="1"/>
    <cellStyle name="Hyperlink 477" xfId="15497" hidden="1"/>
    <cellStyle name="Hyperlink 477" xfId="14367" hidden="1"/>
    <cellStyle name="Hyperlink 477" xfId="17597" hidden="1"/>
    <cellStyle name="Hyperlink 477" xfId="14552" hidden="1"/>
    <cellStyle name="Hyperlink 477" xfId="14483" hidden="1"/>
    <cellStyle name="Hyperlink 477" xfId="4407" hidden="1"/>
    <cellStyle name="Hyperlink 477" xfId="28909" hidden="1"/>
    <cellStyle name="Hyperlink 477" xfId="29405" hidden="1"/>
    <cellStyle name="Hyperlink 477" xfId="30242" hidden="1"/>
    <cellStyle name="Hyperlink 477" xfId="30688" hidden="1"/>
    <cellStyle name="Hyperlink 477" xfId="31504" hidden="1"/>
    <cellStyle name="Hyperlink 477" xfId="31879" hidden="1"/>
    <cellStyle name="Hyperlink 477" xfId="32695" hidden="1"/>
    <cellStyle name="Hyperlink 477" xfId="33141" hidden="1"/>
    <cellStyle name="Hyperlink 477" xfId="33957"/>
    <cellStyle name="Hyperlink 478" xfId="3092" hidden="1"/>
    <cellStyle name="Hyperlink 478" xfId="6014" hidden="1"/>
    <cellStyle name="Hyperlink 478" xfId="8656" hidden="1"/>
    <cellStyle name="Hyperlink 478" xfId="10425" hidden="1"/>
    <cellStyle name="Hyperlink 478" xfId="12563" hidden="1"/>
    <cellStyle name="Hyperlink 478" xfId="13418" hidden="1"/>
    <cellStyle name="Hyperlink 478" xfId="15192" hidden="1"/>
    <cellStyle name="Hyperlink 478" xfId="16514" hidden="1"/>
    <cellStyle name="Hyperlink 478" xfId="18205" hidden="1"/>
    <cellStyle name="Hyperlink 478" xfId="20025" hidden="1"/>
    <cellStyle name="Hyperlink 478" xfId="22184" hidden="1"/>
    <cellStyle name="Hyperlink 478" xfId="23953" hidden="1"/>
    <cellStyle name="Hyperlink 478" xfId="26091" hidden="1"/>
    <cellStyle name="Hyperlink 478" xfId="26469" hidden="1"/>
    <cellStyle name="Hyperlink 478" xfId="27285" hidden="1"/>
    <cellStyle name="Hyperlink 478" xfId="27731" hidden="1"/>
    <cellStyle name="Hyperlink 478" xfId="28547" hidden="1"/>
    <cellStyle name="Hyperlink 478" xfId="3500" hidden="1"/>
    <cellStyle name="Hyperlink 478" xfId="16825" hidden="1"/>
    <cellStyle name="Hyperlink 478" xfId="16184" hidden="1"/>
    <cellStyle name="Hyperlink 478" xfId="14582" hidden="1"/>
    <cellStyle name="Hyperlink 478" xfId="4299" hidden="1"/>
    <cellStyle name="Hyperlink 478" xfId="4368" hidden="1"/>
    <cellStyle name="Hyperlink 478" xfId="5575" hidden="1"/>
    <cellStyle name="Hyperlink 478" xfId="28910" hidden="1"/>
    <cellStyle name="Hyperlink 478" xfId="29406" hidden="1"/>
    <cellStyle name="Hyperlink 478" xfId="30243" hidden="1"/>
    <cellStyle name="Hyperlink 478" xfId="30689" hidden="1"/>
    <cellStyle name="Hyperlink 478" xfId="31505" hidden="1"/>
    <cellStyle name="Hyperlink 478" xfId="31880" hidden="1"/>
    <cellStyle name="Hyperlink 478" xfId="32696" hidden="1"/>
    <cellStyle name="Hyperlink 478" xfId="33142" hidden="1"/>
    <cellStyle name="Hyperlink 478" xfId="33958"/>
    <cellStyle name="Hyperlink 479" xfId="3086" hidden="1"/>
    <cellStyle name="Hyperlink 479" xfId="6016" hidden="1"/>
    <cellStyle name="Hyperlink 479" xfId="8657" hidden="1"/>
    <cellStyle name="Hyperlink 479" xfId="10426" hidden="1"/>
    <cellStyle name="Hyperlink 479" xfId="12564" hidden="1"/>
    <cellStyle name="Hyperlink 479" xfId="13419" hidden="1"/>
    <cellStyle name="Hyperlink 479" xfId="15193" hidden="1"/>
    <cellStyle name="Hyperlink 479" xfId="16515" hidden="1"/>
    <cellStyle name="Hyperlink 479" xfId="18206" hidden="1"/>
    <cellStyle name="Hyperlink 479" xfId="20026" hidden="1"/>
    <cellStyle name="Hyperlink 479" xfId="22185" hidden="1"/>
    <cellStyle name="Hyperlink 479" xfId="23954" hidden="1"/>
    <cellStyle name="Hyperlink 479" xfId="26092" hidden="1"/>
    <cellStyle name="Hyperlink 479" xfId="26470" hidden="1"/>
    <cellStyle name="Hyperlink 479" xfId="27286" hidden="1"/>
    <cellStyle name="Hyperlink 479" xfId="27732" hidden="1"/>
    <cellStyle name="Hyperlink 479" xfId="28548" hidden="1"/>
    <cellStyle name="Hyperlink 479" xfId="3499" hidden="1"/>
    <cellStyle name="Hyperlink 479" xfId="13810" hidden="1"/>
    <cellStyle name="Hyperlink 479" xfId="17875" hidden="1"/>
    <cellStyle name="Hyperlink 479" xfId="4269" hidden="1"/>
    <cellStyle name="Hyperlink 479" xfId="5355" hidden="1"/>
    <cellStyle name="Hyperlink 479" xfId="5501" hidden="1"/>
    <cellStyle name="Hyperlink 479" xfId="15608" hidden="1"/>
    <cellStyle name="Hyperlink 479" xfId="28911" hidden="1"/>
    <cellStyle name="Hyperlink 479" xfId="29407" hidden="1"/>
    <cellStyle name="Hyperlink 479" xfId="30244" hidden="1"/>
    <cellStyle name="Hyperlink 479" xfId="30690" hidden="1"/>
    <cellStyle name="Hyperlink 479" xfId="31506" hidden="1"/>
    <cellStyle name="Hyperlink 479" xfId="31881" hidden="1"/>
    <cellStyle name="Hyperlink 479" xfId="32697" hidden="1"/>
    <cellStyle name="Hyperlink 479" xfId="33143" hidden="1"/>
    <cellStyle name="Hyperlink 479" xfId="33959"/>
    <cellStyle name="Hyperlink 48" xfId="2080" hidden="1"/>
    <cellStyle name="Hyperlink 48" xfId="4980"/>
    <cellStyle name="Hyperlink 48 2" xfId="7393" hidden="1"/>
    <cellStyle name="Hyperlink 48 2" xfId="11300" hidden="1"/>
    <cellStyle name="Hyperlink 48 2" xfId="14206" hidden="1"/>
    <cellStyle name="Hyperlink 48 2" xfId="17222" hidden="1"/>
    <cellStyle name="Hyperlink 48 2" xfId="20921" hidden="1"/>
    <cellStyle name="Hyperlink 48 2" xfId="24828" hidden="1"/>
    <cellStyle name="Hyperlink 48 2" xfId="26713" hidden="1"/>
    <cellStyle name="Hyperlink 48 2" xfId="27975" hidden="1"/>
    <cellStyle name="Hyperlink 48 2" xfId="5061" hidden="1"/>
    <cellStyle name="Hyperlink 48 2" xfId="3387" hidden="1"/>
    <cellStyle name="Hyperlink 48 2" xfId="5406" hidden="1"/>
    <cellStyle name="Hyperlink 48 2" xfId="5627" hidden="1"/>
    <cellStyle name="Hyperlink 48 2" xfId="29671" hidden="1"/>
    <cellStyle name="Hyperlink 48 2" xfId="30933" hidden="1"/>
    <cellStyle name="Hyperlink 48 2" xfId="32124" hidden="1"/>
    <cellStyle name="Hyperlink 48 2" xfId="33386"/>
    <cellStyle name="Hyperlink 480" xfId="3083" hidden="1"/>
    <cellStyle name="Hyperlink 480" xfId="6017" hidden="1"/>
    <cellStyle name="Hyperlink 480" xfId="8658" hidden="1"/>
    <cellStyle name="Hyperlink 480" xfId="10427" hidden="1"/>
    <cellStyle name="Hyperlink 480" xfId="12565" hidden="1"/>
    <cellStyle name="Hyperlink 480" xfId="13420" hidden="1"/>
    <cellStyle name="Hyperlink 480" xfId="15194" hidden="1"/>
    <cellStyle name="Hyperlink 480" xfId="16516" hidden="1"/>
    <cellStyle name="Hyperlink 480" xfId="18207" hidden="1"/>
    <cellStyle name="Hyperlink 480" xfId="20027" hidden="1"/>
    <cellStyle name="Hyperlink 480" xfId="22186" hidden="1"/>
    <cellStyle name="Hyperlink 480" xfId="23955" hidden="1"/>
    <cellStyle name="Hyperlink 480" xfId="26093" hidden="1"/>
    <cellStyle name="Hyperlink 480" xfId="26471" hidden="1"/>
    <cellStyle name="Hyperlink 480" xfId="27287" hidden="1"/>
    <cellStyle name="Hyperlink 480" xfId="27733" hidden="1"/>
    <cellStyle name="Hyperlink 480" xfId="28549" hidden="1"/>
    <cellStyle name="Hyperlink 480" xfId="3498" hidden="1"/>
    <cellStyle name="Hyperlink 480" xfId="15802" hidden="1"/>
    <cellStyle name="Hyperlink 480" xfId="14861" hidden="1"/>
    <cellStyle name="Hyperlink 480" xfId="5305" hidden="1"/>
    <cellStyle name="Hyperlink 480" xfId="15716" hidden="1"/>
    <cellStyle name="Hyperlink 480" xfId="15647" hidden="1"/>
    <cellStyle name="Hyperlink 480" xfId="16940" hidden="1"/>
    <cellStyle name="Hyperlink 480" xfId="28912" hidden="1"/>
    <cellStyle name="Hyperlink 480" xfId="29408" hidden="1"/>
    <cellStyle name="Hyperlink 480" xfId="30245" hidden="1"/>
    <cellStyle name="Hyperlink 480" xfId="30691" hidden="1"/>
    <cellStyle name="Hyperlink 480" xfId="31507" hidden="1"/>
    <cellStyle name="Hyperlink 480" xfId="31882" hidden="1"/>
    <cellStyle name="Hyperlink 480" xfId="32698" hidden="1"/>
    <cellStyle name="Hyperlink 480" xfId="33144" hidden="1"/>
    <cellStyle name="Hyperlink 480" xfId="33960"/>
    <cellStyle name="Hyperlink 481" xfId="3081" hidden="1"/>
    <cellStyle name="Hyperlink 481" xfId="6032" hidden="1"/>
    <cellStyle name="Hyperlink 481" xfId="8663" hidden="1"/>
    <cellStyle name="Hyperlink 481" xfId="10432" hidden="1"/>
    <cellStyle name="Hyperlink 481" xfId="12570" hidden="1"/>
    <cellStyle name="Hyperlink 481" xfId="13426" hidden="1"/>
    <cellStyle name="Hyperlink 481" xfId="15199" hidden="1"/>
    <cellStyle name="Hyperlink 481" xfId="16521" hidden="1"/>
    <cellStyle name="Hyperlink 481" xfId="18212" hidden="1"/>
    <cellStyle name="Hyperlink 481" xfId="20032" hidden="1"/>
    <cellStyle name="Hyperlink 481" xfId="22191" hidden="1"/>
    <cellStyle name="Hyperlink 481" xfId="23960" hidden="1"/>
    <cellStyle name="Hyperlink 481" xfId="26098" hidden="1"/>
    <cellStyle name="Hyperlink 481" xfId="26476" hidden="1"/>
    <cellStyle name="Hyperlink 481" xfId="27292" hidden="1"/>
    <cellStyle name="Hyperlink 481" xfId="27738" hidden="1"/>
    <cellStyle name="Hyperlink 481" xfId="28554" hidden="1"/>
    <cellStyle name="Hyperlink 481" xfId="3491" hidden="1"/>
    <cellStyle name="Hyperlink 481" xfId="17640" hidden="1"/>
    <cellStyle name="Hyperlink 481" xfId="14351" hidden="1"/>
    <cellStyle name="Hyperlink 481" xfId="16096" hidden="1"/>
    <cellStyle name="Hyperlink 481" xfId="14551" hidden="1"/>
    <cellStyle name="Hyperlink 481" xfId="14482" hidden="1"/>
    <cellStyle name="Hyperlink 481" xfId="4408" hidden="1"/>
    <cellStyle name="Hyperlink 481" xfId="28917" hidden="1"/>
    <cellStyle name="Hyperlink 481" xfId="29413" hidden="1"/>
    <cellStyle name="Hyperlink 481" xfId="30250" hidden="1"/>
    <cellStyle name="Hyperlink 481" xfId="30696" hidden="1"/>
    <cellStyle name="Hyperlink 481" xfId="31512" hidden="1"/>
    <cellStyle name="Hyperlink 481" xfId="31887" hidden="1"/>
    <cellStyle name="Hyperlink 481" xfId="32703" hidden="1"/>
    <cellStyle name="Hyperlink 481" xfId="33149" hidden="1"/>
    <cellStyle name="Hyperlink 481" xfId="33965"/>
    <cellStyle name="Hyperlink 482" xfId="3265" hidden="1"/>
    <cellStyle name="Hyperlink 482" xfId="6033" hidden="1"/>
    <cellStyle name="Hyperlink 482" xfId="8664" hidden="1"/>
    <cellStyle name="Hyperlink 482" xfId="10433" hidden="1"/>
    <cellStyle name="Hyperlink 482" xfId="12571" hidden="1"/>
    <cellStyle name="Hyperlink 482" xfId="13427" hidden="1"/>
    <cellStyle name="Hyperlink 482" xfId="15200" hidden="1"/>
    <cellStyle name="Hyperlink 482" xfId="16522" hidden="1"/>
    <cellStyle name="Hyperlink 482" xfId="18213" hidden="1"/>
    <cellStyle name="Hyperlink 482" xfId="20033" hidden="1"/>
    <cellStyle name="Hyperlink 482" xfId="22192" hidden="1"/>
    <cellStyle name="Hyperlink 482" xfId="23961" hidden="1"/>
    <cellStyle name="Hyperlink 482" xfId="26099" hidden="1"/>
    <cellStyle name="Hyperlink 482" xfId="26477" hidden="1"/>
    <cellStyle name="Hyperlink 482" xfId="27293" hidden="1"/>
    <cellStyle name="Hyperlink 482" xfId="27739" hidden="1"/>
    <cellStyle name="Hyperlink 482" xfId="28555" hidden="1"/>
    <cellStyle name="Hyperlink 482" xfId="3490" hidden="1"/>
    <cellStyle name="Hyperlink 482" xfId="14626" hidden="1"/>
    <cellStyle name="Hyperlink 482" xfId="16169" hidden="1"/>
    <cellStyle name="Hyperlink 482" xfId="17596" hidden="1"/>
    <cellStyle name="Hyperlink 482" xfId="4300" hidden="1"/>
    <cellStyle name="Hyperlink 482" xfId="4369" hidden="1"/>
    <cellStyle name="Hyperlink 482" xfId="5577" hidden="1"/>
    <cellStyle name="Hyperlink 482" xfId="28918" hidden="1"/>
    <cellStyle name="Hyperlink 482" xfId="29414" hidden="1"/>
    <cellStyle name="Hyperlink 482" xfId="30251" hidden="1"/>
    <cellStyle name="Hyperlink 482" xfId="30697" hidden="1"/>
    <cellStyle name="Hyperlink 482" xfId="31513" hidden="1"/>
    <cellStyle name="Hyperlink 482" xfId="31888" hidden="1"/>
    <cellStyle name="Hyperlink 482" xfId="32704" hidden="1"/>
    <cellStyle name="Hyperlink 482" xfId="33150" hidden="1"/>
    <cellStyle name="Hyperlink 482" xfId="33966"/>
    <cellStyle name="Hyperlink 483" xfId="3079" hidden="1"/>
    <cellStyle name="Hyperlink 483" xfId="6034" hidden="1"/>
    <cellStyle name="Hyperlink 483" xfId="8665" hidden="1"/>
    <cellStyle name="Hyperlink 483" xfId="10434" hidden="1"/>
    <cellStyle name="Hyperlink 483" xfId="12572" hidden="1"/>
    <cellStyle name="Hyperlink 483" xfId="13428" hidden="1"/>
    <cellStyle name="Hyperlink 483" xfId="15201" hidden="1"/>
    <cellStyle name="Hyperlink 483" xfId="16523" hidden="1"/>
    <cellStyle name="Hyperlink 483" xfId="18214" hidden="1"/>
    <cellStyle name="Hyperlink 483" xfId="20034" hidden="1"/>
    <cellStyle name="Hyperlink 483" xfId="22193" hidden="1"/>
    <cellStyle name="Hyperlink 483" xfId="23962" hidden="1"/>
    <cellStyle name="Hyperlink 483" xfId="26100" hidden="1"/>
    <cellStyle name="Hyperlink 483" xfId="26478" hidden="1"/>
    <cellStyle name="Hyperlink 483" xfId="27294" hidden="1"/>
    <cellStyle name="Hyperlink 483" xfId="27740" hidden="1"/>
    <cellStyle name="Hyperlink 483" xfId="28556" hidden="1"/>
    <cellStyle name="Hyperlink 483" xfId="3489" hidden="1"/>
    <cellStyle name="Hyperlink 483" xfId="4210" hidden="1"/>
    <cellStyle name="Hyperlink 483" xfId="17860" hidden="1"/>
    <cellStyle name="Hyperlink 483" xfId="14581" hidden="1"/>
    <cellStyle name="Hyperlink 483" xfId="5357" hidden="1"/>
    <cellStyle name="Hyperlink 483" xfId="5502" hidden="1"/>
    <cellStyle name="Hyperlink 483" xfId="15399" hidden="1"/>
    <cellStyle name="Hyperlink 483" xfId="28919" hidden="1"/>
    <cellStyle name="Hyperlink 483" xfId="29415" hidden="1"/>
    <cellStyle name="Hyperlink 483" xfId="30252" hidden="1"/>
    <cellStyle name="Hyperlink 483" xfId="30698" hidden="1"/>
    <cellStyle name="Hyperlink 483" xfId="31514" hidden="1"/>
    <cellStyle name="Hyperlink 483" xfId="31889" hidden="1"/>
    <cellStyle name="Hyperlink 483" xfId="32705" hidden="1"/>
    <cellStyle name="Hyperlink 483" xfId="33151" hidden="1"/>
    <cellStyle name="Hyperlink 483" xfId="33967"/>
    <cellStyle name="Hyperlink 484" xfId="3255" hidden="1"/>
    <cellStyle name="Hyperlink 484" xfId="6036" hidden="1"/>
    <cellStyle name="Hyperlink 484" xfId="8666" hidden="1"/>
    <cellStyle name="Hyperlink 484" xfId="10435" hidden="1"/>
    <cellStyle name="Hyperlink 484" xfId="12573" hidden="1"/>
    <cellStyle name="Hyperlink 484" xfId="13429" hidden="1"/>
    <cellStyle name="Hyperlink 484" xfId="15202" hidden="1"/>
    <cellStyle name="Hyperlink 484" xfId="16524" hidden="1"/>
    <cellStyle name="Hyperlink 484" xfId="18215" hidden="1"/>
    <cellStyle name="Hyperlink 484" xfId="20035" hidden="1"/>
    <cellStyle name="Hyperlink 484" xfId="22194" hidden="1"/>
    <cellStyle name="Hyperlink 484" xfId="23963" hidden="1"/>
    <cellStyle name="Hyperlink 484" xfId="26101" hidden="1"/>
    <cellStyle name="Hyperlink 484" xfId="26479" hidden="1"/>
    <cellStyle name="Hyperlink 484" xfId="27295" hidden="1"/>
    <cellStyle name="Hyperlink 484" xfId="27741" hidden="1"/>
    <cellStyle name="Hyperlink 484" xfId="28557" hidden="1"/>
    <cellStyle name="Hyperlink 484" xfId="3488" hidden="1"/>
    <cellStyle name="Hyperlink 484" xfId="5906" hidden="1"/>
    <cellStyle name="Hyperlink 484" xfId="14846" hidden="1"/>
    <cellStyle name="Hyperlink 484" xfId="4270" hidden="1"/>
    <cellStyle name="Hyperlink 484" xfId="15715" hidden="1"/>
    <cellStyle name="Hyperlink 484" xfId="15646" hidden="1"/>
    <cellStyle name="Hyperlink 484" xfId="16727" hidden="1"/>
    <cellStyle name="Hyperlink 484" xfId="28920" hidden="1"/>
    <cellStyle name="Hyperlink 484" xfId="29416" hidden="1"/>
    <cellStyle name="Hyperlink 484" xfId="30253" hidden="1"/>
    <cellStyle name="Hyperlink 484" xfId="30699" hidden="1"/>
    <cellStyle name="Hyperlink 484" xfId="31515" hidden="1"/>
    <cellStyle name="Hyperlink 484" xfId="31890" hidden="1"/>
    <cellStyle name="Hyperlink 484" xfId="32706" hidden="1"/>
    <cellStyle name="Hyperlink 484" xfId="33152" hidden="1"/>
    <cellStyle name="Hyperlink 484" xfId="33968"/>
    <cellStyle name="Hyperlink 485" xfId="3070" hidden="1"/>
    <cellStyle name="Hyperlink 485" xfId="6037" hidden="1"/>
    <cellStyle name="Hyperlink 485" xfId="8667" hidden="1"/>
    <cellStyle name="Hyperlink 485" xfId="10436" hidden="1"/>
    <cellStyle name="Hyperlink 485" xfId="12574" hidden="1"/>
    <cellStyle name="Hyperlink 485" xfId="13430" hidden="1"/>
    <cellStyle name="Hyperlink 485" xfId="15203" hidden="1"/>
    <cellStyle name="Hyperlink 485" xfId="16525" hidden="1"/>
    <cellStyle name="Hyperlink 485" xfId="18216" hidden="1"/>
    <cellStyle name="Hyperlink 485" xfId="20036" hidden="1"/>
    <cellStyle name="Hyperlink 485" xfId="22195" hidden="1"/>
    <cellStyle name="Hyperlink 485" xfId="23964" hidden="1"/>
    <cellStyle name="Hyperlink 485" xfId="26102" hidden="1"/>
    <cellStyle name="Hyperlink 485" xfId="26480" hidden="1"/>
    <cellStyle name="Hyperlink 485" xfId="27296" hidden="1"/>
    <cellStyle name="Hyperlink 485" xfId="27742" hidden="1"/>
    <cellStyle name="Hyperlink 485" xfId="28558" hidden="1"/>
    <cellStyle name="Hyperlink 485" xfId="3487" hidden="1"/>
    <cellStyle name="Hyperlink 485" xfId="15421" hidden="1"/>
    <cellStyle name="Hyperlink 485" xfId="2070" hidden="1"/>
    <cellStyle name="Hyperlink 485" xfId="5306" hidden="1"/>
    <cellStyle name="Hyperlink 485" xfId="17047" hidden="1"/>
    <cellStyle name="Hyperlink 485" xfId="16978" hidden="1"/>
    <cellStyle name="Hyperlink 485" xfId="13712" hidden="1"/>
    <cellStyle name="Hyperlink 485" xfId="28921" hidden="1"/>
    <cellStyle name="Hyperlink 485" xfId="29417" hidden="1"/>
    <cellStyle name="Hyperlink 485" xfId="30254" hidden="1"/>
    <cellStyle name="Hyperlink 485" xfId="30700" hidden="1"/>
    <cellStyle name="Hyperlink 485" xfId="31516" hidden="1"/>
    <cellStyle name="Hyperlink 485" xfId="31891" hidden="1"/>
    <cellStyle name="Hyperlink 485" xfId="32707" hidden="1"/>
    <cellStyle name="Hyperlink 485" xfId="33153" hidden="1"/>
    <cellStyle name="Hyperlink 485" xfId="33969"/>
    <cellStyle name="Hyperlink 486" xfId="3235" hidden="1"/>
    <cellStyle name="Hyperlink 486" xfId="6039" hidden="1"/>
    <cellStyle name="Hyperlink 486" xfId="8668" hidden="1"/>
    <cellStyle name="Hyperlink 486" xfId="10437" hidden="1"/>
    <cellStyle name="Hyperlink 486" xfId="12575" hidden="1"/>
    <cellStyle name="Hyperlink 486" xfId="13431" hidden="1"/>
    <cellStyle name="Hyperlink 486" xfId="15204" hidden="1"/>
    <cellStyle name="Hyperlink 486" xfId="16526" hidden="1"/>
    <cellStyle name="Hyperlink 486" xfId="18217" hidden="1"/>
    <cellStyle name="Hyperlink 486" xfId="20037" hidden="1"/>
    <cellStyle name="Hyperlink 486" xfId="22196" hidden="1"/>
    <cellStyle name="Hyperlink 486" xfId="23965" hidden="1"/>
    <cellStyle name="Hyperlink 486" xfId="26103" hidden="1"/>
    <cellStyle name="Hyperlink 486" xfId="26481" hidden="1"/>
    <cellStyle name="Hyperlink 486" xfId="27297" hidden="1"/>
    <cellStyle name="Hyperlink 486" xfId="27743" hidden="1"/>
    <cellStyle name="Hyperlink 486" xfId="28559" hidden="1"/>
    <cellStyle name="Hyperlink 486" xfId="3486" hidden="1"/>
    <cellStyle name="Hyperlink 486" xfId="16749" hidden="1"/>
    <cellStyle name="Hyperlink 486" xfId="4539" hidden="1"/>
    <cellStyle name="Hyperlink 486" xfId="15746" hidden="1"/>
    <cellStyle name="Hyperlink 486" xfId="14032" hidden="1"/>
    <cellStyle name="Hyperlink 486" xfId="13963" hidden="1"/>
    <cellStyle name="Hyperlink 486" xfId="15607" hidden="1"/>
    <cellStyle name="Hyperlink 486" xfId="28922" hidden="1"/>
    <cellStyle name="Hyperlink 486" xfId="29418" hidden="1"/>
    <cellStyle name="Hyperlink 486" xfId="30255" hidden="1"/>
    <cellStyle name="Hyperlink 486" xfId="30701" hidden="1"/>
    <cellStyle name="Hyperlink 486" xfId="31517" hidden="1"/>
    <cellStyle name="Hyperlink 486" xfId="31892" hidden="1"/>
    <cellStyle name="Hyperlink 486" xfId="32708" hidden="1"/>
    <cellStyle name="Hyperlink 486" xfId="33154" hidden="1"/>
    <cellStyle name="Hyperlink 486" xfId="33970"/>
    <cellStyle name="Hyperlink 487" xfId="3096" hidden="1"/>
    <cellStyle name="Hyperlink 487" xfId="6040" hidden="1"/>
    <cellStyle name="Hyperlink 487" xfId="8669" hidden="1"/>
    <cellStyle name="Hyperlink 487" xfId="10438" hidden="1"/>
    <cellStyle name="Hyperlink 487" xfId="12576" hidden="1"/>
    <cellStyle name="Hyperlink 487" xfId="13432" hidden="1"/>
    <cellStyle name="Hyperlink 487" xfId="15205" hidden="1"/>
    <cellStyle name="Hyperlink 487" xfId="16527" hidden="1"/>
    <cellStyle name="Hyperlink 487" xfId="18218" hidden="1"/>
    <cellStyle name="Hyperlink 487" xfId="20038" hidden="1"/>
    <cellStyle name="Hyperlink 487" xfId="22197" hidden="1"/>
    <cellStyle name="Hyperlink 487" xfId="23966" hidden="1"/>
    <cellStyle name="Hyperlink 487" xfId="26104" hidden="1"/>
    <cellStyle name="Hyperlink 487" xfId="26482" hidden="1"/>
    <cellStyle name="Hyperlink 487" xfId="27298" hidden="1"/>
    <cellStyle name="Hyperlink 487" xfId="27744" hidden="1"/>
    <cellStyle name="Hyperlink 487" xfId="28560" hidden="1"/>
    <cellStyle name="Hyperlink 487" xfId="3485" hidden="1"/>
    <cellStyle name="Hyperlink 487" xfId="13734" hidden="1"/>
    <cellStyle name="Hyperlink 487" xfId="15512" hidden="1"/>
    <cellStyle name="Hyperlink 487" xfId="17078" hidden="1"/>
    <cellStyle name="Hyperlink 487" xfId="16065" hidden="1"/>
    <cellStyle name="Hyperlink 487" xfId="15996" hidden="1"/>
    <cellStyle name="Hyperlink 487" xfId="16939" hidden="1"/>
    <cellStyle name="Hyperlink 487" xfId="28923" hidden="1"/>
    <cellStyle name="Hyperlink 487" xfId="29419" hidden="1"/>
    <cellStyle name="Hyperlink 487" xfId="30256" hidden="1"/>
    <cellStyle name="Hyperlink 487" xfId="30702" hidden="1"/>
    <cellStyle name="Hyperlink 487" xfId="31518" hidden="1"/>
    <cellStyle name="Hyperlink 487" xfId="31893" hidden="1"/>
    <cellStyle name="Hyperlink 487" xfId="32709" hidden="1"/>
    <cellStyle name="Hyperlink 487" xfId="33155" hidden="1"/>
    <cellStyle name="Hyperlink 487" xfId="33971"/>
    <cellStyle name="Hyperlink 488" xfId="3091" hidden="1"/>
    <cellStyle name="Hyperlink 488" xfId="6041" hidden="1"/>
    <cellStyle name="Hyperlink 488" xfId="8670" hidden="1"/>
    <cellStyle name="Hyperlink 488" xfId="10439" hidden="1"/>
    <cellStyle name="Hyperlink 488" xfId="12577" hidden="1"/>
    <cellStyle name="Hyperlink 488" xfId="13433" hidden="1"/>
    <cellStyle name="Hyperlink 488" xfId="15206" hidden="1"/>
    <cellStyle name="Hyperlink 488" xfId="16528" hidden="1"/>
    <cellStyle name="Hyperlink 488" xfId="18219" hidden="1"/>
    <cellStyle name="Hyperlink 488" xfId="20039" hidden="1"/>
    <cellStyle name="Hyperlink 488" xfId="22198" hidden="1"/>
    <cellStyle name="Hyperlink 488" xfId="23967" hidden="1"/>
    <cellStyle name="Hyperlink 488" xfId="26105" hidden="1"/>
    <cellStyle name="Hyperlink 488" xfId="26483" hidden="1"/>
    <cellStyle name="Hyperlink 488" xfId="27299" hidden="1"/>
    <cellStyle name="Hyperlink 488" xfId="27745" hidden="1"/>
    <cellStyle name="Hyperlink 488" xfId="28561" hidden="1"/>
    <cellStyle name="Hyperlink 488" xfId="3484" hidden="1"/>
    <cellStyle name="Hyperlink 488" xfId="6080" hidden="1"/>
    <cellStyle name="Hyperlink 488" xfId="16840" hidden="1"/>
    <cellStyle name="Hyperlink 488" xfId="14063" hidden="1"/>
    <cellStyle name="Hyperlink 488" xfId="17565" hidden="1"/>
    <cellStyle name="Hyperlink 488" xfId="17496" hidden="1"/>
    <cellStyle name="Hyperlink 488" xfId="13924" hidden="1"/>
    <cellStyle name="Hyperlink 488" xfId="28924" hidden="1"/>
    <cellStyle name="Hyperlink 488" xfId="29420" hidden="1"/>
    <cellStyle name="Hyperlink 488" xfId="30257" hidden="1"/>
    <cellStyle name="Hyperlink 488" xfId="30703" hidden="1"/>
    <cellStyle name="Hyperlink 488" xfId="31519" hidden="1"/>
    <cellStyle name="Hyperlink 488" xfId="31894" hidden="1"/>
    <cellStyle name="Hyperlink 488" xfId="32710" hidden="1"/>
    <cellStyle name="Hyperlink 488" xfId="33156" hidden="1"/>
    <cellStyle name="Hyperlink 488" xfId="33972"/>
    <cellStyle name="Hyperlink 489" xfId="3085" hidden="1"/>
    <cellStyle name="Hyperlink 489" xfId="6042" hidden="1"/>
    <cellStyle name="Hyperlink 489" xfId="8671" hidden="1"/>
    <cellStyle name="Hyperlink 489" xfId="10440" hidden="1"/>
    <cellStyle name="Hyperlink 489" xfId="12578" hidden="1"/>
    <cellStyle name="Hyperlink 489" xfId="13434" hidden="1"/>
    <cellStyle name="Hyperlink 489" xfId="15207" hidden="1"/>
    <cellStyle name="Hyperlink 489" xfId="16529" hidden="1"/>
    <cellStyle name="Hyperlink 489" xfId="18220" hidden="1"/>
    <cellStyle name="Hyperlink 489" xfId="20040" hidden="1"/>
    <cellStyle name="Hyperlink 489" xfId="22199" hidden="1"/>
    <cellStyle name="Hyperlink 489" xfId="23968" hidden="1"/>
    <cellStyle name="Hyperlink 489" xfId="26106" hidden="1"/>
    <cellStyle name="Hyperlink 489" xfId="26484" hidden="1"/>
    <cellStyle name="Hyperlink 489" xfId="27300" hidden="1"/>
    <cellStyle name="Hyperlink 489" xfId="27746" hidden="1"/>
    <cellStyle name="Hyperlink 489" xfId="28562" hidden="1"/>
    <cellStyle name="Hyperlink 489" xfId="3483" hidden="1"/>
    <cellStyle name="Hyperlink 489" xfId="15337" hidden="1"/>
    <cellStyle name="Hyperlink 489" xfId="13825" hidden="1"/>
    <cellStyle name="Hyperlink 489" xfId="16095" hidden="1"/>
    <cellStyle name="Hyperlink 489" xfId="14550" hidden="1"/>
    <cellStyle name="Hyperlink 489" xfId="14481" hidden="1"/>
    <cellStyle name="Hyperlink 489" xfId="5579" hidden="1"/>
    <cellStyle name="Hyperlink 489" xfId="28925" hidden="1"/>
    <cellStyle name="Hyperlink 489" xfId="29421" hidden="1"/>
    <cellStyle name="Hyperlink 489" xfId="30258" hidden="1"/>
    <cellStyle name="Hyperlink 489" xfId="30704" hidden="1"/>
    <cellStyle name="Hyperlink 489" xfId="31520" hidden="1"/>
    <cellStyle name="Hyperlink 489" xfId="31895" hidden="1"/>
    <cellStyle name="Hyperlink 489" xfId="32711" hidden="1"/>
    <cellStyle name="Hyperlink 489" xfId="33157" hidden="1"/>
    <cellStyle name="Hyperlink 489" xfId="33973"/>
    <cellStyle name="Hyperlink 49" xfId="2082" hidden="1"/>
    <cellStyle name="Hyperlink 49" xfId="4981"/>
    <cellStyle name="Hyperlink 49 2" xfId="7394" hidden="1"/>
    <cellStyle name="Hyperlink 49 2" xfId="11301" hidden="1"/>
    <cellStyle name="Hyperlink 49 2" xfId="14207" hidden="1"/>
    <cellStyle name="Hyperlink 49 2" xfId="17223" hidden="1"/>
    <cellStyle name="Hyperlink 49 2" xfId="20922" hidden="1"/>
    <cellStyle name="Hyperlink 49 2" xfId="24829" hidden="1"/>
    <cellStyle name="Hyperlink 49 2" xfId="26714" hidden="1"/>
    <cellStyle name="Hyperlink 49 2" xfId="27976" hidden="1"/>
    <cellStyle name="Hyperlink 49 2" xfId="16157" hidden="1"/>
    <cellStyle name="Hyperlink 49 2" xfId="3389" hidden="1"/>
    <cellStyle name="Hyperlink 49 2" xfId="15694" hidden="1"/>
    <cellStyle name="Hyperlink 49 2" xfId="15936" hidden="1"/>
    <cellStyle name="Hyperlink 49 2" xfId="29672" hidden="1"/>
    <cellStyle name="Hyperlink 49 2" xfId="30934" hidden="1"/>
    <cellStyle name="Hyperlink 49 2" xfId="32125" hidden="1"/>
    <cellStyle name="Hyperlink 49 2" xfId="33387"/>
    <cellStyle name="Hyperlink 490" xfId="3082" hidden="1"/>
    <cellStyle name="Hyperlink 490" xfId="6043" hidden="1"/>
    <cellStyle name="Hyperlink 490" xfId="8672" hidden="1"/>
    <cellStyle name="Hyperlink 490" xfId="10441" hidden="1"/>
    <cellStyle name="Hyperlink 490" xfId="12579" hidden="1"/>
    <cellStyle name="Hyperlink 490" xfId="13435" hidden="1"/>
    <cellStyle name="Hyperlink 490" xfId="15208" hidden="1"/>
    <cellStyle name="Hyperlink 490" xfId="16530" hidden="1"/>
    <cellStyle name="Hyperlink 490" xfId="18221" hidden="1"/>
    <cellStyle name="Hyperlink 490" xfId="20041" hidden="1"/>
    <cellStyle name="Hyperlink 490" xfId="22200" hidden="1"/>
    <cellStyle name="Hyperlink 490" xfId="23969" hidden="1"/>
    <cellStyle name="Hyperlink 490" xfId="26107" hidden="1"/>
    <cellStyle name="Hyperlink 490" xfId="26485" hidden="1"/>
    <cellStyle name="Hyperlink 490" xfId="27301" hidden="1"/>
    <cellStyle name="Hyperlink 490" xfId="27747" hidden="1"/>
    <cellStyle name="Hyperlink 490" xfId="28563" hidden="1"/>
    <cellStyle name="Hyperlink 490" xfId="3482" hidden="1"/>
    <cellStyle name="Hyperlink 490" xfId="16659" hidden="1"/>
    <cellStyle name="Hyperlink 490" xfId="15777" hidden="1"/>
    <cellStyle name="Hyperlink 490" xfId="17595" hidden="1"/>
    <cellStyle name="Hyperlink 490" xfId="4301" hidden="1"/>
    <cellStyle name="Hyperlink 490" xfId="4370" hidden="1"/>
    <cellStyle name="Hyperlink 490" xfId="15475" hidden="1"/>
    <cellStyle name="Hyperlink 490" xfId="28926" hidden="1"/>
    <cellStyle name="Hyperlink 490" xfId="29422" hidden="1"/>
    <cellStyle name="Hyperlink 490" xfId="30259" hidden="1"/>
    <cellStyle name="Hyperlink 490" xfId="30705" hidden="1"/>
    <cellStyle name="Hyperlink 490" xfId="31521" hidden="1"/>
    <cellStyle name="Hyperlink 490" xfId="31896" hidden="1"/>
    <cellStyle name="Hyperlink 490" xfId="32712" hidden="1"/>
    <cellStyle name="Hyperlink 490" xfId="33158" hidden="1"/>
    <cellStyle name="Hyperlink 490" xfId="33974"/>
    <cellStyle name="Hyperlink 491" xfId="3127" hidden="1"/>
    <cellStyle name="Hyperlink 491" xfId="6044" hidden="1"/>
    <cellStyle name="Hyperlink 491" xfId="8673" hidden="1"/>
    <cellStyle name="Hyperlink 491" xfId="10442" hidden="1"/>
    <cellStyle name="Hyperlink 491" xfId="12580" hidden="1"/>
    <cellStyle name="Hyperlink 491" xfId="13436" hidden="1"/>
    <cellStyle name="Hyperlink 491" xfId="15209" hidden="1"/>
    <cellStyle name="Hyperlink 491" xfId="16531" hidden="1"/>
    <cellStyle name="Hyperlink 491" xfId="18222" hidden="1"/>
    <cellStyle name="Hyperlink 491" xfId="20042" hidden="1"/>
    <cellStyle name="Hyperlink 491" xfId="22201" hidden="1"/>
    <cellStyle name="Hyperlink 491" xfId="23970" hidden="1"/>
    <cellStyle name="Hyperlink 491" xfId="26108" hidden="1"/>
    <cellStyle name="Hyperlink 491" xfId="26486" hidden="1"/>
    <cellStyle name="Hyperlink 491" xfId="27302" hidden="1"/>
    <cellStyle name="Hyperlink 491" xfId="27748" hidden="1"/>
    <cellStyle name="Hyperlink 491" xfId="28564" hidden="1"/>
    <cellStyle name="Hyperlink 491" xfId="3481" hidden="1"/>
    <cellStyle name="Hyperlink 491" xfId="13644" hidden="1"/>
    <cellStyle name="Hyperlink 491" xfId="17109" hidden="1"/>
    <cellStyle name="Hyperlink 491" xfId="14580" hidden="1"/>
    <cellStyle name="Hyperlink 491" xfId="5359" hidden="1"/>
    <cellStyle name="Hyperlink 491" xfId="5503" hidden="1"/>
    <cellStyle name="Hyperlink 491" xfId="16803" hidden="1"/>
    <cellStyle name="Hyperlink 491" xfId="28927" hidden="1"/>
    <cellStyle name="Hyperlink 491" xfId="29423" hidden="1"/>
    <cellStyle name="Hyperlink 491" xfId="30260" hidden="1"/>
    <cellStyle name="Hyperlink 491" xfId="30706" hidden="1"/>
    <cellStyle name="Hyperlink 491" xfId="31522" hidden="1"/>
    <cellStyle name="Hyperlink 491" xfId="31897" hidden="1"/>
    <cellStyle name="Hyperlink 491" xfId="32713" hidden="1"/>
    <cellStyle name="Hyperlink 491" xfId="33159" hidden="1"/>
    <cellStyle name="Hyperlink 491" xfId="33975"/>
    <cellStyle name="Hyperlink 492" xfId="3353" hidden="1"/>
    <cellStyle name="Hyperlink 492" xfId="6045" hidden="1"/>
    <cellStyle name="Hyperlink 492" xfId="8674" hidden="1"/>
    <cellStyle name="Hyperlink 492" xfId="10443" hidden="1"/>
    <cellStyle name="Hyperlink 492" xfId="12581" hidden="1"/>
    <cellStyle name="Hyperlink 492" xfId="13437" hidden="1"/>
    <cellStyle name="Hyperlink 492" xfId="15210" hidden="1"/>
    <cellStyle name="Hyperlink 492" xfId="16532" hidden="1"/>
    <cellStyle name="Hyperlink 492" xfId="18223" hidden="1"/>
    <cellStyle name="Hyperlink 492" xfId="20043" hidden="1"/>
    <cellStyle name="Hyperlink 492" xfId="22202" hidden="1"/>
    <cellStyle name="Hyperlink 492" xfId="23971" hidden="1"/>
    <cellStyle name="Hyperlink 492" xfId="26109" hidden="1"/>
    <cellStyle name="Hyperlink 492" xfId="26487" hidden="1"/>
    <cellStyle name="Hyperlink 492" xfId="27303" hidden="1"/>
    <cellStyle name="Hyperlink 492" xfId="27749" hidden="1"/>
    <cellStyle name="Hyperlink 492" xfId="28565" hidden="1"/>
    <cellStyle name="Hyperlink 492" xfId="3480" hidden="1"/>
    <cellStyle name="Hyperlink 492" xfId="15800" hidden="1"/>
    <cellStyle name="Hyperlink 492" xfId="14094" hidden="1"/>
    <cellStyle name="Hyperlink 492" xfId="4271" hidden="1"/>
    <cellStyle name="Hyperlink 492" xfId="15714" hidden="1"/>
    <cellStyle name="Hyperlink 492" xfId="5675" hidden="1"/>
    <cellStyle name="Hyperlink 492" xfId="13788" hidden="1"/>
    <cellStyle name="Hyperlink 492" xfId="28928" hidden="1"/>
    <cellStyle name="Hyperlink 492" xfId="29424" hidden="1"/>
    <cellStyle name="Hyperlink 492" xfId="30261" hidden="1"/>
    <cellStyle name="Hyperlink 492" xfId="30707" hidden="1"/>
    <cellStyle name="Hyperlink 492" xfId="31523" hidden="1"/>
    <cellStyle name="Hyperlink 492" xfId="31898" hidden="1"/>
    <cellStyle name="Hyperlink 492" xfId="32714" hidden="1"/>
    <cellStyle name="Hyperlink 492" xfId="33160" hidden="1"/>
    <cellStyle name="Hyperlink 492" xfId="33976"/>
    <cellStyle name="Hyperlink 493" xfId="3421" hidden="1"/>
    <cellStyle name="Hyperlink 493" xfId="6047" hidden="1"/>
    <cellStyle name="Hyperlink 493" xfId="8675" hidden="1"/>
    <cellStyle name="Hyperlink 493" xfId="10444" hidden="1"/>
    <cellStyle name="Hyperlink 493" xfId="12582" hidden="1"/>
    <cellStyle name="Hyperlink 493" xfId="13438" hidden="1"/>
    <cellStyle name="Hyperlink 493" xfId="15211" hidden="1"/>
    <cellStyle name="Hyperlink 493" xfId="16533" hidden="1"/>
    <cellStyle name="Hyperlink 493" xfId="18224" hidden="1"/>
    <cellStyle name="Hyperlink 493" xfId="20044" hidden="1"/>
    <cellStyle name="Hyperlink 493" xfId="22203" hidden="1"/>
    <cellStyle name="Hyperlink 493" xfId="23972" hidden="1"/>
    <cellStyle name="Hyperlink 493" xfId="26110" hidden="1"/>
    <cellStyle name="Hyperlink 493" xfId="26488" hidden="1"/>
    <cellStyle name="Hyperlink 493" xfId="27304" hidden="1"/>
    <cellStyle name="Hyperlink 493" xfId="27750" hidden="1"/>
    <cellStyle name="Hyperlink 493" xfId="28566" hidden="1"/>
    <cellStyle name="Hyperlink 493" xfId="3479" hidden="1"/>
    <cellStyle name="Hyperlink 493" xfId="17132" hidden="1"/>
    <cellStyle name="Hyperlink 493" xfId="5176" hidden="1"/>
    <cellStyle name="Hyperlink 493" xfId="5307" hidden="1"/>
    <cellStyle name="Hyperlink 493" xfId="17046" hidden="1"/>
    <cellStyle name="Hyperlink 493" xfId="15645" hidden="1"/>
    <cellStyle name="Hyperlink 493" xfId="15957" hidden="1"/>
    <cellStyle name="Hyperlink 493" xfId="28929" hidden="1"/>
    <cellStyle name="Hyperlink 493" xfId="29425" hidden="1"/>
    <cellStyle name="Hyperlink 493" xfId="30262" hidden="1"/>
    <cellStyle name="Hyperlink 493" xfId="30708" hidden="1"/>
    <cellStyle name="Hyperlink 493" xfId="31524" hidden="1"/>
    <cellStyle name="Hyperlink 493" xfId="31899" hidden="1"/>
    <cellStyle name="Hyperlink 493" xfId="32715" hidden="1"/>
    <cellStyle name="Hyperlink 493" xfId="33161" hidden="1"/>
    <cellStyle name="Hyperlink 493" xfId="33977"/>
    <cellStyle name="Hyperlink 494" xfId="3422" hidden="1"/>
    <cellStyle name="Hyperlink 494" xfId="6049" hidden="1"/>
    <cellStyle name="Hyperlink 494" xfId="8676" hidden="1"/>
    <cellStyle name="Hyperlink 494" xfId="10445" hidden="1"/>
    <cellStyle name="Hyperlink 494" xfId="12583" hidden="1"/>
    <cellStyle name="Hyperlink 494" xfId="13439" hidden="1"/>
    <cellStyle name="Hyperlink 494" xfId="15212" hidden="1"/>
    <cellStyle name="Hyperlink 494" xfId="16534" hidden="1"/>
    <cellStyle name="Hyperlink 494" xfId="18225" hidden="1"/>
    <cellStyle name="Hyperlink 494" xfId="20045" hidden="1"/>
    <cellStyle name="Hyperlink 494" xfId="22204" hidden="1"/>
    <cellStyle name="Hyperlink 494" xfId="23973" hidden="1"/>
    <cellStyle name="Hyperlink 494" xfId="26111" hidden="1"/>
    <cellStyle name="Hyperlink 494" xfId="26489" hidden="1"/>
    <cellStyle name="Hyperlink 494" xfId="27305" hidden="1"/>
    <cellStyle name="Hyperlink 494" xfId="27751" hidden="1"/>
    <cellStyle name="Hyperlink 494" xfId="28567" hidden="1"/>
    <cellStyle name="Hyperlink 494" xfId="3478" hidden="1"/>
    <cellStyle name="Hyperlink 494" xfId="14116" hidden="1"/>
    <cellStyle name="Hyperlink 494" xfId="16124" hidden="1"/>
    <cellStyle name="Hyperlink 494" xfId="15745" hidden="1"/>
    <cellStyle name="Hyperlink 494" xfId="14031" hidden="1"/>
    <cellStyle name="Hyperlink 494" xfId="16977" hidden="1"/>
    <cellStyle name="Hyperlink 494" xfId="17457" hidden="1"/>
    <cellStyle name="Hyperlink 494" xfId="28930" hidden="1"/>
    <cellStyle name="Hyperlink 494" xfId="29426" hidden="1"/>
    <cellStyle name="Hyperlink 494" xfId="30263" hidden="1"/>
    <cellStyle name="Hyperlink 494" xfId="30709" hidden="1"/>
    <cellStyle name="Hyperlink 494" xfId="31525" hidden="1"/>
    <cellStyle name="Hyperlink 494" xfId="31900" hidden="1"/>
    <cellStyle name="Hyperlink 494" xfId="32716" hidden="1"/>
    <cellStyle name="Hyperlink 494" xfId="33162" hidden="1"/>
    <cellStyle name="Hyperlink 494" xfId="33978"/>
    <cellStyle name="Hyperlink 495" xfId="3424" hidden="1"/>
    <cellStyle name="Hyperlink 495" xfId="6051" hidden="1"/>
    <cellStyle name="Hyperlink 495" xfId="8677" hidden="1"/>
    <cellStyle name="Hyperlink 495" xfId="10446" hidden="1"/>
    <cellStyle name="Hyperlink 495" xfId="12584" hidden="1"/>
    <cellStyle name="Hyperlink 495" xfId="13440" hidden="1"/>
    <cellStyle name="Hyperlink 495" xfId="15213" hidden="1"/>
    <cellStyle name="Hyperlink 495" xfId="16535" hidden="1"/>
    <cellStyle name="Hyperlink 495" xfId="18226" hidden="1"/>
    <cellStyle name="Hyperlink 495" xfId="20046" hidden="1"/>
    <cellStyle name="Hyperlink 495" xfId="22205" hidden="1"/>
    <cellStyle name="Hyperlink 495" xfId="23974" hidden="1"/>
    <cellStyle name="Hyperlink 495" xfId="26112" hidden="1"/>
    <cellStyle name="Hyperlink 495" xfId="26490" hidden="1"/>
    <cellStyle name="Hyperlink 495" xfId="27306" hidden="1"/>
    <cellStyle name="Hyperlink 495" xfId="27752" hidden="1"/>
    <cellStyle name="Hyperlink 495" xfId="28568" hidden="1"/>
    <cellStyle name="Hyperlink 495" xfId="3477" hidden="1"/>
    <cellStyle name="Hyperlink 495" xfId="5109" hidden="1"/>
    <cellStyle name="Hyperlink 495" xfId="17623" hidden="1"/>
    <cellStyle name="Hyperlink 495" xfId="17077" hidden="1"/>
    <cellStyle name="Hyperlink 495" xfId="16064" hidden="1"/>
    <cellStyle name="Hyperlink 495" xfId="13962" hidden="1"/>
    <cellStyle name="Hyperlink 495" xfId="14442" hidden="1"/>
    <cellStyle name="Hyperlink 495" xfId="28931" hidden="1"/>
    <cellStyle name="Hyperlink 495" xfId="29427" hidden="1"/>
    <cellStyle name="Hyperlink 495" xfId="30264" hidden="1"/>
    <cellStyle name="Hyperlink 495" xfId="30710" hidden="1"/>
    <cellStyle name="Hyperlink 495" xfId="31526" hidden="1"/>
    <cellStyle name="Hyperlink 495" xfId="31901" hidden="1"/>
    <cellStyle name="Hyperlink 495" xfId="32717" hidden="1"/>
    <cellStyle name="Hyperlink 495" xfId="33163" hidden="1"/>
    <cellStyle name="Hyperlink 495" xfId="33979"/>
    <cellStyle name="Hyperlink 496" xfId="3425" hidden="1"/>
    <cellStyle name="Hyperlink 496" xfId="6052" hidden="1"/>
    <cellStyle name="Hyperlink 496" xfId="8678" hidden="1"/>
    <cellStyle name="Hyperlink 496" xfId="10447" hidden="1"/>
    <cellStyle name="Hyperlink 496" xfId="12585" hidden="1"/>
    <cellStyle name="Hyperlink 496" xfId="13441" hidden="1"/>
    <cellStyle name="Hyperlink 496" xfId="15214" hidden="1"/>
    <cellStyle name="Hyperlink 496" xfId="16536" hidden="1"/>
    <cellStyle name="Hyperlink 496" xfId="18227" hidden="1"/>
    <cellStyle name="Hyperlink 496" xfId="20047" hidden="1"/>
    <cellStyle name="Hyperlink 496" xfId="22206" hidden="1"/>
    <cellStyle name="Hyperlink 496" xfId="23975" hidden="1"/>
    <cellStyle name="Hyperlink 496" xfId="26113" hidden="1"/>
    <cellStyle name="Hyperlink 496" xfId="26491" hidden="1"/>
    <cellStyle name="Hyperlink 496" xfId="27307" hidden="1"/>
    <cellStyle name="Hyperlink 496" xfId="27753" hidden="1"/>
    <cellStyle name="Hyperlink 496" xfId="28569" hidden="1"/>
    <cellStyle name="Hyperlink 496" xfId="3476" hidden="1"/>
    <cellStyle name="Hyperlink 496" xfId="16262" hidden="1"/>
    <cellStyle name="Hyperlink 496" xfId="14609" hidden="1"/>
    <cellStyle name="Hyperlink 496" xfId="14062" hidden="1"/>
    <cellStyle name="Hyperlink 496" xfId="17564" hidden="1"/>
    <cellStyle name="Hyperlink 496" xfId="15995" hidden="1"/>
    <cellStyle name="Hyperlink 496" xfId="4409" hidden="1"/>
    <cellStyle name="Hyperlink 496" xfId="28932" hidden="1"/>
    <cellStyle name="Hyperlink 496" xfId="29428" hidden="1"/>
    <cellStyle name="Hyperlink 496" xfId="30265" hidden="1"/>
    <cellStyle name="Hyperlink 496" xfId="30711" hidden="1"/>
    <cellStyle name="Hyperlink 496" xfId="31527" hidden="1"/>
    <cellStyle name="Hyperlink 496" xfId="31902" hidden="1"/>
    <cellStyle name="Hyperlink 496" xfId="32718" hidden="1"/>
    <cellStyle name="Hyperlink 496" xfId="33164" hidden="1"/>
    <cellStyle name="Hyperlink 496" xfId="33980"/>
    <cellStyle name="Hyperlink 497" xfId="3427" hidden="1"/>
    <cellStyle name="Hyperlink 497" xfId="6053" hidden="1"/>
    <cellStyle name="Hyperlink 497" xfId="8679" hidden="1"/>
    <cellStyle name="Hyperlink 497" xfId="10448" hidden="1"/>
    <cellStyle name="Hyperlink 497" xfId="12586" hidden="1"/>
    <cellStyle name="Hyperlink 497" xfId="13442" hidden="1"/>
    <cellStyle name="Hyperlink 497" xfId="15215" hidden="1"/>
    <cellStyle name="Hyperlink 497" xfId="16537" hidden="1"/>
    <cellStyle name="Hyperlink 497" xfId="18228" hidden="1"/>
    <cellStyle name="Hyperlink 497" xfId="20048" hidden="1"/>
    <cellStyle name="Hyperlink 497" xfId="22207" hidden="1"/>
    <cellStyle name="Hyperlink 497" xfId="23976" hidden="1"/>
    <cellStyle name="Hyperlink 497" xfId="26114" hidden="1"/>
    <cellStyle name="Hyperlink 497" xfId="26492" hidden="1"/>
    <cellStyle name="Hyperlink 497" xfId="27308" hidden="1"/>
    <cellStyle name="Hyperlink 497" xfId="27754" hidden="1"/>
    <cellStyle name="Hyperlink 497" xfId="28570" hidden="1"/>
    <cellStyle name="Hyperlink 497" xfId="3475" hidden="1"/>
    <cellStyle name="Hyperlink 497" xfId="17953" hidden="1"/>
    <cellStyle name="Hyperlink 497" xfId="4228" hidden="1"/>
    <cellStyle name="Hyperlink 497" xfId="16094" hidden="1"/>
    <cellStyle name="Hyperlink 497" xfId="14549" hidden="1"/>
    <cellStyle name="Hyperlink 497" xfId="17495" hidden="1"/>
    <cellStyle name="Hyperlink 497" xfId="5939" hidden="1"/>
    <cellStyle name="Hyperlink 497" xfId="28933" hidden="1"/>
    <cellStyle name="Hyperlink 497" xfId="29429" hidden="1"/>
    <cellStyle name="Hyperlink 497" xfId="30266" hidden="1"/>
    <cellStyle name="Hyperlink 497" xfId="30712" hidden="1"/>
    <cellStyle name="Hyperlink 497" xfId="31528" hidden="1"/>
    <cellStyle name="Hyperlink 497" xfId="31903" hidden="1"/>
    <cellStyle name="Hyperlink 497" xfId="32719" hidden="1"/>
    <cellStyle name="Hyperlink 497" xfId="33165" hidden="1"/>
    <cellStyle name="Hyperlink 497" xfId="33981"/>
    <cellStyle name="Hyperlink 498" xfId="3428" hidden="1"/>
    <cellStyle name="Hyperlink 498" xfId="6055" hidden="1"/>
    <cellStyle name="Hyperlink 498" xfId="8680" hidden="1"/>
    <cellStyle name="Hyperlink 498" xfId="10449" hidden="1"/>
    <cellStyle name="Hyperlink 498" xfId="12587" hidden="1"/>
    <cellStyle name="Hyperlink 498" xfId="13443" hidden="1"/>
    <cellStyle name="Hyperlink 498" xfId="15216" hidden="1"/>
    <cellStyle name="Hyperlink 498" xfId="16538" hidden="1"/>
    <cellStyle name="Hyperlink 498" xfId="18229" hidden="1"/>
    <cellStyle name="Hyperlink 498" xfId="20049" hidden="1"/>
    <cellStyle name="Hyperlink 498" xfId="22208" hidden="1"/>
    <cellStyle name="Hyperlink 498" xfId="23977" hidden="1"/>
    <cellStyle name="Hyperlink 498" xfId="26115" hidden="1"/>
    <cellStyle name="Hyperlink 498" xfId="26493" hidden="1"/>
    <cellStyle name="Hyperlink 498" xfId="27309" hidden="1"/>
    <cellStyle name="Hyperlink 498" xfId="27755" hidden="1"/>
    <cellStyle name="Hyperlink 498" xfId="28571" hidden="1"/>
    <cellStyle name="Hyperlink 498" xfId="3474" hidden="1"/>
    <cellStyle name="Hyperlink 498" xfId="14940" hidden="1"/>
    <cellStyle name="Hyperlink 498" xfId="5886" hidden="1"/>
    <cellStyle name="Hyperlink 498" xfId="17594" hidden="1"/>
    <cellStyle name="Hyperlink 498" xfId="4302" hidden="1"/>
    <cellStyle name="Hyperlink 498" xfId="14480" hidden="1"/>
    <cellStyle name="Hyperlink 498" xfId="6136" hidden="1"/>
    <cellStyle name="Hyperlink 498" xfId="28934" hidden="1"/>
    <cellStyle name="Hyperlink 498" xfId="29430" hidden="1"/>
    <cellStyle name="Hyperlink 498" xfId="30267" hidden="1"/>
    <cellStyle name="Hyperlink 498" xfId="30713" hidden="1"/>
    <cellStyle name="Hyperlink 498" xfId="31529" hidden="1"/>
    <cellStyle name="Hyperlink 498" xfId="31904" hidden="1"/>
    <cellStyle name="Hyperlink 498" xfId="32720" hidden="1"/>
    <cellStyle name="Hyperlink 498" xfId="33166" hidden="1"/>
    <cellStyle name="Hyperlink 498" xfId="33982"/>
    <cellStyle name="Hyperlink 499" xfId="3430" hidden="1"/>
    <cellStyle name="Hyperlink 499" xfId="6058" hidden="1"/>
    <cellStyle name="Hyperlink 499" xfId="8681" hidden="1"/>
    <cellStyle name="Hyperlink 499" xfId="10450" hidden="1"/>
    <cellStyle name="Hyperlink 499" xfId="12588" hidden="1"/>
    <cellStyle name="Hyperlink 499" xfId="13444" hidden="1"/>
    <cellStyle name="Hyperlink 499" xfId="15217" hidden="1"/>
    <cellStyle name="Hyperlink 499" xfId="16539" hidden="1"/>
    <cellStyle name="Hyperlink 499" xfId="18230" hidden="1"/>
    <cellStyle name="Hyperlink 499" xfId="20050" hidden="1"/>
    <cellStyle name="Hyperlink 499" xfId="22209" hidden="1"/>
    <cellStyle name="Hyperlink 499" xfId="23978" hidden="1"/>
    <cellStyle name="Hyperlink 499" xfId="26116" hidden="1"/>
    <cellStyle name="Hyperlink 499" xfId="26494" hidden="1"/>
    <cellStyle name="Hyperlink 499" xfId="27310" hidden="1"/>
    <cellStyle name="Hyperlink 499" xfId="27756" hidden="1"/>
    <cellStyle name="Hyperlink 499" xfId="28572" hidden="1"/>
    <cellStyle name="Hyperlink 499" xfId="3473" hidden="1"/>
    <cellStyle name="Hyperlink 499" xfId="1214" hidden="1"/>
    <cellStyle name="Hyperlink 499" xfId="15436" hidden="1"/>
    <cellStyle name="Hyperlink 499" xfId="14579" hidden="1"/>
    <cellStyle name="Hyperlink 499" xfId="5361" hidden="1"/>
    <cellStyle name="Hyperlink 499" xfId="4371" hidden="1"/>
    <cellStyle name="Hyperlink 499" xfId="15606" hidden="1"/>
    <cellStyle name="Hyperlink 499" xfId="28935" hidden="1"/>
    <cellStyle name="Hyperlink 499" xfId="29431" hidden="1"/>
    <cellStyle name="Hyperlink 499" xfId="30268" hidden="1"/>
    <cellStyle name="Hyperlink 499" xfId="30714" hidden="1"/>
    <cellStyle name="Hyperlink 499" xfId="31530" hidden="1"/>
    <cellStyle name="Hyperlink 499" xfId="31905" hidden="1"/>
    <cellStyle name="Hyperlink 499" xfId="32721" hidden="1"/>
    <cellStyle name="Hyperlink 499" xfId="33167" hidden="1"/>
    <cellStyle name="Hyperlink 499" xfId="33983"/>
    <cellStyle name="Hyperlink 5" xfId="175" hidden="1"/>
    <cellStyle name="Hyperlink 5" xfId="246" hidden="1"/>
    <cellStyle name="Hyperlink 5" xfId="330" hidden="1"/>
    <cellStyle name="Hyperlink 5" xfId="721" hidden="1"/>
    <cellStyle name="Hyperlink 5" xfId="734" hidden="1"/>
    <cellStyle name="Hyperlink 5" xfId="921" hidden="1"/>
    <cellStyle name="Hyperlink 5" xfId="966" hidden="1"/>
    <cellStyle name="Hyperlink 5" xfId="1188" hidden="1"/>
    <cellStyle name="Hyperlink 5" xfId="1195" hidden="1"/>
    <cellStyle name="Hyperlink 5" xfId="1888" hidden="1"/>
    <cellStyle name="Hyperlink 5" xfId="4878" hidden="1"/>
    <cellStyle name="Hyperlink 5" xfId="6696" hidden="1"/>
    <cellStyle name="Hyperlink 5" xfId="6741" hidden="1"/>
    <cellStyle name="Hyperlink 5" xfId="6920" hidden="1"/>
    <cellStyle name="Hyperlink 5" xfId="6927" hidden="1"/>
    <cellStyle name="Hyperlink 5" xfId="7344" hidden="1"/>
    <cellStyle name="Hyperlink 5" xfId="8412" hidden="1"/>
    <cellStyle name="Hyperlink 5" xfId="8831" hidden="1"/>
    <cellStyle name="Hyperlink 5" xfId="8874" hidden="1"/>
    <cellStyle name="Hyperlink 5" xfId="9051" hidden="1"/>
    <cellStyle name="Hyperlink 5" xfId="9056" hidden="1"/>
    <cellStyle name="Hyperlink 5" xfId="9459" hidden="1"/>
    <cellStyle name="Hyperlink 5" xfId="10181" hidden="1"/>
    <cellStyle name="Hyperlink 5" xfId="10603" hidden="1"/>
    <cellStyle name="Hyperlink 5" xfId="10648" hidden="1"/>
    <cellStyle name="Hyperlink 5" xfId="10827" hidden="1"/>
    <cellStyle name="Hyperlink 5" xfId="10834" hidden="1"/>
    <cellStyle name="Hyperlink 5" xfId="11251" hidden="1"/>
    <cellStyle name="Hyperlink 5" xfId="12319" hidden="1"/>
    <cellStyle name="Hyperlink 5" xfId="6220" hidden="1"/>
    <cellStyle name="Hyperlink 5" xfId="6162" hidden="1"/>
    <cellStyle name="Hyperlink 5" xfId="5858" hidden="1"/>
    <cellStyle name="Hyperlink 5" xfId="5849" hidden="1"/>
    <cellStyle name="Hyperlink 5" xfId="4967" hidden="1"/>
    <cellStyle name="Hyperlink 5" xfId="12732" hidden="1"/>
    <cellStyle name="Hyperlink 5" xfId="13667" hidden="1"/>
    <cellStyle name="Hyperlink 5" xfId="13705" hidden="1"/>
    <cellStyle name="Hyperlink 5" xfId="13831" hidden="1"/>
    <cellStyle name="Hyperlink 5" xfId="13836" hidden="1"/>
    <cellStyle name="Hyperlink 5" xfId="14157" hidden="1"/>
    <cellStyle name="Hyperlink 5" xfId="14948" hidden="1"/>
    <cellStyle name="Hyperlink 5" xfId="15356" hidden="1"/>
    <cellStyle name="Hyperlink 5" xfId="15392" hidden="1"/>
    <cellStyle name="Hyperlink 5" xfId="15516" hidden="1"/>
    <cellStyle name="Hyperlink 5" xfId="15519" hidden="1"/>
    <cellStyle name="Hyperlink 5" xfId="15827" hidden="1"/>
    <cellStyle name="Hyperlink 5" xfId="16270" hidden="1"/>
    <cellStyle name="Hyperlink 5" xfId="16682" hidden="1"/>
    <cellStyle name="Hyperlink 5" xfId="16720" hidden="1"/>
    <cellStyle name="Hyperlink 5" xfId="16846" hidden="1"/>
    <cellStyle name="Hyperlink 5" xfId="16851" hidden="1"/>
    <cellStyle name="Hyperlink 5" xfId="17173" hidden="1"/>
    <cellStyle name="Hyperlink 5" xfId="17961" hidden="1"/>
    <cellStyle name="Hyperlink 5" xfId="18393" hidden="1"/>
    <cellStyle name="Hyperlink 5" xfId="18436" hidden="1"/>
    <cellStyle name="Hyperlink 5" xfId="18613" hidden="1"/>
    <cellStyle name="Hyperlink 5" xfId="18618" hidden="1"/>
    <cellStyle name="Hyperlink 5" xfId="19010" hidden="1"/>
    <cellStyle name="Hyperlink 5" xfId="19773" hidden="1"/>
    <cellStyle name="Hyperlink 5" xfId="20224" hidden="1"/>
    <cellStyle name="Hyperlink 5" xfId="20269" hidden="1"/>
    <cellStyle name="Hyperlink 5" xfId="20448" hidden="1"/>
    <cellStyle name="Hyperlink 5" xfId="20455" hidden="1"/>
    <cellStyle name="Hyperlink 5" xfId="20872" hidden="1"/>
    <cellStyle name="Hyperlink 5" xfId="21940" hidden="1"/>
    <cellStyle name="Hyperlink 5" xfId="22359" hidden="1"/>
    <cellStyle name="Hyperlink 5" xfId="22402" hidden="1"/>
    <cellStyle name="Hyperlink 5" xfId="22579" hidden="1"/>
    <cellStyle name="Hyperlink 5" xfId="22584" hidden="1"/>
    <cellStyle name="Hyperlink 5" xfId="22987" hidden="1"/>
    <cellStyle name="Hyperlink 5" xfId="23709" hidden="1"/>
    <cellStyle name="Hyperlink 5" xfId="24131" hidden="1"/>
    <cellStyle name="Hyperlink 5" xfId="24176" hidden="1"/>
    <cellStyle name="Hyperlink 5" xfId="24355" hidden="1"/>
    <cellStyle name="Hyperlink 5" xfId="24362" hidden="1"/>
    <cellStyle name="Hyperlink 5" xfId="24779" hidden="1"/>
    <cellStyle name="Hyperlink 5" xfId="25847" hidden="1"/>
    <cellStyle name="Hyperlink 5" xfId="19096" hidden="1"/>
    <cellStyle name="Hyperlink 5" xfId="19575" hidden="1"/>
    <cellStyle name="Hyperlink 5" xfId="20173" hidden="1"/>
    <cellStyle name="Hyperlink 5" xfId="19571" hidden="1"/>
    <cellStyle name="Hyperlink 5" xfId="19516" hidden="1"/>
    <cellStyle name="Hyperlink 5" xfId="26225" hidden="1"/>
    <cellStyle name="Hyperlink 5" xfId="26604" hidden="1"/>
    <cellStyle name="Hyperlink 5" xfId="26609" hidden="1"/>
    <cellStyle name="Hyperlink 5" xfId="26614" hidden="1"/>
    <cellStyle name="Hyperlink 5" xfId="26619" hidden="1"/>
    <cellStyle name="Hyperlink 5" xfId="26664" hidden="1"/>
    <cellStyle name="Hyperlink 5" xfId="27041" hidden="1"/>
    <cellStyle name="Hyperlink 5" xfId="27416" hidden="1"/>
    <cellStyle name="Hyperlink 5" xfId="27419" hidden="1"/>
    <cellStyle name="Hyperlink 5" xfId="27422" hidden="1"/>
    <cellStyle name="Hyperlink 5" xfId="27425" hidden="1"/>
    <cellStyle name="Hyperlink 5" xfId="27456" hidden="1"/>
    <cellStyle name="Hyperlink 5" xfId="27487" hidden="1"/>
    <cellStyle name="Hyperlink 5" xfId="27866" hidden="1"/>
    <cellStyle name="Hyperlink 5" xfId="27871" hidden="1"/>
    <cellStyle name="Hyperlink 5" xfId="27876" hidden="1"/>
    <cellStyle name="Hyperlink 5" xfId="27881" hidden="1"/>
    <cellStyle name="Hyperlink 5" xfId="27926" hidden="1"/>
    <cellStyle name="Hyperlink 5" xfId="28303" hidden="1"/>
    <cellStyle name="Hyperlink 5" xfId="13498" hidden="1"/>
    <cellStyle name="Hyperlink 5" xfId="13477" hidden="1"/>
    <cellStyle name="Hyperlink 5" xfId="13402" hidden="1"/>
    <cellStyle name="Hyperlink 5" xfId="13396" hidden="1"/>
    <cellStyle name="Hyperlink 5" xfId="13244" hidden="1"/>
    <cellStyle name="Hyperlink 5" xfId="13163" hidden="1"/>
    <cellStyle name="Hyperlink 5" xfId="12903" hidden="1"/>
    <cellStyle name="Hyperlink 5" xfId="12896" hidden="1"/>
    <cellStyle name="Hyperlink 5" xfId="12729" hidden="1"/>
    <cellStyle name="Hyperlink 5" xfId="4865" hidden="1"/>
    <cellStyle name="Hyperlink 5" xfId="2230" hidden="1"/>
    <cellStyle name="Hyperlink 5" xfId="2180" hidden="1"/>
    <cellStyle name="Hyperlink 5" xfId="1137" hidden="1"/>
    <cellStyle name="Hyperlink 5" xfId="1129" hidden="1"/>
    <cellStyle name="Hyperlink 5" xfId="13578" hidden="1"/>
    <cellStyle name="Hyperlink 5" xfId="16712" hidden="1"/>
    <cellStyle name="Hyperlink 5" xfId="15903" hidden="1"/>
    <cellStyle name="Hyperlink 5" xfId="15789" hidden="1"/>
    <cellStyle name="Hyperlink 5" xfId="14387" hidden="1"/>
    <cellStyle name="Hyperlink 5" xfId="16189" hidden="1"/>
    <cellStyle name="Hyperlink 5" xfId="17387" hidden="1"/>
    <cellStyle name="Hyperlink 5" xfId="4468" hidden="1"/>
    <cellStyle name="Hyperlink 5" xfId="13590" hidden="1"/>
    <cellStyle name="Hyperlink 5" xfId="13568" hidden="1"/>
    <cellStyle name="Hyperlink 5" xfId="2283" hidden="1"/>
    <cellStyle name="Hyperlink 5" xfId="2301" hidden="1"/>
    <cellStyle name="Hyperlink 5" xfId="12781" hidden="1"/>
    <cellStyle name="Hyperlink 5" xfId="6328" hidden="1"/>
    <cellStyle name="Hyperlink 5" xfId="3323" hidden="1"/>
    <cellStyle name="Hyperlink 5" xfId="3364" hidden="1"/>
    <cellStyle name="Hyperlink 5" xfId="3599" hidden="1"/>
    <cellStyle name="Hyperlink 5" xfId="3614" hidden="1"/>
    <cellStyle name="Hyperlink 5" xfId="4790" hidden="1"/>
    <cellStyle name="Hyperlink 5" xfId="16745" hidden="1"/>
    <cellStyle name="Hyperlink 5" xfId="17034" hidden="1"/>
    <cellStyle name="Hyperlink 5" xfId="14537" hidden="1"/>
    <cellStyle name="Hyperlink 5" xfId="5386" hidden="1"/>
    <cellStyle name="Hyperlink 5" xfId="15704" hidden="1"/>
    <cellStyle name="Hyperlink 5" xfId="5394" hidden="1"/>
    <cellStyle name="Hyperlink 5" xfId="13798" hidden="1"/>
    <cellStyle name="Hyperlink 5" xfId="17484" hidden="1"/>
    <cellStyle name="Hyperlink 5" xfId="15448" hidden="1"/>
    <cellStyle name="Hyperlink 5" xfId="5518" hidden="1"/>
    <cellStyle name="Hyperlink 5" xfId="16694" hidden="1"/>
    <cellStyle name="Hyperlink 5" xfId="16234" hidden="1"/>
    <cellStyle name="Hyperlink 5" xfId="4385" hidden="1"/>
    <cellStyle name="Hyperlink 5" xfId="14894" hidden="1"/>
    <cellStyle name="Hyperlink 5" xfId="13916" hidden="1"/>
    <cellStyle name="Hyperlink 5" xfId="5603" hidden="1"/>
    <cellStyle name="Hyperlink 5" xfId="17448" hidden="1"/>
    <cellStyle name="Hyperlink 5" xfId="15592" hidden="1"/>
    <cellStyle name="Hyperlink 5" xfId="4454" hidden="1"/>
    <cellStyle name="Hyperlink 5" xfId="29041" hidden="1"/>
    <cellStyle name="Hyperlink 5" xfId="29044" hidden="1"/>
    <cellStyle name="Hyperlink 5" xfId="29047" hidden="1"/>
    <cellStyle name="Hyperlink 5" xfId="29050" hidden="1"/>
    <cellStyle name="Hyperlink 5" xfId="29082" hidden="1"/>
    <cellStyle name="Hyperlink 5" xfId="29154" hidden="1"/>
    <cellStyle name="Hyperlink 5" xfId="29562" hidden="1"/>
    <cellStyle name="Hyperlink 5" xfId="29567" hidden="1"/>
    <cellStyle name="Hyperlink 5" xfId="29572" hidden="1"/>
    <cellStyle name="Hyperlink 5" xfId="29577" hidden="1"/>
    <cellStyle name="Hyperlink 5" xfId="29622" hidden="1"/>
    <cellStyle name="Hyperlink 5" xfId="29999" hidden="1"/>
    <cellStyle name="Hyperlink 5" xfId="30374" hidden="1"/>
    <cellStyle name="Hyperlink 5" xfId="30377" hidden="1"/>
    <cellStyle name="Hyperlink 5" xfId="30380" hidden="1"/>
    <cellStyle name="Hyperlink 5" xfId="30383" hidden="1"/>
    <cellStyle name="Hyperlink 5" xfId="30414" hidden="1"/>
    <cellStyle name="Hyperlink 5" xfId="30445" hidden="1"/>
    <cellStyle name="Hyperlink 5" xfId="30824" hidden="1"/>
    <cellStyle name="Hyperlink 5" xfId="30829" hidden="1"/>
    <cellStyle name="Hyperlink 5" xfId="30834" hidden="1"/>
    <cellStyle name="Hyperlink 5" xfId="30839" hidden="1"/>
    <cellStyle name="Hyperlink 5" xfId="30884" hidden="1"/>
    <cellStyle name="Hyperlink 5" xfId="31261" hidden="1"/>
    <cellStyle name="Hyperlink 5" xfId="29121" hidden="1"/>
    <cellStyle name="Hyperlink 5" xfId="29150" hidden="1"/>
    <cellStyle name="Hyperlink 5" xfId="29554" hidden="1"/>
    <cellStyle name="Hyperlink 5" xfId="29146" hidden="1"/>
    <cellStyle name="Hyperlink 5" xfId="29138" hidden="1"/>
    <cellStyle name="Hyperlink 5" xfId="31636" hidden="1"/>
    <cellStyle name="Hyperlink 5" xfId="32015" hidden="1"/>
    <cellStyle name="Hyperlink 5" xfId="32020" hidden="1"/>
    <cellStyle name="Hyperlink 5" xfId="32025" hidden="1"/>
    <cellStyle name="Hyperlink 5" xfId="32030" hidden="1"/>
    <cellStyle name="Hyperlink 5" xfId="32075" hidden="1"/>
    <cellStyle name="Hyperlink 5" xfId="32452" hidden="1"/>
    <cellStyle name="Hyperlink 5" xfId="32827" hidden="1"/>
    <cellStyle name="Hyperlink 5" xfId="32830" hidden="1"/>
    <cellStyle name="Hyperlink 5" xfId="32833" hidden="1"/>
    <cellStyle name="Hyperlink 5" xfId="32836" hidden="1"/>
    <cellStyle name="Hyperlink 5" xfId="32867" hidden="1"/>
    <cellStyle name="Hyperlink 5" xfId="32898" hidden="1"/>
    <cellStyle name="Hyperlink 5" xfId="33277" hidden="1"/>
    <cellStyle name="Hyperlink 5" xfId="33282" hidden="1"/>
    <cellStyle name="Hyperlink 5" xfId="33287" hidden="1"/>
    <cellStyle name="Hyperlink 5" xfId="33292" hidden="1"/>
    <cellStyle name="Hyperlink 5" xfId="33337" hidden="1"/>
    <cellStyle name="Hyperlink 5" xfId="33714" hidden="1"/>
    <cellStyle name="Hyperlink 5" xfId="34093" hidden="1"/>
    <cellStyle name="Hyperlink 5" xfId="34107" hidden="1"/>
    <cellStyle name="Hyperlink 5" xfId="34153" hidden="1"/>
    <cellStyle name="Hyperlink 5" xfId="34156" hidden="1"/>
    <cellStyle name="Hyperlink 5" xfId="34106" hidden="1"/>
    <cellStyle name="Hyperlink 5" xfId="34089" hidden="1"/>
    <cellStyle name="Hyperlink 5" xfId="1031" hidden="1"/>
    <cellStyle name="Hyperlink 5" xfId="34196" hidden="1"/>
    <cellStyle name="Hyperlink 5" xfId="34096" hidden="1"/>
    <cellStyle name="Hyperlink 5" xfId="876" hidden="1"/>
    <cellStyle name="Hyperlink 5" xfId="34133" hidden="1"/>
    <cellStyle name="Hyperlink 5" xfId="34472" hidden="1"/>
    <cellStyle name="Hyperlink 5" xfId="34111" hidden="1"/>
    <cellStyle name="Hyperlink 5" xfId="1028" hidden="1"/>
    <cellStyle name="Hyperlink 5" xfId="34198" hidden="1"/>
    <cellStyle name="Hyperlink 5" xfId="34454"/>
    <cellStyle name="Hyperlink 50" xfId="2083" hidden="1"/>
    <cellStyle name="Hyperlink 50" xfId="4982"/>
    <cellStyle name="Hyperlink 50 2" xfId="7395" hidden="1"/>
    <cellStyle name="Hyperlink 50 2" xfId="11302" hidden="1"/>
    <cellStyle name="Hyperlink 50 2" xfId="14208" hidden="1"/>
    <cellStyle name="Hyperlink 50 2" xfId="17224" hidden="1"/>
    <cellStyle name="Hyperlink 50 2" xfId="20923" hidden="1"/>
    <cellStyle name="Hyperlink 50 2" xfId="24830" hidden="1"/>
    <cellStyle name="Hyperlink 50 2" xfId="26715" hidden="1"/>
    <cellStyle name="Hyperlink 50 2" xfId="27977" hidden="1"/>
    <cellStyle name="Hyperlink 50 2" xfId="17656" hidden="1"/>
    <cellStyle name="Hyperlink 50 2" xfId="3417" hidden="1"/>
    <cellStyle name="Hyperlink 50 2" xfId="17026" hidden="1"/>
    <cellStyle name="Hyperlink 50 2" xfId="17436" hidden="1"/>
    <cellStyle name="Hyperlink 50 2" xfId="29673" hidden="1"/>
    <cellStyle name="Hyperlink 50 2" xfId="30935" hidden="1"/>
    <cellStyle name="Hyperlink 50 2" xfId="32126" hidden="1"/>
    <cellStyle name="Hyperlink 50 2" xfId="33388"/>
    <cellStyle name="Hyperlink 500" xfId="3431" hidden="1"/>
    <cellStyle name="Hyperlink 500" xfId="6060" hidden="1"/>
    <cellStyle name="Hyperlink 500" xfId="8682" hidden="1"/>
    <cellStyle name="Hyperlink 500" xfId="10451" hidden="1"/>
    <cellStyle name="Hyperlink 500" xfId="12589" hidden="1"/>
    <cellStyle name="Hyperlink 500" xfId="13445" hidden="1"/>
    <cellStyle name="Hyperlink 500" xfId="15218" hidden="1"/>
    <cellStyle name="Hyperlink 500" xfId="16540" hidden="1"/>
    <cellStyle name="Hyperlink 500" xfId="18231" hidden="1"/>
    <cellStyle name="Hyperlink 500" xfId="20051" hidden="1"/>
    <cellStyle name="Hyperlink 500" xfId="22210" hidden="1"/>
    <cellStyle name="Hyperlink 500" xfId="23979" hidden="1"/>
    <cellStyle name="Hyperlink 500" xfId="26117" hidden="1"/>
    <cellStyle name="Hyperlink 500" xfId="26495" hidden="1"/>
    <cellStyle name="Hyperlink 500" xfId="27311" hidden="1"/>
    <cellStyle name="Hyperlink 500" xfId="27757" hidden="1"/>
    <cellStyle name="Hyperlink 500" xfId="28573" hidden="1"/>
    <cellStyle name="Hyperlink 500" xfId="3472" hidden="1"/>
    <cellStyle name="Hyperlink 500" xfId="6321" hidden="1"/>
    <cellStyle name="Hyperlink 500" xfId="16764" hidden="1"/>
    <cellStyle name="Hyperlink 500" xfId="4272" hidden="1"/>
    <cellStyle name="Hyperlink 500" xfId="5680" hidden="1"/>
    <cellStyle name="Hyperlink 500" xfId="5504" hidden="1"/>
    <cellStyle name="Hyperlink 500" xfId="16938" hidden="1"/>
    <cellStyle name="Hyperlink 500" xfId="28936" hidden="1"/>
    <cellStyle name="Hyperlink 500" xfId="29432" hidden="1"/>
    <cellStyle name="Hyperlink 500" xfId="30269" hidden="1"/>
    <cellStyle name="Hyperlink 500" xfId="30715" hidden="1"/>
    <cellStyle name="Hyperlink 500" xfId="31531" hidden="1"/>
    <cellStyle name="Hyperlink 500" xfId="31906" hidden="1"/>
    <cellStyle name="Hyperlink 500" xfId="32722" hidden="1"/>
    <cellStyle name="Hyperlink 500" xfId="33168" hidden="1"/>
    <cellStyle name="Hyperlink 500" xfId="33984"/>
    <cellStyle name="Hyperlink 501" xfId="3433" hidden="1"/>
    <cellStyle name="Hyperlink 501" xfId="6062" hidden="1"/>
    <cellStyle name="Hyperlink 501" xfId="8683" hidden="1"/>
    <cellStyle name="Hyperlink 501" xfId="10452" hidden="1"/>
    <cellStyle name="Hyperlink 501" xfId="12590" hidden="1"/>
    <cellStyle name="Hyperlink 501" xfId="13446" hidden="1"/>
    <cellStyle name="Hyperlink 501" xfId="15219" hidden="1"/>
    <cellStyle name="Hyperlink 501" xfId="16541" hidden="1"/>
    <cellStyle name="Hyperlink 501" xfId="18232" hidden="1"/>
    <cellStyle name="Hyperlink 501" xfId="20052" hidden="1"/>
    <cellStyle name="Hyperlink 501" xfId="22211" hidden="1"/>
    <cellStyle name="Hyperlink 501" xfId="23980" hidden="1"/>
    <cellStyle name="Hyperlink 501" xfId="26118" hidden="1"/>
    <cellStyle name="Hyperlink 501" xfId="26496" hidden="1"/>
    <cellStyle name="Hyperlink 501" xfId="27312" hidden="1"/>
    <cellStyle name="Hyperlink 501" xfId="27758" hidden="1"/>
    <cellStyle name="Hyperlink 501" xfId="28574" hidden="1"/>
    <cellStyle name="Hyperlink 501" xfId="3471" hidden="1"/>
    <cellStyle name="Hyperlink 501" xfId="15799" hidden="1"/>
    <cellStyle name="Hyperlink 501" xfId="13749" hidden="1"/>
    <cellStyle name="Hyperlink 501" xfId="5308" hidden="1"/>
    <cellStyle name="Hyperlink 501" xfId="15713" hidden="1"/>
    <cellStyle name="Hyperlink 501" xfId="15644" hidden="1"/>
    <cellStyle name="Hyperlink 501" xfId="13923" hidden="1"/>
    <cellStyle name="Hyperlink 501" xfId="28937" hidden="1"/>
    <cellStyle name="Hyperlink 501" xfId="29433" hidden="1"/>
    <cellStyle name="Hyperlink 501" xfId="30270" hidden="1"/>
    <cellStyle name="Hyperlink 501" xfId="30716" hidden="1"/>
    <cellStyle name="Hyperlink 501" xfId="31532" hidden="1"/>
    <cellStyle name="Hyperlink 501" xfId="31907" hidden="1"/>
    <cellStyle name="Hyperlink 501" xfId="32723" hidden="1"/>
    <cellStyle name="Hyperlink 501" xfId="33169" hidden="1"/>
    <cellStyle name="Hyperlink 501" xfId="33985"/>
    <cellStyle name="Hyperlink 502" xfId="3434" hidden="1"/>
    <cellStyle name="Hyperlink 502" xfId="6064" hidden="1"/>
    <cellStyle name="Hyperlink 502" xfId="8684" hidden="1"/>
    <cellStyle name="Hyperlink 502" xfId="10453" hidden="1"/>
    <cellStyle name="Hyperlink 502" xfId="12591" hidden="1"/>
    <cellStyle name="Hyperlink 502" xfId="13447" hidden="1"/>
    <cellStyle name="Hyperlink 502" xfId="15220" hidden="1"/>
    <cellStyle name="Hyperlink 502" xfId="16542" hidden="1"/>
    <cellStyle name="Hyperlink 502" xfId="18233" hidden="1"/>
    <cellStyle name="Hyperlink 502" xfId="20053" hidden="1"/>
    <cellStyle name="Hyperlink 502" xfId="22212" hidden="1"/>
    <cellStyle name="Hyperlink 502" xfId="23981" hidden="1"/>
    <cellStyle name="Hyperlink 502" xfId="26119" hidden="1"/>
    <cellStyle name="Hyperlink 502" xfId="26497" hidden="1"/>
    <cellStyle name="Hyperlink 502" xfId="27313" hidden="1"/>
    <cellStyle name="Hyperlink 502" xfId="27759" hidden="1"/>
    <cellStyle name="Hyperlink 502" xfId="28575" hidden="1"/>
    <cellStyle name="Hyperlink 502" xfId="3470" hidden="1"/>
    <cellStyle name="Hyperlink 502" xfId="17131" hidden="1"/>
    <cellStyle name="Hyperlink 502" xfId="6048" hidden="1"/>
    <cellStyle name="Hyperlink 502" xfId="15744" hidden="1"/>
    <cellStyle name="Hyperlink 502" xfId="17045" hidden="1"/>
    <cellStyle name="Hyperlink 502" xfId="16976" hidden="1"/>
    <cellStyle name="Hyperlink 502" xfId="5585" hidden="1"/>
    <cellStyle name="Hyperlink 502" xfId="28938" hidden="1"/>
    <cellStyle name="Hyperlink 502" xfId="29434" hidden="1"/>
    <cellStyle name="Hyperlink 502" xfId="30271" hidden="1"/>
    <cellStyle name="Hyperlink 502" xfId="30717" hidden="1"/>
    <cellStyle name="Hyperlink 502" xfId="31533" hidden="1"/>
    <cellStyle name="Hyperlink 502" xfId="31908" hidden="1"/>
    <cellStyle name="Hyperlink 502" xfId="32724" hidden="1"/>
    <cellStyle name="Hyperlink 502" xfId="33170" hidden="1"/>
    <cellStyle name="Hyperlink 502" xfId="33986"/>
    <cellStyle name="Hyperlink 503" xfId="3436" hidden="1"/>
    <cellStyle name="Hyperlink 503" xfId="6066" hidden="1"/>
    <cellStyle name="Hyperlink 503" xfId="8685" hidden="1"/>
    <cellStyle name="Hyperlink 503" xfId="10454" hidden="1"/>
    <cellStyle name="Hyperlink 503" xfId="12592" hidden="1"/>
    <cellStyle name="Hyperlink 503" xfId="13448" hidden="1"/>
    <cellStyle name="Hyperlink 503" xfId="15221" hidden="1"/>
    <cellStyle name="Hyperlink 503" xfId="16543" hidden="1"/>
    <cellStyle name="Hyperlink 503" xfId="18234" hidden="1"/>
    <cellStyle name="Hyperlink 503" xfId="20054" hidden="1"/>
    <cellStyle name="Hyperlink 503" xfId="22213" hidden="1"/>
    <cellStyle name="Hyperlink 503" xfId="23982" hidden="1"/>
    <cellStyle name="Hyperlink 503" xfId="26120" hidden="1"/>
    <cellStyle name="Hyperlink 503" xfId="26498" hidden="1"/>
    <cellStyle name="Hyperlink 503" xfId="27314" hidden="1"/>
    <cellStyle name="Hyperlink 503" xfId="27760" hidden="1"/>
    <cellStyle name="Hyperlink 503" xfId="28576" hidden="1"/>
    <cellStyle name="Hyperlink 503" xfId="3469" hidden="1"/>
    <cellStyle name="Hyperlink 503" xfId="14115" hidden="1"/>
    <cellStyle name="Hyperlink 503" xfId="15352" hidden="1"/>
    <cellStyle name="Hyperlink 503" xfId="17076" hidden="1"/>
    <cellStyle name="Hyperlink 503" xfId="14030" hidden="1"/>
    <cellStyle name="Hyperlink 503" xfId="13961" hidden="1"/>
    <cellStyle name="Hyperlink 503" xfId="15956" hidden="1"/>
    <cellStyle name="Hyperlink 503" xfId="28939" hidden="1"/>
    <cellStyle name="Hyperlink 503" xfId="29435" hidden="1"/>
    <cellStyle name="Hyperlink 503" xfId="30272" hidden="1"/>
    <cellStyle name="Hyperlink 503" xfId="30718" hidden="1"/>
    <cellStyle name="Hyperlink 503" xfId="31534" hidden="1"/>
    <cellStyle name="Hyperlink 503" xfId="31909" hidden="1"/>
    <cellStyle name="Hyperlink 503" xfId="32725" hidden="1"/>
    <cellStyle name="Hyperlink 503" xfId="33171" hidden="1"/>
    <cellStyle name="Hyperlink 503" xfId="33987"/>
    <cellStyle name="Hyperlink 504" xfId="3437" hidden="1"/>
    <cellStyle name="Hyperlink 504" xfId="6068" hidden="1"/>
    <cellStyle name="Hyperlink 504" xfId="8686" hidden="1"/>
    <cellStyle name="Hyperlink 504" xfId="10455" hidden="1"/>
    <cellStyle name="Hyperlink 504" xfId="12593" hidden="1"/>
    <cellStyle name="Hyperlink 504" xfId="13449" hidden="1"/>
    <cellStyle name="Hyperlink 504" xfId="15222" hidden="1"/>
    <cellStyle name="Hyperlink 504" xfId="16544" hidden="1"/>
    <cellStyle name="Hyperlink 504" xfId="18235" hidden="1"/>
    <cellStyle name="Hyperlink 504" xfId="20055" hidden="1"/>
    <cellStyle name="Hyperlink 504" xfId="22214" hidden="1"/>
    <cellStyle name="Hyperlink 504" xfId="23983" hidden="1"/>
    <cellStyle name="Hyperlink 504" xfId="26121" hidden="1"/>
    <cellStyle name="Hyperlink 504" xfId="26499" hidden="1"/>
    <cellStyle name="Hyperlink 504" xfId="27315" hidden="1"/>
    <cellStyle name="Hyperlink 504" xfId="27761" hidden="1"/>
    <cellStyle name="Hyperlink 504" xfId="28577" hidden="1"/>
    <cellStyle name="Hyperlink 504" xfId="3468" hidden="1"/>
    <cellStyle name="Hyperlink 504" xfId="16140" hidden="1"/>
    <cellStyle name="Hyperlink 504" xfId="16674" hidden="1"/>
    <cellStyle name="Hyperlink 504" xfId="14061" hidden="1"/>
    <cellStyle name="Hyperlink 504" xfId="16063" hidden="1"/>
    <cellStyle name="Hyperlink 504" xfId="15994" hidden="1"/>
    <cellStyle name="Hyperlink 504" xfId="17456" hidden="1"/>
    <cellStyle name="Hyperlink 504" xfId="28940" hidden="1"/>
    <cellStyle name="Hyperlink 504" xfId="29436" hidden="1"/>
    <cellStyle name="Hyperlink 504" xfId="30273" hidden="1"/>
    <cellStyle name="Hyperlink 504" xfId="30719" hidden="1"/>
    <cellStyle name="Hyperlink 504" xfId="31535" hidden="1"/>
    <cellStyle name="Hyperlink 504" xfId="31910" hidden="1"/>
    <cellStyle name="Hyperlink 504" xfId="32726" hidden="1"/>
    <cellStyle name="Hyperlink 504" xfId="33172" hidden="1"/>
    <cellStyle name="Hyperlink 504" xfId="33988"/>
    <cellStyle name="Hyperlink 505" xfId="3439" hidden="1"/>
    <cellStyle name="Hyperlink 505" xfId="6070" hidden="1"/>
    <cellStyle name="Hyperlink 505" xfId="8687" hidden="1"/>
    <cellStyle name="Hyperlink 505" xfId="10456" hidden="1"/>
    <cellStyle name="Hyperlink 505" xfId="12594" hidden="1"/>
    <cellStyle name="Hyperlink 505" xfId="13450" hidden="1"/>
    <cellStyle name="Hyperlink 505" xfId="15223" hidden="1"/>
    <cellStyle name="Hyperlink 505" xfId="16545" hidden="1"/>
    <cellStyle name="Hyperlink 505" xfId="18236" hidden="1"/>
    <cellStyle name="Hyperlink 505" xfId="20056" hidden="1"/>
    <cellStyle name="Hyperlink 505" xfId="22215" hidden="1"/>
    <cellStyle name="Hyperlink 505" xfId="23984" hidden="1"/>
    <cellStyle name="Hyperlink 505" xfId="26122" hidden="1"/>
    <cellStyle name="Hyperlink 505" xfId="26500" hidden="1"/>
    <cellStyle name="Hyperlink 505" xfId="27316" hidden="1"/>
    <cellStyle name="Hyperlink 505" xfId="27762" hidden="1"/>
    <cellStyle name="Hyperlink 505" xfId="28578" hidden="1"/>
    <cellStyle name="Hyperlink 505" xfId="3467" hidden="1"/>
    <cellStyle name="Hyperlink 505" xfId="17639" hidden="1"/>
    <cellStyle name="Hyperlink 505" xfId="13659" hidden="1"/>
    <cellStyle name="Hyperlink 505" xfId="16093" hidden="1"/>
    <cellStyle name="Hyperlink 505" xfId="17563" hidden="1"/>
    <cellStyle name="Hyperlink 505" xfId="17494" hidden="1"/>
    <cellStyle name="Hyperlink 505" xfId="14441" hidden="1"/>
    <cellStyle name="Hyperlink 505" xfId="28941" hidden="1"/>
    <cellStyle name="Hyperlink 505" xfId="29437" hidden="1"/>
    <cellStyle name="Hyperlink 505" xfId="30274" hidden="1"/>
    <cellStyle name="Hyperlink 505" xfId="30720" hidden="1"/>
    <cellStyle name="Hyperlink 505" xfId="31536" hidden="1"/>
    <cellStyle name="Hyperlink 505" xfId="31911" hidden="1"/>
    <cellStyle name="Hyperlink 505" xfId="32727" hidden="1"/>
    <cellStyle name="Hyperlink 505" xfId="33173" hidden="1"/>
    <cellStyle name="Hyperlink 505" xfId="33989"/>
    <cellStyle name="Hyperlink 506" xfId="3440" hidden="1"/>
    <cellStyle name="Hyperlink 506" xfId="6072" hidden="1"/>
    <cellStyle name="Hyperlink 506" xfId="8688" hidden="1"/>
    <cellStyle name="Hyperlink 506" xfId="10457" hidden="1"/>
    <cellStyle name="Hyperlink 506" xfId="12595" hidden="1"/>
    <cellStyle name="Hyperlink 506" xfId="13451" hidden="1"/>
    <cellStyle name="Hyperlink 506" xfId="15224" hidden="1"/>
    <cellStyle name="Hyperlink 506" xfId="16546" hidden="1"/>
    <cellStyle name="Hyperlink 506" xfId="18237" hidden="1"/>
    <cellStyle name="Hyperlink 506" xfId="20057" hidden="1"/>
    <cellStyle name="Hyperlink 506" xfId="22216" hidden="1"/>
    <cellStyle name="Hyperlink 506" xfId="23985" hidden="1"/>
    <cellStyle name="Hyperlink 506" xfId="26123" hidden="1"/>
    <cellStyle name="Hyperlink 506" xfId="26501" hidden="1"/>
    <cellStyle name="Hyperlink 506" xfId="27317" hidden="1"/>
    <cellStyle name="Hyperlink 506" xfId="27763" hidden="1"/>
    <cellStyle name="Hyperlink 506" xfId="28579" hidden="1"/>
    <cellStyle name="Hyperlink 506" xfId="3466" hidden="1"/>
    <cellStyle name="Hyperlink 506" xfId="14625" hidden="1"/>
    <cellStyle name="Hyperlink 506" xfId="15775" hidden="1"/>
    <cellStyle name="Hyperlink 506" xfId="17593" hidden="1"/>
    <cellStyle name="Hyperlink 506" xfId="14548" hidden="1"/>
    <cellStyle name="Hyperlink 506" xfId="14479" hidden="1"/>
    <cellStyle name="Hyperlink 506" xfId="4410" hidden="1"/>
    <cellStyle name="Hyperlink 506" xfId="28942" hidden="1"/>
    <cellStyle name="Hyperlink 506" xfId="29438" hidden="1"/>
    <cellStyle name="Hyperlink 506" xfId="30275" hidden="1"/>
    <cellStyle name="Hyperlink 506" xfId="30721" hidden="1"/>
    <cellStyle name="Hyperlink 506" xfId="31537" hidden="1"/>
    <cellStyle name="Hyperlink 506" xfId="31912" hidden="1"/>
    <cellStyle name="Hyperlink 506" xfId="32728" hidden="1"/>
    <cellStyle name="Hyperlink 506" xfId="33174" hidden="1"/>
    <cellStyle name="Hyperlink 506" xfId="33990"/>
    <cellStyle name="Hyperlink 507" xfId="3442" hidden="1"/>
    <cellStyle name="Hyperlink 507" xfId="6074" hidden="1"/>
    <cellStyle name="Hyperlink 507" xfId="8689" hidden="1"/>
    <cellStyle name="Hyperlink 507" xfId="10458" hidden="1"/>
    <cellStyle name="Hyperlink 507" xfId="12596" hidden="1"/>
    <cellStyle name="Hyperlink 507" xfId="13452" hidden="1"/>
    <cellStyle name="Hyperlink 507" xfId="15225" hidden="1"/>
    <cellStyle name="Hyperlink 507" xfId="16547" hidden="1"/>
    <cellStyle name="Hyperlink 507" xfId="18238" hidden="1"/>
    <cellStyle name="Hyperlink 507" xfId="20058" hidden="1"/>
    <cellStyle name="Hyperlink 507" xfId="22217" hidden="1"/>
    <cellStyle name="Hyperlink 507" xfId="23986" hidden="1"/>
    <cellStyle name="Hyperlink 507" xfId="26124" hidden="1"/>
    <cellStyle name="Hyperlink 507" xfId="26502" hidden="1"/>
    <cellStyle name="Hyperlink 507" xfId="27318" hidden="1"/>
    <cellStyle name="Hyperlink 507" xfId="27764" hidden="1"/>
    <cellStyle name="Hyperlink 507" xfId="28580" hidden="1"/>
    <cellStyle name="Hyperlink 507" xfId="3465" hidden="1"/>
    <cellStyle name="Hyperlink 507" xfId="4211" hidden="1"/>
    <cellStyle name="Hyperlink 507" xfId="17107" hidden="1"/>
    <cellStyle name="Hyperlink 507" xfId="14578" hidden="1"/>
    <cellStyle name="Hyperlink 507" xfId="4303" hidden="1"/>
    <cellStyle name="Hyperlink 507" xfId="4372" hidden="1"/>
    <cellStyle name="Hyperlink 507" xfId="5581" hidden="1"/>
    <cellStyle name="Hyperlink 507" xfId="28943" hidden="1"/>
    <cellStyle name="Hyperlink 507" xfId="29439" hidden="1"/>
    <cellStyle name="Hyperlink 507" xfId="30276" hidden="1"/>
    <cellStyle name="Hyperlink 507" xfId="30722" hidden="1"/>
    <cellStyle name="Hyperlink 507" xfId="31538" hidden="1"/>
    <cellStyle name="Hyperlink 507" xfId="31913" hidden="1"/>
    <cellStyle name="Hyperlink 507" xfId="32729" hidden="1"/>
    <cellStyle name="Hyperlink 507" xfId="33175" hidden="1"/>
    <cellStyle name="Hyperlink 507" xfId="33991"/>
    <cellStyle name="Hyperlink 508" xfId="3444" hidden="1"/>
    <cellStyle name="Hyperlink 508" xfId="6076" hidden="1"/>
    <cellStyle name="Hyperlink 508" xfId="8690" hidden="1"/>
    <cellStyle name="Hyperlink 508" xfId="10459" hidden="1"/>
    <cellStyle name="Hyperlink 508" xfId="12597" hidden="1"/>
    <cellStyle name="Hyperlink 508" xfId="13453" hidden="1"/>
    <cellStyle name="Hyperlink 508" xfId="15226" hidden="1"/>
    <cellStyle name="Hyperlink 508" xfId="16548" hidden="1"/>
    <cellStyle name="Hyperlink 508" xfId="18239" hidden="1"/>
    <cellStyle name="Hyperlink 508" xfId="20059" hidden="1"/>
    <cellStyle name="Hyperlink 508" xfId="22218" hidden="1"/>
    <cellStyle name="Hyperlink 508" xfId="23987" hidden="1"/>
    <cellStyle name="Hyperlink 508" xfId="26125" hidden="1"/>
    <cellStyle name="Hyperlink 508" xfId="26503" hidden="1"/>
    <cellStyle name="Hyperlink 508" xfId="27319" hidden="1"/>
    <cellStyle name="Hyperlink 508" xfId="27765" hidden="1"/>
    <cellStyle name="Hyperlink 508" xfId="28581" hidden="1"/>
    <cellStyle name="Hyperlink 508" xfId="3464" hidden="1"/>
    <cellStyle name="Hyperlink 508" xfId="5110" hidden="1"/>
    <cellStyle name="Hyperlink 508" xfId="14092" hidden="1"/>
    <cellStyle name="Hyperlink 508" xfId="4273" hidden="1"/>
    <cellStyle name="Hyperlink 508" xfId="5363" hidden="1"/>
    <cellStyle name="Hyperlink 508" xfId="5505" hidden="1"/>
    <cellStyle name="Hyperlink 508" xfId="5583" hidden="1"/>
    <cellStyle name="Hyperlink 508" xfId="28944" hidden="1"/>
    <cellStyle name="Hyperlink 508" xfId="29440" hidden="1"/>
    <cellStyle name="Hyperlink 508" xfId="30277" hidden="1"/>
    <cellStyle name="Hyperlink 508" xfId="30723" hidden="1"/>
    <cellStyle name="Hyperlink 508" xfId="31539" hidden="1"/>
    <cellStyle name="Hyperlink 508" xfId="31914" hidden="1"/>
    <cellStyle name="Hyperlink 508" xfId="32730" hidden="1"/>
    <cellStyle name="Hyperlink 508" xfId="33176" hidden="1"/>
    <cellStyle name="Hyperlink 508" xfId="33992"/>
    <cellStyle name="Hyperlink 509" xfId="3446" hidden="1"/>
    <cellStyle name="Hyperlink 509" xfId="6078" hidden="1"/>
    <cellStyle name="Hyperlink 509" xfId="8691" hidden="1"/>
    <cellStyle name="Hyperlink 509" xfId="10460" hidden="1"/>
    <cellStyle name="Hyperlink 509" xfId="12598" hidden="1"/>
    <cellStyle name="Hyperlink 509" xfId="13454" hidden="1"/>
    <cellStyle name="Hyperlink 509" xfId="15227" hidden="1"/>
    <cellStyle name="Hyperlink 509" xfId="16549" hidden="1"/>
    <cellStyle name="Hyperlink 509" xfId="18240" hidden="1"/>
    <cellStyle name="Hyperlink 509" xfId="20060" hidden="1"/>
    <cellStyle name="Hyperlink 509" xfId="22219" hidden="1"/>
    <cellStyle name="Hyperlink 509" xfId="23988" hidden="1"/>
    <cellStyle name="Hyperlink 509" xfId="26126" hidden="1"/>
    <cellStyle name="Hyperlink 509" xfId="26504" hidden="1"/>
    <cellStyle name="Hyperlink 509" xfId="27320" hidden="1"/>
    <cellStyle name="Hyperlink 509" xfId="27766" hidden="1"/>
    <cellStyle name="Hyperlink 509" xfId="28582" hidden="1"/>
    <cellStyle name="Hyperlink 509" xfId="3461" hidden="1"/>
    <cellStyle name="Hyperlink 509" xfId="15798" hidden="1"/>
    <cellStyle name="Hyperlink 509" xfId="5178" hidden="1"/>
    <cellStyle name="Hyperlink 509" xfId="5309" hidden="1"/>
    <cellStyle name="Hyperlink 509" xfId="15712" hidden="1"/>
    <cellStyle name="Hyperlink 509" xfId="15643" hidden="1"/>
    <cellStyle name="Hyperlink 509" xfId="6415" hidden="1"/>
    <cellStyle name="Hyperlink 509" xfId="28945" hidden="1"/>
    <cellStyle name="Hyperlink 509" xfId="29441" hidden="1"/>
    <cellStyle name="Hyperlink 509" xfId="30278" hidden="1"/>
    <cellStyle name="Hyperlink 509" xfId="30724" hidden="1"/>
    <cellStyle name="Hyperlink 509" xfId="31540" hidden="1"/>
    <cellStyle name="Hyperlink 509" xfId="31915" hidden="1"/>
    <cellStyle name="Hyperlink 509" xfId="32731" hidden="1"/>
    <cellStyle name="Hyperlink 509" xfId="33177" hidden="1"/>
    <cellStyle name="Hyperlink 509" xfId="33993"/>
    <cellStyle name="Hyperlink 51" xfId="2085" hidden="1"/>
    <cellStyle name="Hyperlink 51" xfId="4983"/>
    <cellStyle name="Hyperlink 51 2" xfId="7396" hidden="1"/>
    <cellStyle name="Hyperlink 51 2" xfId="11303" hidden="1"/>
    <cellStyle name="Hyperlink 51 2" xfId="14209" hidden="1"/>
    <cellStyle name="Hyperlink 51 2" xfId="17225" hidden="1"/>
    <cellStyle name="Hyperlink 51 2" xfId="20924" hidden="1"/>
    <cellStyle name="Hyperlink 51 2" xfId="24831" hidden="1"/>
    <cellStyle name="Hyperlink 51 2" xfId="26716" hidden="1"/>
    <cellStyle name="Hyperlink 51 2" xfId="27978" hidden="1"/>
    <cellStyle name="Hyperlink 51 2" xfId="14642" hidden="1"/>
    <cellStyle name="Hyperlink 51 2" xfId="3418" hidden="1"/>
    <cellStyle name="Hyperlink 51 2" xfId="14011" hidden="1"/>
    <cellStyle name="Hyperlink 51 2" xfId="14421" hidden="1"/>
    <cellStyle name="Hyperlink 51 2" xfId="29674" hidden="1"/>
    <cellStyle name="Hyperlink 51 2" xfId="30936" hidden="1"/>
    <cellStyle name="Hyperlink 51 2" xfId="32127" hidden="1"/>
    <cellStyle name="Hyperlink 51 2" xfId="33389"/>
    <cellStyle name="Hyperlink 510" xfId="3448" hidden="1"/>
    <cellStyle name="Hyperlink 510" xfId="6079" hidden="1"/>
    <cellStyle name="Hyperlink 510" xfId="8692" hidden="1"/>
    <cellStyle name="Hyperlink 510" xfId="10461" hidden="1"/>
    <cellStyle name="Hyperlink 510" xfId="12599" hidden="1"/>
    <cellStyle name="Hyperlink 510" xfId="13455" hidden="1"/>
    <cellStyle name="Hyperlink 510" xfId="15228" hidden="1"/>
    <cellStyle name="Hyperlink 510" xfId="16550" hidden="1"/>
    <cellStyle name="Hyperlink 510" xfId="18241" hidden="1"/>
    <cellStyle name="Hyperlink 510" xfId="20061" hidden="1"/>
    <cellStyle name="Hyperlink 510" xfId="22220" hidden="1"/>
    <cellStyle name="Hyperlink 510" xfId="23989" hidden="1"/>
    <cellStyle name="Hyperlink 510" xfId="26127" hidden="1"/>
    <cellStyle name="Hyperlink 510" xfId="26505" hidden="1"/>
    <cellStyle name="Hyperlink 510" xfId="27321" hidden="1"/>
    <cellStyle name="Hyperlink 510" xfId="27767" hidden="1"/>
    <cellStyle name="Hyperlink 510" xfId="28583" hidden="1"/>
    <cellStyle name="Hyperlink 510" xfId="3458" hidden="1"/>
    <cellStyle name="Hyperlink 510" xfId="17130" hidden="1"/>
    <cellStyle name="Hyperlink 510" xfId="16255" hidden="1"/>
    <cellStyle name="Hyperlink 510" xfId="15404" hidden="1"/>
    <cellStyle name="Hyperlink 510" xfId="17044" hidden="1"/>
    <cellStyle name="Hyperlink 510" xfId="16975" hidden="1"/>
    <cellStyle name="Hyperlink 510" xfId="15342" hidden="1"/>
    <cellStyle name="Hyperlink 510" xfId="28946" hidden="1"/>
    <cellStyle name="Hyperlink 510" xfId="29442" hidden="1"/>
    <cellStyle name="Hyperlink 510" xfId="30279" hidden="1"/>
    <cellStyle name="Hyperlink 510" xfId="30725" hidden="1"/>
    <cellStyle name="Hyperlink 510" xfId="31541" hidden="1"/>
    <cellStyle name="Hyperlink 510" xfId="31916" hidden="1"/>
    <cellStyle name="Hyperlink 510" xfId="32732" hidden="1"/>
    <cellStyle name="Hyperlink 510" xfId="33178" hidden="1"/>
    <cellStyle name="Hyperlink 510" xfId="33994"/>
    <cellStyle name="Hyperlink 511" xfId="3507" hidden="1"/>
    <cellStyle name="Hyperlink 511" xfId="6081" hidden="1"/>
    <cellStyle name="Hyperlink 511" xfId="8693" hidden="1"/>
    <cellStyle name="Hyperlink 511" xfId="10462" hidden="1"/>
    <cellStyle name="Hyperlink 511" xfId="12600" hidden="1"/>
    <cellStyle name="Hyperlink 511" xfId="13456" hidden="1"/>
    <cellStyle name="Hyperlink 511" xfId="15229" hidden="1"/>
    <cellStyle name="Hyperlink 511" xfId="16551" hidden="1"/>
    <cellStyle name="Hyperlink 511" xfId="18242" hidden="1"/>
    <cellStyle name="Hyperlink 511" xfId="20062" hidden="1"/>
    <cellStyle name="Hyperlink 511" xfId="22221" hidden="1"/>
    <cellStyle name="Hyperlink 511" xfId="23990" hidden="1"/>
    <cellStyle name="Hyperlink 511" xfId="26128" hidden="1"/>
    <cellStyle name="Hyperlink 511" xfId="26506" hidden="1"/>
    <cellStyle name="Hyperlink 511" xfId="27322" hidden="1"/>
    <cellStyle name="Hyperlink 511" xfId="27768" hidden="1"/>
    <cellStyle name="Hyperlink 511" xfId="28584" hidden="1"/>
    <cellStyle name="Hyperlink 511" xfId="3456" hidden="1"/>
    <cellStyle name="Hyperlink 511" xfId="14114" hidden="1"/>
    <cellStyle name="Hyperlink 511" xfId="17946" hidden="1"/>
    <cellStyle name="Hyperlink 511" xfId="16732" hidden="1"/>
    <cellStyle name="Hyperlink 511" xfId="14029" hidden="1"/>
    <cellStyle name="Hyperlink 511" xfId="13960" hidden="1"/>
    <cellStyle name="Hyperlink 511" xfId="16664" hidden="1"/>
    <cellStyle name="Hyperlink 511" xfId="28947" hidden="1"/>
    <cellStyle name="Hyperlink 511" xfId="29443" hidden="1"/>
    <cellStyle name="Hyperlink 511" xfId="30280" hidden="1"/>
    <cellStyle name="Hyperlink 511" xfId="30726" hidden="1"/>
    <cellStyle name="Hyperlink 511" xfId="31542" hidden="1"/>
    <cellStyle name="Hyperlink 511" xfId="31917" hidden="1"/>
    <cellStyle name="Hyperlink 511" xfId="32733" hidden="1"/>
    <cellStyle name="Hyperlink 511" xfId="33179" hidden="1"/>
    <cellStyle name="Hyperlink 511" xfId="33995"/>
    <cellStyle name="Hyperlink 512" xfId="3508" hidden="1"/>
    <cellStyle name="Hyperlink 512" xfId="6083" hidden="1"/>
    <cellStyle name="Hyperlink 512" xfId="8694" hidden="1"/>
    <cellStyle name="Hyperlink 512" xfId="10463" hidden="1"/>
    <cellStyle name="Hyperlink 512" xfId="12601" hidden="1"/>
    <cellStyle name="Hyperlink 512" xfId="13457" hidden="1"/>
    <cellStyle name="Hyperlink 512" xfId="15230" hidden="1"/>
    <cellStyle name="Hyperlink 512" xfId="16552" hidden="1"/>
    <cellStyle name="Hyperlink 512" xfId="18243" hidden="1"/>
    <cellStyle name="Hyperlink 512" xfId="20063" hidden="1"/>
    <cellStyle name="Hyperlink 512" xfId="22222" hidden="1"/>
    <cellStyle name="Hyperlink 512" xfId="23991" hidden="1"/>
    <cellStyle name="Hyperlink 512" xfId="26129" hidden="1"/>
    <cellStyle name="Hyperlink 512" xfId="26507" hidden="1"/>
    <cellStyle name="Hyperlink 512" xfId="27323" hidden="1"/>
    <cellStyle name="Hyperlink 512" xfId="27769" hidden="1"/>
    <cellStyle name="Hyperlink 512" xfId="28585" hidden="1"/>
    <cellStyle name="Hyperlink 512" xfId="3453" hidden="1"/>
    <cellStyle name="Hyperlink 512" xfId="16139" hidden="1"/>
    <cellStyle name="Hyperlink 512" xfId="14933" hidden="1"/>
    <cellStyle name="Hyperlink 512" xfId="13717" hidden="1"/>
    <cellStyle name="Hyperlink 512" xfId="16062" hidden="1"/>
    <cellStyle name="Hyperlink 512" xfId="15993" hidden="1"/>
    <cellStyle name="Hyperlink 512" xfId="13649" hidden="1"/>
    <cellStyle name="Hyperlink 512" xfId="28948" hidden="1"/>
    <cellStyle name="Hyperlink 512" xfId="29444" hidden="1"/>
    <cellStyle name="Hyperlink 512" xfId="30281" hidden="1"/>
    <cellStyle name="Hyperlink 512" xfId="30727" hidden="1"/>
    <cellStyle name="Hyperlink 512" xfId="31543" hidden="1"/>
    <cellStyle name="Hyperlink 512" xfId="31918" hidden="1"/>
    <cellStyle name="Hyperlink 512" xfId="32734" hidden="1"/>
    <cellStyle name="Hyperlink 512" xfId="33180" hidden="1"/>
    <cellStyle name="Hyperlink 512" xfId="33996"/>
    <cellStyle name="Hyperlink 513" xfId="3509" hidden="1"/>
    <cellStyle name="Hyperlink 513" xfId="6085" hidden="1"/>
    <cellStyle name="Hyperlink 513" xfId="8695" hidden="1"/>
    <cellStyle name="Hyperlink 513" xfId="10464" hidden="1"/>
    <cellStyle name="Hyperlink 513" xfId="12602" hidden="1"/>
    <cellStyle name="Hyperlink 513" xfId="13458" hidden="1"/>
    <cellStyle name="Hyperlink 513" xfId="15231" hidden="1"/>
    <cellStyle name="Hyperlink 513" xfId="16553" hidden="1"/>
    <cellStyle name="Hyperlink 513" xfId="18244" hidden="1"/>
    <cellStyle name="Hyperlink 513" xfId="20064" hidden="1"/>
    <cellStyle name="Hyperlink 513" xfId="22223" hidden="1"/>
    <cellStyle name="Hyperlink 513" xfId="23992" hidden="1"/>
    <cellStyle name="Hyperlink 513" xfId="26130" hidden="1"/>
    <cellStyle name="Hyperlink 513" xfId="26508" hidden="1"/>
    <cellStyle name="Hyperlink 513" xfId="27324" hidden="1"/>
    <cellStyle name="Hyperlink 513" xfId="27770" hidden="1"/>
    <cellStyle name="Hyperlink 513" xfId="28586" hidden="1"/>
    <cellStyle name="Hyperlink 513" xfId="3451" hidden="1"/>
    <cellStyle name="Hyperlink 513" xfId="17638" hidden="1"/>
    <cellStyle name="Hyperlink 513" xfId="1240" hidden="1"/>
    <cellStyle name="Hyperlink 513" xfId="15743" hidden="1"/>
    <cellStyle name="Hyperlink 513" xfId="17562" hidden="1"/>
    <cellStyle name="Hyperlink 513" xfId="17493" hidden="1"/>
    <cellStyle name="Hyperlink 513" xfId="15603" hidden="1"/>
    <cellStyle name="Hyperlink 513" xfId="28949" hidden="1"/>
    <cellStyle name="Hyperlink 513" xfId="29445" hidden="1"/>
    <cellStyle name="Hyperlink 513" xfId="30282" hidden="1"/>
    <cellStyle name="Hyperlink 513" xfId="30728" hidden="1"/>
    <cellStyle name="Hyperlink 513" xfId="31544" hidden="1"/>
    <cellStyle name="Hyperlink 513" xfId="31919" hidden="1"/>
    <cellStyle name="Hyperlink 513" xfId="32735" hidden="1"/>
    <cellStyle name="Hyperlink 513" xfId="33181" hidden="1"/>
    <cellStyle name="Hyperlink 513" xfId="33997"/>
    <cellStyle name="Hyperlink 514" xfId="3510" hidden="1"/>
    <cellStyle name="Hyperlink 514" xfId="6087" hidden="1"/>
    <cellStyle name="Hyperlink 514" xfId="8696" hidden="1"/>
    <cellStyle name="Hyperlink 514" xfId="10465" hidden="1"/>
    <cellStyle name="Hyperlink 514" xfId="12603" hidden="1"/>
    <cellStyle name="Hyperlink 514" xfId="13459" hidden="1"/>
    <cellStyle name="Hyperlink 514" xfId="15232" hidden="1"/>
    <cellStyle name="Hyperlink 514" xfId="16554" hidden="1"/>
    <cellStyle name="Hyperlink 514" xfId="18245" hidden="1"/>
    <cellStyle name="Hyperlink 514" xfId="20065" hidden="1"/>
    <cellStyle name="Hyperlink 514" xfId="22224" hidden="1"/>
    <cellStyle name="Hyperlink 514" xfId="23993" hidden="1"/>
    <cellStyle name="Hyperlink 514" xfId="26131" hidden="1"/>
    <cellStyle name="Hyperlink 514" xfId="26509" hidden="1"/>
    <cellStyle name="Hyperlink 514" xfId="27325" hidden="1"/>
    <cellStyle name="Hyperlink 514" xfId="27771" hidden="1"/>
    <cellStyle name="Hyperlink 514" xfId="28587" hidden="1"/>
    <cellStyle name="Hyperlink 514" xfId="3449" hidden="1"/>
    <cellStyle name="Hyperlink 514" xfId="14624" hidden="1"/>
    <cellStyle name="Hyperlink 514" xfId="16253" hidden="1"/>
    <cellStyle name="Hyperlink 514" xfId="17075" hidden="1"/>
    <cellStyle name="Hyperlink 514" xfId="14547" hidden="1"/>
    <cellStyle name="Hyperlink 514" xfId="14478" hidden="1"/>
    <cellStyle name="Hyperlink 514" xfId="16935" hidden="1"/>
    <cellStyle name="Hyperlink 514" xfId="28950" hidden="1"/>
    <cellStyle name="Hyperlink 514" xfId="29446" hidden="1"/>
    <cellStyle name="Hyperlink 514" xfId="30283" hidden="1"/>
    <cellStyle name="Hyperlink 514" xfId="30729" hidden="1"/>
    <cellStyle name="Hyperlink 514" xfId="31545" hidden="1"/>
    <cellStyle name="Hyperlink 514" xfId="31920" hidden="1"/>
    <cellStyle name="Hyperlink 514" xfId="32736" hidden="1"/>
    <cellStyle name="Hyperlink 514" xfId="33182" hidden="1"/>
    <cellStyle name="Hyperlink 514" xfId="33998"/>
    <cellStyle name="Hyperlink 515" xfId="3511" hidden="1"/>
    <cellStyle name="Hyperlink 515" xfId="6089" hidden="1"/>
    <cellStyle name="Hyperlink 515" xfId="8697" hidden="1"/>
    <cellStyle name="Hyperlink 515" xfId="10466" hidden="1"/>
    <cellStyle name="Hyperlink 515" xfId="12604" hidden="1"/>
    <cellStyle name="Hyperlink 515" xfId="13460" hidden="1"/>
    <cellStyle name="Hyperlink 515" xfId="15233" hidden="1"/>
    <cellStyle name="Hyperlink 515" xfId="16555" hidden="1"/>
    <cellStyle name="Hyperlink 515" xfId="18246" hidden="1"/>
    <cellStyle name="Hyperlink 515" xfId="20066" hidden="1"/>
    <cellStyle name="Hyperlink 515" xfId="22225" hidden="1"/>
    <cellStyle name="Hyperlink 515" xfId="23994" hidden="1"/>
    <cellStyle name="Hyperlink 515" xfId="26132" hidden="1"/>
    <cellStyle name="Hyperlink 515" xfId="26510" hidden="1"/>
    <cellStyle name="Hyperlink 515" xfId="27326" hidden="1"/>
    <cellStyle name="Hyperlink 515" xfId="27772" hidden="1"/>
    <cellStyle name="Hyperlink 515" xfId="28588" hidden="1"/>
    <cellStyle name="Hyperlink 515" xfId="3447" hidden="1"/>
    <cellStyle name="Hyperlink 515" xfId="4212" hidden="1"/>
    <cellStyle name="Hyperlink 515" xfId="17944" hidden="1"/>
    <cellStyle name="Hyperlink 515" xfId="14060" hidden="1"/>
    <cellStyle name="Hyperlink 515" xfId="4304" hidden="1"/>
    <cellStyle name="Hyperlink 515" xfId="4373" hidden="1"/>
    <cellStyle name="Hyperlink 515" xfId="13920" hidden="1"/>
    <cellStyle name="Hyperlink 515" xfId="28951" hidden="1"/>
    <cellStyle name="Hyperlink 515" xfId="29447" hidden="1"/>
    <cellStyle name="Hyperlink 515" xfId="30284" hidden="1"/>
    <cellStyle name="Hyperlink 515" xfId="30730" hidden="1"/>
    <cellStyle name="Hyperlink 515" xfId="31546" hidden="1"/>
    <cellStyle name="Hyperlink 515" xfId="31921" hidden="1"/>
    <cellStyle name="Hyperlink 515" xfId="32737" hidden="1"/>
    <cellStyle name="Hyperlink 515" xfId="33183" hidden="1"/>
    <cellStyle name="Hyperlink 515" xfId="33999"/>
    <cellStyle name="Hyperlink 516" xfId="3512" hidden="1"/>
    <cellStyle name="Hyperlink 516" xfId="6091" hidden="1"/>
    <cellStyle name="Hyperlink 516" xfId="8698" hidden="1"/>
    <cellStyle name="Hyperlink 516" xfId="10467" hidden="1"/>
    <cellStyle name="Hyperlink 516" xfId="12605" hidden="1"/>
    <cellStyle name="Hyperlink 516" xfId="13461" hidden="1"/>
    <cellStyle name="Hyperlink 516" xfId="15234" hidden="1"/>
    <cellStyle name="Hyperlink 516" xfId="16556" hidden="1"/>
    <cellStyle name="Hyperlink 516" xfId="18247" hidden="1"/>
    <cellStyle name="Hyperlink 516" xfId="20067" hidden="1"/>
    <cellStyle name="Hyperlink 516" xfId="22226" hidden="1"/>
    <cellStyle name="Hyperlink 516" xfId="23995" hidden="1"/>
    <cellStyle name="Hyperlink 516" xfId="26133" hidden="1"/>
    <cellStyle name="Hyperlink 516" xfId="26511" hidden="1"/>
    <cellStyle name="Hyperlink 516" xfId="27327" hidden="1"/>
    <cellStyle name="Hyperlink 516" xfId="27773" hidden="1"/>
    <cellStyle name="Hyperlink 516" xfId="28589" hidden="1"/>
    <cellStyle name="Hyperlink 516" xfId="3443" hidden="1"/>
    <cellStyle name="Hyperlink 516" xfId="5111" hidden="1"/>
    <cellStyle name="Hyperlink 516" xfId="14931" hidden="1"/>
    <cellStyle name="Hyperlink 516" xfId="5310" hidden="1"/>
    <cellStyle name="Hyperlink 516" xfId="5365" hidden="1"/>
    <cellStyle name="Hyperlink 516" xfId="5507" hidden="1"/>
    <cellStyle name="Hyperlink 516" xfId="5593" hidden="1"/>
    <cellStyle name="Hyperlink 516" xfId="28952" hidden="1"/>
    <cellStyle name="Hyperlink 516" xfId="29448" hidden="1"/>
    <cellStyle name="Hyperlink 516" xfId="30285" hidden="1"/>
    <cellStyle name="Hyperlink 516" xfId="30731" hidden="1"/>
    <cellStyle name="Hyperlink 516" xfId="31547" hidden="1"/>
    <cellStyle name="Hyperlink 516" xfId="31922" hidden="1"/>
    <cellStyle name="Hyperlink 516" xfId="32738" hidden="1"/>
    <cellStyle name="Hyperlink 516" xfId="33184" hidden="1"/>
    <cellStyle name="Hyperlink 516" xfId="34000"/>
    <cellStyle name="Hyperlink 517" xfId="3513" hidden="1"/>
    <cellStyle name="Hyperlink 517" xfId="5904"/>
    <cellStyle name="Hyperlink 517 2" xfId="8072" hidden="1"/>
    <cellStyle name="Hyperlink 517 2" xfId="11979" hidden="1"/>
    <cellStyle name="Hyperlink 517 2" xfId="14738" hidden="1"/>
    <cellStyle name="Hyperlink 517 2" xfId="17752" hidden="1"/>
    <cellStyle name="Hyperlink 517 2" xfId="21600" hidden="1"/>
    <cellStyle name="Hyperlink 517 2" xfId="25507" hidden="1"/>
    <cellStyle name="Hyperlink 517 2" xfId="26942" hidden="1"/>
    <cellStyle name="Hyperlink 517 2" xfId="28204" hidden="1"/>
    <cellStyle name="Hyperlink 517 2" xfId="17652" hidden="1"/>
    <cellStyle name="Hyperlink 517 2" xfId="16198" hidden="1"/>
    <cellStyle name="Hyperlink 517 2" xfId="16025" hidden="1"/>
    <cellStyle name="Hyperlink 517 2" xfId="13887" hidden="1"/>
    <cellStyle name="Hyperlink 517 2" xfId="29900" hidden="1"/>
    <cellStyle name="Hyperlink 517 2" xfId="31162" hidden="1"/>
    <cellStyle name="Hyperlink 517 2" xfId="32353" hidden="1"/>
    <cellStyle name="Hyperlink 517 2" xfId="33615"/>
    <cellStyle name="Hyperlink 518" xfId="3514" hidden="1"/>
    <cellStyle name="Hyperlink 518" xfId="5948"/>
    <cellStyle name="Hyperlink 518 2" xfId="8073" hidden="1"/>
    <cellStyle name="Hyperlink 518 2" xfId="11980" hidden="1"/>
    <cellStyle name="Hyperlink 518 2" xfId="14739" hidden="1"/>
    <cellStyle name="Hyperlink 518 2" xfId="17753" hidden="1"/>
    <cellStyle name="Hyperlink 518 2" xfId="21601" hidden="1"/>
    <cellStyle name="Hyperlink 518 2" xfId="25508" hidden="1"/>
    <cellStyle name="Hyperlink 518 2" xfId="26943" hidden="1"/>
    <cellStyle name="Hyperlink 518 2" xfId="28205" hidden="1"/>
    <cellStyle name="Hyperlink 518 2" xfId="14638" hidden="1"/>
    <cellStyle name="Hyperlink 518 2" xfId="17889" hidden="1"/>
    <cellStyle name="Hyperlink 518 2" xfId="17525" hidden="1"/>
    <cellStyle name="Hyperlink 518 2" xfId="5663" hidden="1"/>
    <cellStyle name="Hyperlink 518 2" xfId="29901" hidden="1"/>
    <cellStyle name="Hyperlink 518 2" xfId="31163" hidden="1"/>
    <cellStyle name="Hyperlink 518 2" xfId="32354" hidden="1"/>
    <cellStyle name="Hyperlink 518 2" xfId="33616"/>
    <cellStyle name="Hyperlink 519" xfId="3515" hidden="1"/>
    <cellStyle name="Hyperlink 519" xfId="5806"/>
    <cellStyle name="Hyperlink 519 2" xfId="8074" hidden="1"/>
    <cellStyle name="Hyperlink 519 2" xfId="11981" hidden="1"/>
    <cellStyle name="Hyperlink 519 2" xfId="14740" hidden="1"/>
    <cellStyle name="Hyperlink 519 2" xfId="17754" hidden="1"/>
    <cellStyle name="Hyperlink 519 2" xfId="21602" hidden="1"/>
    <cellStyle name="Hyperlink 519 2" xfId="25509" hidden="1"/>
    <cellStyle name="Hyperlink 519 2" xfId="26944" hidden="1"/>
    <cellStyle name="Hyperlink 519 2" xfId="28206" hidden="1"/>
    <cellStyle name="Hyperlink 519 2" xfId="4198" hidden="1"/>
    <cellStyle name="Hyperlink 519 2" xfId="14875" hidden="1"/>
    <cellStyle name="Hyperlink 519 2" xfId="14510" hidden="1"/>
    <cellStyle name="Hyperlink 519 2" xfId="15498" hidden="1"/>
    <cellStyle name="Hyperlink 519 2" xfId="29902" hidden="1"/>
    <cellStyle name="Hyperlink 519 2" xfId="31164" hidden="1"/>
    <cellStyle name="Hyperlink 519 2" xfId="32355" hidden="1"/>
    <cellStyle name="Hyperlink 519 2" xfId="33617"/>
    <cellStyle name="Hyperlink 52" xfId="2087" hidden="1"/>
    <cellStyle name="Hyperlink 52" xfId="4984"/>
    <cellStyle name="Hyperlink 52 2" xfId="7397" hidden="1"/>
    <cellStyle name="Hyperlink 52 2" xfId="11304" hidden="1"/>
    <cellStyle name="Hyperlink 52 2" xfId="14210" hidden="1"/>
    <cellStyle name="Hyperlink 52 2" xfId="17226" hidden="1"/>
    <cellStyle name="Hyperlink 52 2" xfId="20925" hidden="1"/>
    <cellStyle name="Hyperlink 52 2" xfId="24832" hidden="1"/>
    <cellStyle name="Hyperlink 52 2" xfId="26717" hidden="1"/>
    <cellStyle name="Hyperlink 52 2" xfId="27979" hidden="1"/>
    <cellStyle name="Hyperlink 52 2" xfId="3729" hidden="1"/>
    <cellStyle name="Hyperlink 52 2" xfId="3419" hidden="1"/>
    <cellStyle name="Hyperlink 52 2" xfId="16044" hidden="1"/>
    <cellStyle name="Hyperlink 52 2" xfId="4430" hidden="1"/>
    <cellStyle name="Hyperlink 52 2" xfId="29675" hidden="1"/>
    <cellStyle name="Hyperlink 52 2" xfId="30937" hidden="1"/>
    <cellStyle name="Hyperlink 52 2" xfId="32128" hidden="1"/>
    <cellStyle name="Hyperlink 52 2" xfId="33390"/>
    <cellStyle name="Hyperlink 520" xfId="3516" hidden="1"/>
    <cellStyle name="Hyperlink 520" xfId="6116"/>
    <cellStyle name="Hyperlink 520 2" xfId="8075" hidden="1"/>
    <cellStyle name="Hyperlink 520 2" xfId="11982" hidden="1"/>
    <cellStyle name="Hyperlink 520 2" xfId="14741" hidden="1"/>
    <cellStyle name="Hyperlink 520 2" xfId="17755" hidden="1"/>
    <cellStyle name="Hyperlink 520 2" xfId="21603" hidden="1"/>
    <cellStyle name="Hyperlink 520 2" xfId="25510" hidden="1"/>
    <cellStyle name="Hyperlink 520 2" xfId="26945" hidden="1"/>
    <cellStyle name="Hyperlink 520 2" xfId="28207" hidden="1"/>
    <cellStyle name="Hyperlink 520 2" xfId="5887" hidden="1"/>
    <cellStyle name="Hyperlink 520 2" xfId="1963" hidden="1"/>
    <cellStyle name="Hyperlink 520 2" xfId="4341" hidden="1"/>
    <cellStyle name="Hyperlink 520 2" xfId="16826" hidden="1"/>
    <cellStyle name="Hyperlink 520 2" xfId="29903" hidden="1"/>
    <cellStyle name="Hyperlink 520 2" xfId="31165" hidden="1"/>
    <cellStyle name="Hyperlink 520 2" xfId="32356" hidden="1"/>
    <cellStyle name="Hyperlink 520 2" xfId="33618"/>
    <cellStyle name="Hyperlink 521" xfId="3517" hidden="1"/>
    <cellStyle name="Hyperlink 521" xfId="6117"/>
    <cellStyle name="Hyperlink 521 2" xfId="8076" hidden="1"/>
    <cellStyle name="Hyperlink 521 2" xfId="11983" hidden="1"/>
    <cellStyle name="Hyperlink 521 2" xfId="14742" hidden="1"/>
    <cellStyle name="Hyperlink 521 2" xfId="17756" hidden="1"/>
    <cellStyle name="Hyperlink 521 2" xfId="21604" hidden="1"/>
    <cellStyle name="Hyperlink 521 2" xfId="25511" hidden="1"/>
    <cellStyle name="Hyperlink 521 2" xfId="26946" hidden="1"/>
    <cellStyle name="Hyperlink 521 2" xfId="28208" hidden="1"/>
    <cellStyle name="Hyperlink 521 2" xfId="15435" hidden="1"/>
    <cellStyle name="Hyperlink 521 2" xfId="15323" hidden="1"/>
    <cellStyle name="Hyperlink 521 2" xfId="5943" hidden="1"/>
    <cellStyle name="Hyperlink 521 2" xfId="13811" hidden="1"/>
    <cellStyle name="Hyperlink 521 2" xfId="29904" hidden="1"/>
    <cellStyle name="Hyperlink 521 2" xfId="31166" hidden="1"/>
    <cellStyle name="Hyperlink 521 2" xfId="32357" hidden="1"/>
    <cellStyle name="Hyperlink 521 2" xfId="33619"/>
    <cellStyle name="Hyperlink 522" xfId="3518" hidden="1"/>
    <cellStyle name="Hyperlink 522" xfId="5803"/>
    <cellStyle name="Hyperlink 522 2" xfId="8077" hidden="1"/>
    <cellStyle name="Hyperlink 522 2" xfId="11984" hidden="1"/>
    <cellStyle name="Hyperlink 522 2" xfId="14743" hidden="1"/>
    <cellStyle name="Hyperlink 522 2" xfId="17757" hidden="1"/>
    <cellStyle name="Hyperlink 522 2" xfId="21605" hidden="1"/>
    <cellStyle name="Hyperlink 522 2" xfId="25512" hidden="1"/>
    <cellStyle name="Hyperlink 522 2" xfId="26947" hidden="1"/>
    <cellStyle name="Hyperlink 522 2" xfId="28209" hidden="1"/>
    <cellStyle name="Hyperlink 522 2" xfId="16763" hidden="1"/>
    <cellStyle name="Hyperlink 522 2" xfId="16645" hidden="1"/>
    <cellStyle name="Hyperlink 522 2" xfId="6139" hidden="1"/>
    <cellStyle name="Hyperlink 522 2" xfId="15920" hidden="1"/>
    <cellStyle name="Hyperlink 522 2" xfId="29905" hidden="1"/>
    <cellStyle name="Hyperlink 522 2" xfId="31167" hidden="1"/>
    <cellStyle name="Hyperlink 522 2" xfId="32358" hidden="1"/>
    <cellStyle name="Hyperlink 522 2" xfId="33620"/>
    <cellStyle name="Hyperlink 523" xfId="3519" hidden="1"/>
    <cellStyle name="Hyperlink 523" xfId="6114"/>
    <cellStyle name="Hyperlink 523 2" xfId="8078" hidden="1"/>
    <cellStyle name="Hyperlink 523 2" xfId="11985" hidden="1"/>
    <cellStyle name="Hyperlink 523 2" xfId="14744" hidden="1"/>
    <cellStyle name="Hyperlink 523 2" xfId="17758" hidden="1"/>
    <cellStyle name="Hyperlink 523 2" xfId="21606" hidden="1"/>
    <cellStyle name="Hyperlink 523 2" xfId="25513" hidden="1"/>
    <cellStyle name="Hyperlink 523 2" xfId="26948" hidden="1"/>
    <cellStyle name="Hyperlink 523 2" xfId="28210" hidden="1"/>
    <cellStyle name="Hyperlink 523 2" xfId="13748" hidden="1"/>
    <cellStyle name="Hyperlink 523 2" xfId="13629" hidden="1"/>
    <cellStyle name="Hyperlink 523 2" xfId="15674" hidden="1"/>
    <cellStyle name="Hyperlink 523 2" xfId="17420" hidden="1"/>
    <cellStyle name="Hyperlink 523 2" xfId="29906" hidden="1"/>
    <cellStyle name="Hyperlink 523 2" xfId="31168" hidden="1"/>
    <cellStyle name="Hyperlink 523 2" xfId="32359" hidden="1"/>
    <cellStyle name="Hyperlink 523 2" xfId="33621"/>
    <cellStyle name="Hyperlink 524" xfId="3520" hidden="1"/>
    <cellStyle name="Hyperlink 524" xfId="6115"/>
    <cellStyle name="Hyperlink 524 2" xfId="8079" hidden="1"/>
    <cellStyle name="Hyperlink 524 2" xfId="11986" hidden="1"/>
    <cellStyle name="Hyperlink 524 2" xfId="14745" hidden="1"/>
    <cellStyle name="Hyperlink 524 2" xfId="17759" hidden="1"/>
    <cellStyle name="Hyperlink 524 2" xfId="21607" hidden="1"/>
    <cellStyle name="Hyperlink 524 2" xfId="25514" hidden="1"/>
    <cellStyle name="Hyperlink 524 2" xfId="26949" hidden="1"/>
    <cellStyle name="Hyperlink 524 2" xfId="28211" hidden="1"/>
    <cellStyle name="Hyperlink 524 2" xfId="6050" hidden="1"/>
    <cellStyle name="Hyperlink 524 2" xfId="15767" hidden="1"/>
    <cellStyle name="Hyperlink 524 2" xfId="17006" hidden="1"/>
    <cellStyle name="Hyperlink 524 2" xfId="14405" hidden="1"/>
    <cellStyle name="Hyperlink 524 2" xfId="29907" hidden="1"/>
    <cellStyle name="Hyperlink 524 2" xfId="31169" hidden="1"/>
    <cellStyle name="Hyperlink 524 2" xfId="32360" hidden="1"/>
    <cellStyle name="Hyperlink 524 2" xfId="33622"/>
    <cellStyle name="Hyperlink 525" xfId="3522" hidden="1"/>
    <cellStyle name="Hyperlink 525" xfId="5818"/>
    <cellStyle name="Hyperlink 525 2" xfId="8080" hidden="1"/>
    <cellStyle name="Hyperlink 525 2" xfId="11987" hidden="1"/>
    <cellStyle name="Hyperlink 525 2" xfId="14746" hidden="1"/>
    <cellStyle name="Hyperlink 525 2" xfId="17760" hidden="1"/>
    <cellStyle name="Hyperlink 525 2" xfId="21608" hidden="1"/>
    <cellStyle name="Hyperlink 525 2" xfId="25515" hidden="1"/>
    <cellStyle name="Hyperlink 525 2" xfId="26950" hidden="1"/>
    <cellStyle name="Hyperlink 525 2" xfId="28212" hidden="1"/>
    <cellStyle name="Hyperlink 525 2" xfId="15351" hidden="1"/>
    <cellStyle name="Hyperlink 525 2" xfId="17099" hidden="1"/>
    <cellStyle name="Hyperlink 525 2" xfId="13991" hidden="1"/>
    <cellStyle name="Hyperlink 525 2" xfId="4446" hidden="1"/>
    <cellStyle name="Hyperlink 525 2" xfId="29908" hidden="1"/>
    <cellStyle name="Hyperlink 525 2" xfId="31170" hidden="1"/>
    <cellStyle name="Hyperlink 525 2" xfId="32361" hidden="1"/>
    <cellStyle name="Hyperlink 525 2" xfId="33623"/>
    <cellStyle name="Hyperlink 526" xfId="3524" hidden="1"/>
    <cellStyle name="Hyperlink 526" xfId="6112"/>
    <cellStyle name="Hyperlink 526 2" xfId="8081" hidden="1"/>
    <cellStyle name="Hyperlink 526 2" xfId="11988" hidden="1"/>
    <cellStyle name="Hyperlink 526 2" xfId="14747" hidden="1"/>
    <cellStyle name="Hyperlink 526 2" xfId="17761" hidden="1"/>
    <cellStyle name="Hyperlink 526 2" xfId="21609" hidden="1"/>
    <cellStyle name="Hyperlink 526 2" xfId="25516" hidden="1"/>
    <cellStyle name="Hyperlink 526 2" xfId="26951" hidden="1"/>
    <cellStyle name="Hyperlink 526 2" xfId="28213" hidden="1"/>
    <cellStyle name="Hyperlink 526 2" xfId="16673" hidden="1"/>
    <cellStyle name="Hyperlink 526 2" xfId="14084" hidden="1"/>
    <cellStyle name="Hyperlink 526 2" xfId="5442" hidden="1"/>
    <cellStyle name="Hyperlink 526 2" xfId="5903" hidden="1"/>
    <cellStyle name="Hyperlink 526 2" xfId="29909" hidden="1"/>
    <cellStyle name="Hyperlink 526 2" xfId="31171" hidden="1"/>
    <cellStyle name="Hyperlink 526 2" xfId="32362" hidden="1"/>
    <cellStyle name="Hyperlink 526 2" xfId="33624"/>
    <cellStyle name="Hyperlink 527" xfId="3526" hidden="1"/>
    <cellStyle name="Hyperlink 527" xfId="6113"/>
    <cellStyle name="Hyperlink 527 2" xfId="8082" hidden="1"/>
    <cellStyle name="Hyperlink 527 2" xfId="11989" hidden="1"/>
    <cellStyle name="Hyperlink 527 2" xfId="14748" hidden="1"/>
    <cellStyle name="Hyperlink 527 2" xfId="17762" hidden="1"/>
    <cellStyle name="Hyperlink 527 2" xfId="21610" hidden="1"/>
    <cellStyle name="Hyperlink 527 2" xfId="25517" hidden="1"/>
    <cellStyle name="Hyperlink 527 2" xfId="26952" hidden="1"/>
    <cellStyle name="Hyperlink 527 2" xfId="28214" hidden="1"/>
    <cellStyle name="Hyperlink 527 2" xfId="13658" hidden="1"/>
    <cellStyle name="Hyperlink 527 2" xfId="5245" hidden="1"/>
    <cellStyle name="Hyperlink 527 2" xfId="16024" hidden="1"/>
    <cellStyle name="Hyperlink 527 2" xfId="6077" hidden="1"/>
    <cellStyle name="Hyperlink 527 2" xfId="29910" hidden="1"/>
    <cellStyle name="Hyperlink 527 2" xfId="31172" hidden="1"/>
    <cellStyle name="Hyperlink 527 2" xfId="32363" hidden="1"/>
    <cellStyle name="Hyperlink 527 2" xfId="33625"/>
    <cellStyle name="Hyperlink 528" xfId="3527" hidden="1"/>
    <cellStyle name="Hyperlink 528" xfId="5816"/>
    <cellStyle name="Hyperlink 528 2" xfId="8083" hidden="1"/>
    <cellStyle name="Hyperlink 528 2" xfId="11990" hidden="1"/>
    <cellStyle name="Hyperlink 528 2" xfId="14749" hidden="1"/>
    <cellStyle name="Hyperlink 528 2" xfId="17763" hidden="1"/>
    <cellStyle name="Hyperlink 528 2" xfId="21611" hidden="1"/>
    <cellStyle name="Hyperlink 528 2" xfId="25518" hidden="1"/>
    <cellStyle name="Hyperlink 528 2" xfId="26953" hidden="1"/>
    <cellStyle name="Hyperlink 528 2" xfId="28215" hidden="1"/>
    <cellStyle name="Hyperlink 528 2" xfId="15817" hidden="1"/>
    <cellStyle name="Hyperlink 528 2" xfId="16116" hidden="1"/>
    <cellStyle name="Hyperlink 528 2" xfId="17524" hidden="1"/>
    <cellStyle name="Hyperlink 528 2" xfId="6314" hidden="1"/>
    <cellStyle name="Hyperlink 528 2" xfId="29911" hidden="1"/>
    <cellStyle name="Hyperlink 528 2" xfId="31173" hidden="1"/>
    <cellStyle name="Hyperlink 528 2" xfId="32364" hidden="1"/>
    <cellStyle name="Hyperlink 528 2" xfId="33626"/>
    <cellStyle name="Hyperlink 529" xfId="3529" hidden="1"/>
    <cellStyle name="Hyperlink 529" xfId="6110"/>
    <cellStyle name="Hyperlink 529 2" xfId="8084" hidden="1"/>
    <cellStyle name="Hyperlink 529 2" xfId="11991" hidden="1"/>
    <cellStyle name="Hyperlink 529 2" xfId="14750" hidden="1"/>
    <cellStyle name="Hyperlink 529 2" xfId="17764" hidden="1"/>
    <cellStyle name="Hyperlink 529 2" xfId="21612" hidden="1"/>
    <cellStyle name="Hyperlink 529 2" xfId="25519" hidden="1"/>
    <cellStyle name="Hyperlink 529 2" xfId="26954" hidden="1"/>
    <cellStyle name="Hyperlink 529 2" xfId="28216" hidden="1"/>
    <cellStyle name="Hyperlink 529 2" xfId="17149" hidden="1"/>
    <cellStyle name="Hyperlink 529 2" xfId="17615" hidden="1"/>
    <cellStyle name="Hyperlink 529 2" xfId="14509" hidden="1"/>
    <cellStyle name="Hyperlink 529 2" xfId="15324" hidden="1"/>
    <cellStyle name="Hyperlink 529 2" xfId="29912" hidden="1"/>
    <cellStyle name="Hyperlink 529 2" xfId="31174" hidden="1"/>
    <cellStyle name="Hyperlink 529 2" xfId="32365" hidden="1"/>
    <cellStyle name="Hyperlink 529 2" xfId="33627"/>
    <cellStyle name="Hyperlink 53" xfId="2088" hidden="1"/>
    <cellStyle name="Hyperlink 53" xfId="4985"/>
    <cellStyle name="Hyperlink 53 2" xfId="7398" hidden="1"/>
    <cellStyle name="Hyperlink 53 2" xfId="11305" hidden="1"/>
    <cellStyle name="Hyperlink 53 2" xfId="14211" hidden="1"/>
    <cellStyle name="Hyperlink 53 2" xfId="17227" hidden="1"/>
    <cellStyle name="Hyperlink 53 2" xfId="20926" hidden="1"/>
    <cellStyle name="Hyperlink 53 2" xfId="24833" hidden="1"/>
    <cellStyle name="Hyperlink 53 2" xfId="26718" hidden="1"/>
    <cellStyle name="Hyperlink 53 2" xfId="27980" hidden="1"/>
    <cellStyle name="Hyperlink 53 2" xfId="15470" hidden="1"/>
    <cellStyle name="Hyperlink 53 2" xfId="3420" hidden="1"/>
    <cellStyle name="Hyperlink 53 2" xfId="17544" hidden="1"/>
    <cellStyle name="Hyperlink 53 2" xfId="15456" hidden="1"/>
    <cellStyle name="Hyperlink 53 2" xfId="29676" hidden="1"/>
    <cellStyle name="Hyperlink 53 2" xfId="30938" hidden="1"/>
    <cellStyle name="Hyperlink 53 2" xfId="32129" hidden="1"/>
    <cellStyle name="Hyperlink 53 2" xfId="33391"/>
    <cellStyle name="Hyperlink 530" xfId="3531" hidden="1"/>
    <cellStyle name="Hyperlink 530" xfId="6111"/>
    <cellStyle name="Hyperlink 530 2" xfId="8085" hidden="1"/>
    <cellStyle name="Hyperlink 530 2" xfId="11992" hidden="1"/>
    <cellStyle name="Hyperlink 530 2" xfId="14751" hidden="1"/>
    <cellStyle name="Hyperlink 530 2" xfId="17765" hidden="1"/>
    <cellStyle name="Hyperlink 530 2" xfId="21613" hidden="1"/>
    <cellStyle name="Hyperlink 530 2" xfId="25520" hidden="1"/>
    <cellStyle name="Hyperlink 530 2" xfId="26955" hidden="1"/>
    <cellStyle name="Hyperlink 530 2" xfId="28217" hidden="1"/>
    <cellStyle name="Hyperlink 530 2" xfId="14133" hidden="1"/>
    <cellStyle name="Hyperlink 530 2" xfId="14600" hidden="1"/>
    <cellStyle name="Hyperlink 530 2" xfId="4342" hidden="1"/>
    <cellStyle name="Hyperlink 530 2" xfId="16646" hidden="1"/>
    <cellStyle name="Hyperlink 530 2" xfId="29913" hidden="1"/>
    <cellStyle name="Hyperlink 530 2" xfId="31175" hidden="1"/>
    <cellStyle name="Hyperlink 530 2" xfId="32366" hidden="1"/>
    <cellStyle name="Hyperlink 530 2" xfId="33628"/>
    <cellStyle name="Hyperlink 531" xfId="3533" hidden="1"/>
    <cellStyle name="Hyperlink 531" xfId="5814"/>
    <cellStyle name="Hyperlink 531 2" xfId="8086" hidden="1"/>
    <cellStyle name="Hyperlink 531 2" xfId="11993" hidden="1"/>
    <cellStyle name="Hyperlink 531 2" xfId="14752" hidden="1"/>
    <cellStyle name="Hyperlink 531 2" xfId="17766" hidden="1"/>
    <cellStyle name="Hyperlink 531 2" xfId="21614" hidden="1"/>
    <cellStyle name="Hyperlink 531 2" xfId="25521" hidden="1"/>
    <cellStyle name="Hyperlink 531 2" xfId="26956" hidden="1"/>
    <cellStyle name="Hyperlink 531 2" xfId="28218" hidden="1"/>
    <cellStyle name="Hyperlink 531 2" xfId="5089" hidden="1"/>
    <cellStyle name="Hyperlink 531 2" xfId="4243" hidden="1"/>
    <cellStyle name="Hyperlink 531 2" xfId="5440" hidden="1"/>
    <cellStyle name="Hyperlink 531 2" xfId="13631" hidden="1"/>
    <cellStyle name="Hyperlink 531 2" xfId="29914" hidden="1"/>
    <cellStyle name="Hyperlink 531 2" xfId="31176" hidden="1"/>
    <cellStyle name="Hyperlink 531 2" xfId="32367" hidden="1"/>
    <cellStyle name="Hyperlink 531 2" xfId="33629"/>
    <cellStyle name="Hyperlink 532" xfId="3534" hidden="1"/>
    <cellStyle name="Hyperlink 532" xfId="6108"/>
    <cellStyle name="Hyperlink 532 2" xfId="8087" hidden="1"/>
    <cellStyle name="Hyperlink 532 2" xfId="11994" hidden="1"/>
    <cellStyle name="Hyperlink 532 2" xfId="14753" hidden="1"/>
    <cellStyle name="Hyperlink 532 2" xfId="17767" hidden="1"/>
    <cellStyle name="Hyperlink 532 2" xfId="21615" hidden="1"/>
    <cellStyle name="Hyperlink 532 2" xfId="25522" hidden="1"/>
    <cellStyle name="Hyperlink 532 2" xfId="26957" hidden="1"/>
    <cellStyle name="Hyperlink 532 2" xfId="28219" hidden="1"/>
    <cellStyle name="Hyperlink 532 2" xfId="16267" hidden="1"/>
    <cellStyle name="Hyperlink 532 2" xfId="15439" hidden="1"/>
    <cellStyle name="Hyperlink 532 2" xfId="5441" hidden="1"/>
    <cellStyle name="Hyperlink 532 2" xfId="15566" hidden="1"/>
    <cellStyle name="Hyperlink 532 2" xfId="29915" hidden="1"/>
    <cellStyle name="Hyperlink 532 2" xfId="31177" hidden="1"/>
    <cellStyle name="Hyperlink 532 2" xfId="32368" hidden="1"/>
    <cellStyle name="Hyperlink 532 2" xfId="33630"/>
    <cellStyle name="Hyperlink 533" xfId="3536" hidden="1"/>
    <cellStyle name="Hyperlink 533" xfId="6109"/>
    <cellStyle name="Hyperlink 533 2" xfId="8088" hidden="1"/>
    <cellStyle name="Hyperlink 533 2" xfId="11995" hidden="1"/>
    <cellStyle name="Hyperlink 533 2" xfId="14754" hidden="1"/>
    <cellStyle name="Hyperlink 533 2" xfId="17768" hidden="1"/>
    <cellStyle name="Hyperlink 533 2" xfId="21616" hidden="1"/>
    <cellStyle name="Hyperlink 533 2" xfId="25523" hidden="1"/>
    <cellStyle name="Hyperlink 533 2" xfId="26958" hidden="1"/>
    <cellStyle name="Hyperlink 533 2" xfId="28220" hidden="1"/>
    <cellStyle name="Hyperlink 533 2" xfId="17958" hidden="1"/>
    <cellStyle name="Hyperlink 533 2" xfId="16767" hidden="1"/>
    <cellStyle name="Hyperlink 533 2" xfId="6420" hidden="1"/>
    <cellStyle name="Hyperlink 533 2" xfId="16898" hidden="1"/>
    <cellStyle name="Hyperlink 533 2" xfId="29916" hidden="1"/>
    <cellStyle name="Hyperlink 533 2" xfId="31178" hidden="1"/>
    <cellStyle name="Hyperlink 533 2" xfId="32369" hidden="1"/>
    <cellStyle name="Hyperlink 533 2" xfId="33631"/>
    <cellStyle name="Hyperlink 534" xfId="3537" hidden="1"/>
    <cellStyle name="Hyperlink 534" xfId="5811"/>
    <cellStyle name="Hyperlink 534 2" xfId="8089" hidden="1"/>
    <cellStyle name="Hyperlink 534 2" xfId="11996" hidden="1"/>
    <cellStyle name="Hyperlink 534 2" xfId="14755" hidden="1"/>
    <cellStyle name="Hyperlink 534 2" xfId="17769" hidden="1"/>
    <cellStyle name="Hyperlink 534 2" xfId="21617" hidden="1"/>
    <cellStyle name="Hyperlink 534 2" xfId="25524" hidden="1"/>
    <cellStyle name="Hyperlink 534 2" xfId="26959" hidden="1"/>
    <cellStyle name="Hyperlink 534 2" xfId="28221" hidden="1"/>
    <cellStyle name="Hyperlink 534 2" xfId="14945" hidden="1"/>
    <cellStyle name="Hyperlink 534 2" xfId="13752" hidden="1"/>
    <cellStyle name="Hyperlink 534 2" xfId="15339" hidden="1"/>
    <cellStyle name="Hyperlink 534 2" xfId="13883" hidden="1"/>
    <cellStyle name="Hyperlink 534 2" xfId="29917" hidden="1"/>
    <cellStyle name="Hyperlink 534 2" xfId="31179" hidden="1"/>
    <cellStyle name="Hyperlink 534 2" xfId="32370" hidden="1"/>
    <cellStyle name="Hyperlink 534 2" xfId="33632"/>
    <cellStyle name="Hyperlink 535" xfId="3538" hidden="1"/>
    <cellStyle name="Hyperlink 535" xfId="5805"/>
    <cellStyle name="Hyperlink 535 2" xfId="8090" hidden="1"/>
    <cellStyle name="Hyperlink 535 2" xfId="11997" hidden="1"/>
    <cellStyle name="Hyperlink 535 2" xfId="14756" hidden="1"/>
    <cellStyle name="Hyperlink 535 2" xfId="17770" hidden="1"/>
    <cellStyle name="Hyperlink 535 2" xfId="21618" hidden="1"/>
    <cellStyle name="Hyperlink 535 2" xfId="25525" hidden="1"/>
    <cellStyle name="Hyperlink 535 2" xfId="26960" hidden="1"/>
    <cellStyle name="Hyperlink 535 2" xfId="28222" hidden="1"/>
    <cellStyle name="Hyperlink 535 2" xfId="1209" hidden="1"/>
    <cellStyle name="Hyperlink 535 2" xfId="5228" hidden="1"/>
    <cellStyle name="Hyperlink 535 2" xfId="16661" hidden="1"/>
    <cellStyle name="Hyperlink 535 2" xfId="5668" hidden="1"/>
    <cellStyle name="Hyperlink 535 2" xfId="29918" hidden="1"/>
    <cellStyle name="Hyperlink 535 2" xfId="31180" hidden="1"/>
    <cellStyle name="Hyperlink 535 2" xfId="32371" hidden="1"/>
    <cellStyle name="Hyperlink 535 2" xfId="33633"/>
    <cellStyle name="Hyperlink 536" xfId="3539" hidden="1"/>
    <cellStyle name="Hyperlink 536" xfId="6107"/>
    <cellStyle name="Hyperlink 536 2" xfId="8091" hidden="1"/>
    <cellStyle name="Hyperlink 536 2" xfId="11998" hidden="1"/>
    <cellStyle name="Hyperlink 536 2" xfId="14757" hidden="1"/>
    <cellStyle name="Hyperlink 536 2" xfId="17771" hidden="1"/>
    <cellStyle name="Hyperlink 536 2" xfId="21619" hidden="1"/>
    <cellStyle name="Hyperlink 536 2" xfId="25526" hidden="1"/>
    <cellStyle name="Hyperlink 536 2" xfId="26961" hidden="1"/>
    <cellStyle name="Hyperlink 536 2" xfId="28223" hidden="1"/>
    <cellStyle name="Hyperlink 536 2" xfId="6274" hidden="1"/>
    <cellStyle name="Hyperlink 536 2" xfId="6021" hidden="1"/>
    <cellStyle name="Hyperlink 536 2" xfId="13646" hidden="1"/>
    <cellStyle name="Hyperlink 536 2" xfId="15916" hidden="1"/>
    <cellStyle name="Hyperlink 536 2" xfId="29919" hidden="1"/>
    <cellStyle name="Hyperlink 536 2" xfId="31181" hidden="1"/>
    <cellStyle name="Hyperlink 536 2" xfId="32372" hidden="1"/>
    <cellStyle name="Hyperlink 536 2" xfId="33634"/>
    <cellStyle name="Hyperlink 537" xfId="3540" hidden="1"/>
    <cellStyle name="Hyperlink 537" xfId="5937"/>
    <cellStyle name="Hyperlink 537 2" xfId="8092" hidden="1"/>
    <cellStyle name="Hyperlink 537 2" xfId="11999" hidden="1"/>
    <cellStyle name="Hyperlink 537 2" xfId="14758" hidden="1"/>
    <cellStyle name="Hyperlink 537 2" xfId="17772" hidden="1"/>
    <cellStyle name="Hyperlink 537 2" xfId="21620" hidden="1"/>
    <cellStyle name="Hyperlink 537 2" xfId="25527" hidden="1"/>
    <cellStyle name="Hyperlink 537 2" xfId="26962" hidden="1"/>
    <cellStyle name="Hyperlink 537 2" xfId="28224" hidden="1"/>
    <cellStyle name="Hyperlink 537 2" xfId="16249" hidden="1"/>
    <cellStyle name="Hyperlink 537 2" xfId="15359" hidden="1"/>
    <cellStyle name="Hyperlink 537 2" xfId="15671" hidden="1"/>
    <cellStyle name="Hyperlink 537 2" xfId="17416" hidden="1"/>
    <cellStyle name="Hyperlink 537 2" xfId="29920" hidden="1"/>
    <cellStyle name="Hyperlink 537 2" xfId="31182" hidden="1"/>
    <cellStyle name="Hyperlink 537 2" xfId="32373" hidden="1"/>
    <cellStyle name="Hyperlink 537 2" xfId="33635"/>
    <cellStyle name="Hyperlink 538" xfId="3541" hidden="1"/>
    <cellStyle name="Hyperlink 538" xfId="6101"/>
    <cellStyle name="Hyperlink 538 2" xfId="8093" hidden="1"/>
    <cellStyle name="Hyperlink 538 2" xfId="12000" hidden="1"/>
    <cellStyle name="Hyperlink 538 2" xfId="14759" hidden="1"/>
    <cellStyle name="Hyperlink 538 2" xfId="17773" hidden="1"/>
    <cellStyle name="Hyperlink 538 2" xfId="21621" hidden="1"/>
    <cellStyle name="Hyperlink 538 2" xfId="25528" hidden="1"/>
    <cellStyle name="Hyperlink 538 2" xfId="26963" hidden="1"/>
    <cellStyle name="Hyperlink 538 2" xfId="28225" hidden="1"/>
    <cellStyle name="Hyperlink 538 2" xfId="17940" hidden="1"/>
    <cellStyle name="Hyperlink 538 2" xfId="16685" hidden="1"/>
    <cellStyle name="Hyperlink 538 2" xfId="17003" hidden="1"/>
    <cellStyle name="Hyperlink 538 2" xfId="14401" hidden="1"/>
    <cellStyle name="Hyperlink 538 2" xfId="29921" hidden="1"/>
    <cellStyle name="Hyperlink 538 2" xfId="31183" hidden="1"/>
    <cellStyle name="Hyperlink 538 2" xfId="32374" hidden="1"/>
    <cellStyle name="Hyperlink 538 2" xfId="33636"/>
    <cellStyle name="Hyperlink 539" xfId="3543" hidden="1"/>
    <cellStyle name="Hyperlink 539" xfId="5891"/>
    <cellStyle name="Hyperlink 539 2" xfId="8094" hidden="1"/>
    <cellStyle name="Hyperlink 539 2" xfId="12001" hidden="1"/>
    <cellStyle name="Hyperlink 539 2" xfId="14760" hidden="1"/>
    <cellStyle name="Hyperlink 539 2" xfId="17774" hidden="1"/>
    <cellStyle name="Hyperlink 539 2" xfId="21622" hidden="1"/>
    <cellStyle name="Hyperlink 539 2" xfId="25529" hidden="1"/>
    <cellStyle name="Hyperlink 539 2" xfId="26964" hidden="1"/>
    <cellStyle name="Hyperlink 539 2" xfId="28226" hidden="1"/>
    <cellStyle name="Hyperlink 539 2" xfId="14926" hidden="1"/>
    <cellStyle name="Hyperlink 539 2" xfId="13670" hidden="1"/>
    <cellStyle name="Hyperlink 539 2" xfId="13988" hidden="1"/>
    <cellStyle name="Hyperlink 539 2" xfId="4450" hidden="1"/>
    <cellStyle name="Hyperlink 539 2" xfId="29922" hidden="1"/>
    <cellStyle name="Hyperlink 539 2" xfId="31184" hidden="1"/>
    <cellStyle name="Hyperlink 539 2" xfId="32375" hidden="1"/>
    <cellStyle name="Hyperlink 539 2" xfId="33637"/>
    <cellStyle name="Hyperlink 54" xfId="2090" hidden="1"/>
    <cellStyle name="Hyperlink 54" xfId="4986"/>
    <cellStyle name="Hyperlink 54 2" xfId="7399" hidden="1"/>
    <cellStyle name="Hyperlink 54 2" xfId="11306" hidden="1"/>
    <cellStyle name="Hyperlink 54 2" xfId="14212" hidden="1"/>
    <cellStyle name="Hyperlink 54 2" xfId="17228" hidden="1"/>
    <cellStyle name="Hyperlink 54 2" xfId="20927" hidden="1"/>
    <cellStyle name="Hyperlink 54 2" xfId="24834" hidden="1"/>
    <cellStyle name="Hyperlink 54 2" xfId="26719" hidden="1"/>
    <cellStyle name="Hyperlink 54 2" xfId="27981" hidden="1"/>
    <cellStyle name="Hyperlink 54 2" xfId="16798" hidden="1"/>
    <cellStyle name="Hyperlink 54 2" xfId="3423" hidden="1"/>
    <cellStyle name="Hyperlink 54 2" xfId="14529" hidden="1"/>
    <cellStyle name="Hyperlink 54 2" xfId="16784" hidden="1"/>
    <cellStyle name="Hyperlink 54 2" xfId="29677" hidden="1"/>
    <cellStyle name="Hyperlink 54 2" xfId="30939" hidden="1"/>
    <cellStyle name="Hyperlink 54 2" xfId="32130" hidden="1"/>
    <cellStyle name="Hyperlink 54 2" xfId="33392"/>
    <cellStyle name="Hyperlink 540" xfId="3544" hidden="1"/>
    <cellStyle name="Hyperlink 540" xfId="5848"/>
    <cellStyle name="Hyperlink 540 2" xfId="8095" hidden="1"/>
    <cellStyle name="Hyperlink 540 2" xfId="12002" hidden="1"/>
    <cellStyle name="Hyperlink 540 2" xfId="14761" hidden="1"/>
    <cellStyle name="Hyperlink 540 2" xfId="17775" hidden="1"/>
    <cellStyle name="Hyperlink 540 2" xfId="21623" hidden="1"/>
    <cellStyle name="Hyperlink 540 2" xfId="25530" hidden="1"/>
    <cellStyle name="Hyperlink 540 2" xfId="26965" hidden="1"/>
    <cellStyle name="Hyperlink 540 2" xfId="28227" hidden="1"/>
    <cellStyle name="Hyperlink 540 2" xfId="1857" hidden="1"/>
    <cellStyle name="Hyperlink 540 2" xfId="15769" hidden="1"/>
    <cellStyle name="Hyperlink 540 2" xfId="5450" hidden="1"/>
    <cellStyle name="Hyperlink 540 2" xfId="15440" hidden="1"/>
    <cellStyle name="Hyperlink 540 2" xfId="29923" hidden="1"/>
    <cellStyle name="Hyperlink 540 2" xfId="31185" hidden="1"/>
    <cellStyle name="Hyperlink 540 2" xfId="32376" hidden="1"/>
    <cellStyle name="Hyperlink 540 2" xfId="33638"/>
    <cellStyle name="Hyperlink 541" xfId="3545" hidden="1"/>
    <cellStyle name="Hyperlink 541" xfId="6025" hidden="1"/>
    <cellStyle name="Hyperlink 541" xfId="8661" hidden="1"/>
    <cellStyle name="Hyperlink 541" xfId="10430" hidden="1"/>
    <cellStyle name="Hyperlink 541" xfId="12568" hidden="1"/>
    <cellStyle name="Hyperlink 541" xfId="13423" hidden="1"/>
    <cellStyle name="Hyperlink 541" xfId="15197" hidden="1"/>
    <cellStyle name="Hyperlink 541" xfId="16519" hidden="1"/>
    <cellStyle name="Hyperlink 541" xfId="18210" hidden="1"/>
    <cellStyle name="Hyperlink 541" xfId="20030" hidden="1"/>
    <cellStyle name="Hyperlink 541" xfId="22189" hidden="1"/>
    <cellStyle name="Hyperlink 541" xfId="23958" hidden="1"/>
    <cellStyle name="Hyperlink 541" xfId="26096" hidden="1"/>
    <cellStyle name="Hyperlink 541" xfId="26474" hidden="1"/>
    <cellStyle name="Hyperlink 541" xfId="27290" hidden="1"/>
    <cellStyle name="Hyperlink 541" xfId="27736" hidden="1"/>
    <cellStyle name="Hyperlink 541" xfId="28552" hidden="1"/>
    <cellStyle name="Hyperlink 541" xfId="3493" hidden="1"/>
    <cellStyle name="Hyperlink 541" xfId="5107" hidden="1"/>
    <cellStyle name="Hyperlink 541" xfId="15867" hidden="1"/>
    <cellStyle name="Hyperlink 541" xfId="17079" hidden="1"/>
    <cellStyle name="Hyperlink 541" xfId="16066" hidden="1"/>
    <cellStyle name="Hyperlink 541" xfId="15997" hidden="1"/>
    <cellStyle name="Hyperlink 541" xfId="17458" hidden="1"/>
    <cellStyle name="Hyperlink 541" xfId="28915" hidden="1"/>
    <cellStyle name="Hyperlink 541" xfId="29411" hidden="1"/>
    <cellStyle name="Hyperlink 541" xfId="30248" hidden="1"/>
    <cellStyle name="Hyperlink 541" xfId="30694" hidden="1"/>
    <cellStyle name="Hyperlink 541" xfId="31510" hidden="1"/>
    <cellStyle name="Hyperlink 541" xfId="31885" hidden="1"/>
    <cellStyle name="Hyperlink 541" xfId="32701" hidden="1"/>
    <cellStyle name="Hyperlink 541" xfId="33147" hidden="1"/>
    <cellStyle name="Hyperlink 541" xfId="33963"/>
    <cellStyle name="Hyperlink 542" xfId="3546" hidden="1"/>
    <cellStyle name="Hyperlink 542" xfId="5809" hidden="1"/>
    <cellStyle name="Hyperlink 542" xfId="8638" hidden="1"/>
    <cellStyle name="Hyperlink 542" xfId="10407" hidden="1"/>
    <cellStyle name="Hyperlink 542" xfId="12545" hidden="1"/>
    <cellStyle name="Hyperlink 542" xfId="13344" hidden="1"/>
    <cellStyle name="Hyperlink 542" xfId="15174" hidden="1"/>
    <cellStyle name="Hyperlink 542" xfId="16496" hidden="1"/>
    <cellStyle name="Hyperlink 542" xfId="18187" hidden="1"/>
    <cellStyle name="Hyperlink 542" xfId="20004" hidden="1"/>
    <cellStyle name="Hyperlink 542" xfId="22166" hidden="1"/>
    <cellStyle name="Hyperlink 542" xfId="23935" hidden="1"/>
    <cellStyle name="Hyperlink 542" xfId="26073" hidden="1"/>
    <cellStyle name="Hyperlink 542" xfId="26451" hidden="1"/>
    <cellStyle name="Hyperlink 542" xfId="27267" hidden="1"/>
    <cellStyle name="Hyperlink 542" xfId="27713" hidden="1"/>
    <cellStyle name="Hyperlink 542" xfId="28529" hidden="1"/>
    <cellStyle name="Hyperlink 542" xfId="3685" hidden="1"/>
    <cellStyle name="Hyperlink 542" xfId="4463" hidden="1"/>
    <cellStyle name="Hyperlink 542" xfId="17947" hidden="1"/>
    <cellStyle name="Hyperlink 542" xfId="16099" hidden="1"/>
    <cellStyle name="Hyperlink 542" xfId="17911" hidden="1"/>
    <cellStyle name="Hyperlink 542" xfId="17500" hidden="1"/>
    <cellStyle name="Hyperlink 542" xfId="14446" hidden="1"/>
    <cellStyle name="Hyperlink 542" xfId="28892" hidden="1"/>
    <cellStyle name="Hyperlink 542" xfId="29385" hidden="1"/>
    <cellStyle name="Hyperlink 542" xfId="30225" hidden="1"/>
    <cellStyle name="Hyperlink 542" xfId="30671" hidden="1"/>
    <cellStyle name="Hyperlink 542" xfId="31487" hidden="1"/>
    <cellStyle name="Hyperlink 542" xfId="31862" hidden="1"/>
    <cellStyle name="Hyperlink 542" xfId="32678" hidden="1"/>
    <cellStyle name="Hyperlink 542" xfId="33124" hidden="1"/>
    <cellStyle name="Hyperlink 542" xfId="33940"/>
    <cellStyle name="Hyperlink 543" xfId="3547" hidden="1"/>
    <cellStyle name="Hyperlink 543" xfId="6019" hidden="1"/>
    <cellStyle name="Hyperlink 543" xfId="8659" hidden="1"/>
    <cellStyle name="Hyperlink 543" xfId="10428" hidden="1"/>
    <cellStyle name="Hyperlink 543" xfId="12566" hidden="1"/>
    <cellStyle name="Hyperlink 543" xfId="13421" hidden="1"/>
    <cellStyle name="Hyperlink 543" xfId="15195" hidden="1"/>
    <cellStyle name="Hyperlink 543" xfId="16517" hidden="1"/>
    <cellStyle name="Hyperlink 543" xfId="18208" hidden="1"/>
    <cellStyle name="Hyperlink 543" xfId="20028" hidden="1"/>
    <cellStyle name="Hyperlink 543" xfId="22187" hidden="1"/>
    <cellStyle name="Hyperlink 543" xfId="23956" hidden="1"/>
    <cellStyle name="Hyperlink 543" xfId="26094" hidden="1"/>
    <cellStyle name="Hyperlink 543" xfId="26472" hidden="1"/>
    <cellStyle name="Hyperlink 543" xfId="27288" hidden="1"/>
    <cellStyle name="Hyperlink 543" xfId="27734" hidden="1"/>
    <cellStyle name="Hyperlink 543" xfId="28550" hidden="1"/>
    <cellStyle name="Hyperlink 543" xfId="3495" hidden="1"/>
    <cellStyle name="Hyperlink 543" xfId="17134" hidden="1"/>
    <cellStyle name="Hyperlink 543" xfId="1999" hidden="1"/>
    <cellStyle name="Hyperlink 543" xfId="5674" hidden="1"/>
    <cellStyle name="Hyperlink 543" xfId="17048" hidden="1"/>
    <cellStyle name="Hyperlink 543" xfId="16979" hidden="1"/>
    <cellStyle name="Hyperlink 543" xfId="13925" hidden="1"/>
    <cellStyle name="Hyperlink 543" xfId="28913" hidden="1"/>
    <cellStyle name="Hyperlink 543" xfId="29409" hidden="1"/>
    <cellStyle name="Hyperlink 543" xfId="30246" hidden="1"/>
    <cellStyle name="Hyperlink 543" xfId="30692" hidden="1"/>
    <cellStyle name="Hyperlink 543" xfId="31508" hidden="1"/>
    <cellStyle name="Hyperlink 543" xfId="31883" hidden="1"/>
    <cellStyle name="Hyperlink 543" xfId="32699" hidden="1"/>
    <cellStyle name="Hyperlink 543" xfId="33145" hidden="1"/>
    <cellStyle name="Hyperlink 543" xfId="33961"/>
    <cellStyle name="Hyperlink 544" xfId="3548" hidden="1"/>
    <cellStyle name="Hyperlink 544" xfId="5840" hidden="1"/>
    <cellStyle name="Hyperlink 544" xfId="8642" hidden="1"/>
    <cellStyle name="Hyperlink 544" xfId="10411" hidden="1"/>
    <cellStyle name="Hyperlink 544" xfId="12549" hidden="1"/>
    <cellStyle name="Hyperlink 544" xfId="13370" hidden="1"/>
    <cellStyle name="Hyperlink 544" xfId="15178" hidden="1"/>
    <cellStyle name="Hyperlink 544" xfId="16500" hidden="1"/>
    <cellStyle name="Hyperlink 544" xfId="18191" hidden="1"/>
    <cellStyle name="Hyperlink 544" xfId="20010" hidden="1"/>
    <cellStyle name="Hyperlink 544" xfId="22170" hidden="1"/>
    <cellStyle name="Hyperlink 544" xfId="23939" hidden="1"/>
    <cellStyle name="Hyperlink 544" xfId="26077" hidden="1"/>
    <cellStyle name="Hyperlink 544" xfId="26455" hidden="1"/>
    <cellStyle name="Hyperlink 544" xfId="27271" hidden="1"/>
    <cellStyle name="Hyperlink 544" xfId="27717" hidden="1"/>
    <cellStyle name="Hyperlink 544" xfId="28533" hidden="1"/>
    <cellStyle name="Hyperlink 544" xfId="3630" hidden="1"/>
    <cellStyle name="Hyperlink 544" xfId="16192" hidden="1"/>
    <cellStyle name="Hyperlink 544" xfId="17931" hidden="1"/>
    <cellStyle name="Hyperlink 544" xfId="5303" hidden="1"/>
    <cellStyle name="Hyperlink 544" xfId="15718" hidden="1"/>
    <cellStyle name="Hyperlink 544" xfId="15649" hidden="1"/>
    <cellStyle name="Hyperlink 544" xfId="16942" hidden="1"/>
    <cellStyle name="Hyperlink 544" xfId="28896" hidden="1"/>
    <cellStyle name="Hyperlink 544" xfId="29391" hidden="1"/>
    <cellStyle name="Hyperlink 544" xfId="30229" hidden="1"/>
    <cellStyle name="Hyperlink 544" xfId="30675" hidden="1"/>
    <cellStyle name="Hyperlink 544" xfId="31491" hidden="1"/>
    <cellStyle name="Hyperlink 544" xfId="31866" hidden="1"/>
    <cellStyle name="Hyperlink 544" xfId="32682" hidden="1"/>
    <cellStyle name="Hyperlink 544" xfId="33128" hidden="1"/>
    <cellStyle name="Hyperlink 544" xfId="33944"/>
    <cellStyle name="Hyperlink 545" xfId="3549" hidden="1"/>
    <cellStyle name="Hyperlink 545" xfId="5831" hidden="1"/>
    <cellStyle name="Hyperlink 545" xfId="8640" hidden="1"/>
    <cellStyle name="Hyperlink 545" xfId="10409" hidden="1"/>
    <cellStyle name="Hyperlink 545" xfId="12547" hidden="1"/>
    <cellStyle name="Hyperlink 545" xfId="13366" hidden="1"/>
    <cellStyle name="Hyperlink 545" xfId="15176" hidden="1"/>
    <cellStyle name="Hyperlink 545" xfId="16498" hidden="1"/>
    <cellStyle name="Hyperlink 545" xfId="18189" hidden="1"/>
    <cellStyle name="Hyperlink 545" xfId="20007" hidden="1"/>
    <cellStyle name="Hyperlink 545" xfId="22168" hidden="1"/>
    <cellStyle name="Hyperlink 545" xfId="23937" hidden="1"/>
    <cellStyle name="Hyperlink 545" xfId="26075" hidden="1"/>
    <cellStyle name="Hyperlink 545" xfId="26453" hidden="1"/>
    <cellStyle name="Hyperlink 545" xfId="27269" hidden="1"/>
    <cellStyle name="Hyperlink 545" xfId="27715" hidden="1"/>
    <cellStyle name="Hyperlink 545" xfId="28531" hidden="1"/>
    <cellStyle name="Hyperlink 545" xfId="3647" hidden="1"/>
    <cellStyle name="Hyperlink 545" xfId="17390" hidden="1"/>
    <cellStyle name="Hyperlink 545" xfId="1238" hidden="1"/>
    <cellStyle name="Hyperlink 545" xfId="14584" hidden="1"/>
    <cellStyle name="Hyperlink 545" xfId="1916" hidden="1"/>
    <cellStyle name="Hyperlink 545" xfId="4366" hidden="1"/>
    <cellStyle name="Hyperlink 545" xfId="5571" hidden="1"/>
    <cellStyle name="Hyperlink 545" xfId="28894" hidden="1"/>
    <cellStyle name="Hyperlink 545" xfId="29388" hidden="1"/>
    <cellStyle name="Hyperlink 545" xfId="30227" hidden="1"/>
    <cellStyle name="Hyperlink 545" xfId="30673" hidden="1"/>
    <cellStyle name="Hyperlink 545" xfId="31489" hidden="1"/>
    <cellStyle name="Hyperlink 545" xfId="31864" hidden="1"/>
    <cellStyle name="Hyperlink 545" xfId="32680" hidden="1"/>
    <cellStyle name="Hyperlink 545" xfId="33126" hidden="1"/>
    <cellStyle name="Hyperlink 545" xfId="33942"/>
    <cellStyle name="Hyperlink 546" xfId="3550" hidden="1"/>
    <cellStyle name="Hyperlink 546" xfId="5828" hidden="1"/>
    <cellStyle name="Hyperlink 546" xfId="8639" hidden="1"/>
    <cellStyle name="Hyperlink 546" xfId="10408" hidden="1"/>
    <cellStyle name="Hyperlink 546" xfId="12546" hidden="1"/>
    <cellStyle name="Hyperlink 546" xfId="13356" hidden="1"/>
    <cellStyle name="Hyperlink 546" xfId="15175" hidden="1"/>
    <cellStyle name="Hyperlink 546" xfId="16497" hidden="1"/>
    <cellStyle name="Hyperlink 546" xfId="18188" hidden="1"/>
    <cellStyle name="Hyperlink 546" xfId="20005" hidden="1"/>
    <cellStyle name="Hyperlink 546" xfId="22167" hidden="1"/>
    <cellStyle name="Hyperlink 546" xfId="23936" hidden="1"/>
    <cellStyle name="Hyperlink 546" xfId="26074" hidden="1"/>
    <cellStyle name="Hyperlink 546" xfId="26452" hidden="1"/>
    <cellStyle name="Hyperlink 546" xfId="27268" hidden="1"/>
    <cellStyle name="Hyperlink 546" xfId="27714" hidden="1"/>
    <cellStyle name="Hyperlink 546" xfId="28530" hidden="1"/>
    <cellStyle name="Hyperlink 546" xfId="3654" hidden="1"/>
    <cellStyle name="Hyperlink 546" xfId="15890" hidden="1"/>
    <cellStyle name="Hyperlink 546" xfId="14934" hidden="1"/>
    <cellStyle name="Hyperlink 546" xfId="17599" hidden="1"/>
    <cellStyle name="Hyperlink 546" xfId="14897" hidden="1"/>
    <cellStyle name="Hyperlink 546" xfId="14485" hidden="1"/>
    <cellStyle name="Hyperlink 546" xfId="4405" hidden="1"/>
    <cellStyle name="Hyperlink 546" xfId="28893" hidden="1"/>
    <cellStyle name="Hyperlink 546" xfId="29386" hidden="1"/>
    <cellStyle name="Hyperlink 546" xfId="30226" hidden="1"/>
    <cellStyle name="Hyperlink 546" xfId="30672" hidden="1"/>
    <cellStyle name="Hyperlink 546" xfId="31488" hidden="1"/>
    <cellStyle name="Hyperlink 546" xfId="31863" hidden="1"/>
    <cellStyle name="Hyperlink 546" xfId="32679" hidden="1"/>
    <cellStyle name="Hyperlink 546" xfId="33125" hidden="1"/>
    <cellStyle name="Hyperlink 546" xfId="33941"/>
    <cellStyle name="Hyperlink 547" xfId="3414" hidden="1"/>
    <cellStyle name="Hyperlink 547" xfId="5826"/>
    <cellStyle name="Hyperlink 547 2" xfId="8069" hidden="1"/>
    <cellStyle name="Hyperlink 547 2" xfId="11976" hidden="1"/>
    <cellStyle name="Hyperlink 547 2" xfId="14735" hidden="1"/>
    <cellStyle name="Hyperlink 547 2" xfId="17749" hidden="1"/>
    <cellStyle name="Hyperlink 547 2" xfId="21597" hidden="1"/>
    <cellStyle name="Hyperlink 547 2" xfId="25504" hidden="1"/>
    <cellStyle name="Hyperlink 547 2" xfId="26939" hidden="1"/>
    <cellStyle name="Hyperlink 547 2" xfId="28201" hidden="1"/>
    <cellStyle name="Hyperlink 547 2" xfId="14135" hidden="1"/>
    <cellStyle name="Hyperlink 547 2" xfId="17903" hidden="1"/>
    <cellStyle name="Hyperlink 547 2" xfId="15472" hidden="1"/>
    <cellStyle name="Hyperlink 547 2" xfId="13735" hidden="1"/>
    <cellStyle name="Hyperlink 547 2" xfId="29897" hidden="1"/>
    <cellStyle name="Hyperlink 547 2" xfId="31159" hidden="1"/>
    <cellStyle name="Hyperlink 547 2" xfId="32350" hidden="1"/>
    <cellStyle name="Hyperlink 547 2" xfId="33612"/>
    <cellStyle name="Hyperlink 548" xfId="3581" hidden="1"/>
    <cellStyle name="Hyperlink 548" xfId="6028"/>
    <cellStyle name="Hyperlink 548 2" xfId="8107" hidden="1"/>
    <cellStyle name="Hyperlink 548 2" xfId="12014" hidden="1"/>
    <cellStyle name="Hyperlink 548 2" xfId="14773" hidden="1"/>
    <cellStyle name="Hyperlink 548 2" xfId="17787" hidden="1"/>
    <cellStyle name="Hyperlink 548 2" xfId="21635" hidden="1"/>
    <cellStyle name="Hyperlink 548 2" xfId="25542" hidden="1"/>
    <cellStyle name="Hyperlink 548 2" xfId="26977" hidden="1"/>
    <cellStyle name="Hyperlink 548 2" xfId="28239" hidden="1"/>
    <cellStyle name="Hyperlink 548 2" xfId="16194" hidden="1"/>
    <cellStyle name="Hyperlink 548 2" xfId="15768" hidden="1"/>
    <cellStyle name="Hyperlink 548 2" xfId="13686" hidden="1"/>
    <cellStyle name="Hyperlink 548 2" xfId="15918" hidden="1"/>
    <cellStyle name="Hyperlink 548 2" xfId="29935" hidden="1"/>
    <cellStyle name="Hyperlink 548 2" xfId="31197" hidden="1"/>
    <cellStyle name="Hyperlink 548 2" xfId="32388" hidden="1"/>
    <cellStyle name="Hyperlink 548 2" xfId="33650"/>
    <cellStyle name="Hyperlink 549" xfId="3361" hidden="1"/>
    <cellStyle name="Hyperlink 549" xfId="5820"/>
    <cellStyle name="Hyperlink 549 2" xfId="8050" hidden="1"/>
    <cellStyle name="Hyperlink 549 2" xfId="11957" hidden="1"/>
    <cellStyle name="Hyperlink 549 2" xfId="14716" hidden="1"/>
    <cellStyle name="Hyperlink 549 2" xfId="17730" hidden="1"/>
    <cellStyle name="Hyperlink 549 2" xfId="21578" hidden="1"/>
    <cellStyle name="Hyperlink 549 2" xfId="25485" hidden="1"/>
    <cellStyle name="Hyperlink 549 2" xfId="26920" hidden="1"/>
    <cellStyle name="Hyperlink 549 2" xfId="28182" hidden="1"/>
    <cellStyle name="Hyperlink 549 2" xfId="14380" hidden="1"/>
    <cellStyle name="Hyperlink 549 2" xfId="12699" hidden="1"/>
    <cellStyle name="Hyperlink 549 2" xfId="17527" hidden="1"/>
    <cellStyle name="Hyperlink 549 2" xfId="15454" hidden="1"/>
    <cellStyle name="Hyperlink 549 2" xfId="29878" hidden="1"/>
    <cellStyle name="Hyperlink 549 2" xfId="31140" hidden="1"/>
    <cellStyle name="Hyperlink 549 2" xfId="32331" hidden="1"/>
    <cellStyle name="Hyperlink 549 2" xfId="33593"/>
    <cellStyle name="Hyperlink 55" xfId="2092" hidden="1"/>
    <cellStyle name="Hyperlink 55" xfId="4988"/>
    <cellStyle name="Hyperlink 55 2" xfId="7400" hidden="1"/>
    <cellStyle name="Hyperlink 55 2" xfId="11307" hidden="1"/>
    <cellStyle name="Hyperlink 55 2" xfId="14213" hidden="1"/>
    <cellStyle name="Hyperlink 55 2" xfId="17229" hidden="1"/>
    <cellStyle name="Hyperlink 55 2" xfId="20928" hidden="1"/>
    <cellStyle name="Hyperlink 55 2" xfId="24835" hidden="1"/>
    <cellStyle name="Hyperlink 55 2" xfId="26720" hidden="1"/>
    <cellStyle name="Hyperlink 55 2" xfId="27982" hidden="1"/>
    <cellStyle name="Hyperlink 55 2" xfId="13783" hidden="1"/>
    <cellStyle name="Hyperlink 55 2" xfId="3426" hidden="1"/>
    <cellStyle name="Hyperlink 55 2" xfId="4322" hidden="1"/>
    <cellStyle name="Hyperlink 55 2" xfId="13769" hidden="1"/>
    <cellStyle name="Hyperlink 55 2" xfId="29678" hidden="1"/>
    <cellStyle name="Hyperlink 55 2" xfId="30940" hidden="1"/>
    <cellStyle name="Hyperlink 55 2" xfId="32131" hidden="1"/>
    <cellStyle name="Hyperlink 55 2" xfId="33393"/>
    <cellStyle name="Hyperlink 550" xfId="3415" hidden="1"/>
    <cellStyle name="Hyperlink 550" xfId="6024"/>
    <cellStyle name="Hyperlink 550 2" xfId="8070" hidden="1"/>
    <cellStyle name="Hyperlink 550 2" xfId="11977" hidden="1"/>
    <cellStyle name="Hyperlink 550 2" xfId="14736" hidden="1"/>
    <cellStyle name="Hyperlink 550 2" xfId="17750" hidden="1"/>
    <cellStyle name="Hyperlink 550 2" xfId="21598" hidden="1"/>
    <cellStyle name="Hyperlink 550 2" xfId="25505" hidden="1"/>
    <cellStyle name="Hyperlink 550 2" xfId="26940" hidden="1"/>
    <cellStyle name="Hyperlink 550 2" xfId="28202" hidden="1"/>
    <cellStyle name="Hyperlink 550 2" xfId="5085" hidden="1"/>
    <cellStyle name="Hyperlink 550 2" xfId="14889" hidden="1"/>
    <cellStyle name="Hyperlink 550 2" xfId="16800" hidden="1"/>
    <cellStyle name="Hyperlink 550 2" xfId="15570" hidden="1"/>
    <cellStyle name="Hyperlink 550 2" xfId="29898" hidden="1"/>
    <cellStyle name="Hyperlink 550 2" xfId="31160" hidden="1"/>
    <cellStyle name="Hyperlink 550 2" xfId="32351" hidden="1"/>
    <cellStyle name="Hyperlink 550 2" xfId="33613"/>
    <cellStyle name="Hyperlink 551" xfId="3579" hidden="1"/>
    <cellStyle name="Hyperlink 551" xfId="5807"/>
    <cellStyle name="Hyperlink 551 2" xfId="8105" hidden="1"/>
    <cellStyle name="Hyperlink 551 2" xfId="12012" hidden="1"/>
    <cellStyle name="Hyperlink 551 2" xfId="14771" hidden="1"/>
    <cellStyle name="Hyperlink 551 2" xfId="17785" hidden="1"/>
    <cellStyle name="Hyperlink 551 2" xfId="21633" hidden="1"/>
    <cellStyle name="Hyperlink 551 2" xfId="25540" hidden="1"/>
    <cellStyle name="Hyperlink 551 2" xfId="26975" hidden="1"/>
    <cellStyle name="Hyperlink 551 2" xfId="28237" hidden="1"/>
    <cellStyle name="Hyperlink 551 2" xfId="17392" hidden="1"/>
    <cellStyle name="Hyperlink 551 2" xfId="16735" hidden="1"/>
    <cellStyle name="Hyperlink 551 2" xfId="15375" hidden="1"/>
    <cellStyle name="Hyperlink 551 2" xfId="13885" hidden="1"/>
    <cellStyle name="Hyperlink 551 2" xfId="29933" hidden="1"/>
    <cellStyle name="Hyperlink 551 2" xfId="31195" hidden="1"/>
    <cellStyle name="Hyperlink 551 2" xfId="32386" hidden="1"/>
    <cellStyle name="Hyperlink 551 2" xfId="33648"/>
    <cellStyle name="Hyperlink 552" xfId="3580" hidden="1"/>
    <cellStyle name="Hyperlink 552" xfId="6018"/>
    <cellStyle name="Hyperlink 552 2" xfId="8106" hidden="1"/>
    <cellStyle name="Hyperlink 552 2" xfId="12013" hidden="1"/>
    <cellStyle name="Hyperlink 552 2" xfId="14772" hidden="1"/>
    <cellStyle name="Hyperlink 552 2" xfId="17786" hidden="1"/>
    <cellStyle name="Hyperlink 552 2" xfId="21634" hidden="1"/>
    <cellStyle name="Hyperlink 552 2" xfId="25541" hidden="1"/>
    <cellStyle name="Hyperlink 552 2" xfId="26976" hidden="1"/>
    <cellStyle name="Hyperlink 552 2" xfId="28238" hidden="1"/>
    <cellStyle name="Hyperlink 552 2" xfId="14377" hidden="1"/>
    <cellStyle name="Hyperlink 552 2" xfId="13720" hidden="1"/>
    <cellStyle name="Hyperlink 552 2" xfId="16701" hidden="1"/>
    <cellStyle name="Hyperlink 552 2" xfId="5666" hidden="1"/>
    <cellStyle name="Hyperlink 552 2" xfId="29934" hidden="1"/>
    <cellStyle name="Hyperlink 552 2" xfId="31196" hidden="1"/>
    <cellStyle name="Hyperlink 552 2" xfId="32387" hidden="1"/>
    <cellStyle name="Hyperlink 552 2" xfId="33649"/>
    <cellStyle name="Hyperlink 553" xfId="3400" hidden="1"/>
    <cellStyle name="Hyperlink 553" xfId="5851"/>
    <cellStyle name="Hyperlink 553 2" xfId="8066" hidden="1"/>
    <cellStyle name="Hyperlink 553 2" xfId="11973" hidden="1"/>
    <cellStyle name="Hyperlink 553 2" xfId="14732" hidden="1"/>
    <cellStyle name="Hyperlink 553 2" xfId="17746" hidden="1"/>
    <cellStyle name="Hyperlink 553 2" xfId="21594" hidden="1"/>
    <cellStyle name="Hyperlink 553 2" xfId="25501" hidden="1"/>
    <cellStyle name="Hyperlink 553 2" xfId="26936" hidden="1"/>
    <cellStyle name="Hyperlink 553 2" xfId="28198" hidden="1"/>
    <cellStyle name="Hyperlink 553 2" xfId="13824" hidden="1"/>
    <cellStyle name="Hyperlink 553 2" xfId="14902" hidden="1"/>
    <cellStyle name="Hyperlink 553 2" xfId="17007" hidden="1"/>
    <cellStyle name="Hyperlink 553 2" xfId="6201" hidden="1"/>
    <cellStyle name="Hyperlink 553 2" xfId="29894" hidden="1"/>
    <cellStyle name="Hyperlink 553 2" xfId="31156" hidden="1"/>
    <cellStyle name="Hyperlink 553 2" xfId="32347" hidden="1"/>
    <cellStyle name="Hyperlink 553 2" xfId="33609"/>
    <cellStyle name="Hyperlink 554" xfId="3080" hidden="1"/>
    <cellStyle name="Hyperlink 554" xfId="5838"/>
    <cellStyle name="Hyperlink 554 2" xfId="7986" hidden="1"/>
    <cellStyle name="Hyperlink 554 2" xfId="11893" hidden="1"/>
    <cellStyle name="Hyperlink 554 2" xfId="14652" hidden="1"/>
    <cellStyle name="Hyperlink 554 2" xfId="17666" hidden="1"/>
    <cellStyle name="Hyperlink 554 2" xfId="21514" hidden="1"/>
    <cellStyle name="Hyperlink 554 2" xfId="25421" hidden="1"/>
    <cellStyle name="Hyperlink 554 2" xfId="26856" hidden="1"/>
    <cellStyle name="Hyperlink 554 2" xfId="28118" hidden="1"/>
    <cellStyle name="Hyperlink 554 2" xfId="14394" hidden="1"/>
    <cellStyle name="Hyperlink 554 2" xfId="17622" hidden="1"/>
    <cellStyle name="Hyperlink 554 2" xfId="14893" hidden="1"/>
    <cellStyle name="Hyperlink 554 2" xfId="4439" hidden="1"/>
    <cellStyle name="Hyperlink 554 2" xfId="29814" hidden="1"/>
    <cellStyle name="Hyperlink 554 2" xfId="31076" hidden="1"/>
    <cellStyle name="Hyperlink 554 2" xfId="32267" hidden="1"/>
    <cellStyle name="Hyperlink 554 2" xfId="33529"/>
    <cellStyle name="Hyperlink 555" xfId="3087" hidden="1"/>
    <cellStyle name="Hyperlink 555" xfId="5830"/>
    <cellStyle name="Hyperlink 555 2" xfId="7987" hidden="1"/>
    <cellStyle name="Hyperlink 555 2" xfId="11894" hidden="1"/>
    <cellStyle name="Hyperlink 555 2" xfId="14653" hidden="1"/>
    <cellStyle name="Hyperlink 555 2" xfId="17667" hidden="1"/>
    <cellStyle name="Hyperlink 555 2" xfId="21515" hidden="1"/>
    <cellStyle name="Hyperlink 555 2" xfId="25422" hidden="1"/>
    <cellStyle name="Hyperlink 555 2" xfId="26857" hidden="1"/>
    <cellStyle name="Hyperlink 555 2" xfId="28119" hidden="1"/>
    <cellStyle name="Hyperlink 555 2" xfId="4459" hidden="1"/>
    <cellStyle name="Hyperlink 555 2" xfId="14607" hidden="1"/>
    <cellStyle name="Hyperlink 555 2" xfId="1923" hidden="1"/>
    <cellStyle name="Hyperlink 555 2" xfId="5653" hidden="1"/>
    <cellStyle name="Hyperlink 555 2" xfId="29815" hidden="1"/>
    <cellStyle name="Hyperlink 555 2" xfId="31077" hidden="1"/>
    <cellStyle name="Hyperlink 555 2" xfId="32268" hidden="1"/>
    <cellStyle name="Hyperlink 555 2" xfId="33530"/>
    <cellStyle name="Hyperlink 556" xfId="3089" hidden="1"/>
    <cellStyle name="Hyperlink 556" xfId="5827"/>
    <cellStyle name="Hyperlink 556 2" xfId="7989" hidden="1"/>
    <cellStyle name="Hyperlink 556 2" xfId="11896" hidden="1"/>
    <cellStyle name="Hyperlink 556 2" xfId="14655" hidden="1"/>
    <cellStyle name="Hyperlink 556 2" xfId="17669" hidden="1"/>
    <cellStyle name="Hyperlink 556 2" xfId="21517" hidden="1"/>
    <cellStyle name="Hyperlink 556 2" xfId="25424" hidden="1"/>
    <cellStyle name="Hyperlink 556 2" xfId="26859" hidden="1"/>
    <cellStyle name="Hyperlink 556 2" xfId="28121" hidden="1"/>
    <cellStyle name="Hyperlink 556 2" xfId="17394" hidden="1"/>
    <cellStyle name="Hyperlink 556 2" xfId="6169" hidden="1"/>
    <cellStyle name="Hyperlink 556 2" xfId="15684" hidden="1"/>
    <cellStyle name="Hyperlink 556 2" xfId="16908" hidden="1"/>
    <cellStyle name="Hyperlink 556 2" xfId="29817" hidden="1"/>
    <cellStyle name="Hyperlink 556 2" xfId="31079" hidden="1"/>
    <cellStyle name="Hyperlink 556 2" xfId="32270" hidden="1"/>
    <cellStyle name="Hyperlink 556 2" xfId="33532"/>
    <cellStyle name="Hyperlink 557" xfId="3346" hidden="1"/>
    <cellStyle name="Hyperlink 557" xfId="5902"/>
    <cellStyle name="Hyperlink 557 2" xfId="8048" hidden="1"/>
    <cellStyle name="Hyperlink 557 2" xfId="11955" hidden="1"/>
    <cellStyle name="Hyperlink 557 2" xfId="14714" hidden="1"/>
    <cellStyle name="Hyperlink 557 2" xfId="17728" hidden="1"/>
    <cellStyle name="Hyperlink 557 2" xfId="21576" hidden="1"/>
    <cellStyle name="Hyperlink 557 2" xfId="25483" hidden="1"/>
    <cellStyle name="Hyperlink 557 2" xfId="26918" hidden="1"/>
    <cellStyle name="Hyperlink 557 2" xfId="28180" hidden="1"/>
    <cellStyle name="Hyperlink 557 2" xfId="15895" hidden="1"/>
    <cellStyle name="Hyperlink 557 2" xfId="17945" hidden="1"/>
    <cellStyle name="Hyperlink 557 2" xfId="13994" hidden="1"/>
    <cellStyle name="Hyperlink 557 2" xfId="14404" hidden="1"/>
    <cellStyle name="Hyperlink 557 2" xfId="29876" hidden="1"/>
    <cellStyle name="Hyperlink 557 2" xfId="31138" hidden="1"/>
    <cellStyle name="Hyperlink 557 2" xfId="32329" hidden="1"/>
    <cellStyle name="Hyperlink 557 2" xfId="33591"/>
    <cellStyle name="Hyperlink 558" xfId="3142" hidden="1"/>
    <cellStyle name="Hyperlink 558" xfId="6103"/>
    <cellStyle name="Hyperlink 558 2" xfId="8021" hidden="1"/>
    <cellStyle name="Hyperlink 558 2" xfId="11928" hidden="1"/>
    <cellStyle name="Hyperlink 558 2" xfId="14687" hidden="1"/>
    <cellStyle name="Hyperlink 558 2" xfId="17701" hidden="1"/>
    <cellStyle name="Hyperlink 558 2" xfId="21549" hidden="1"/>
    <cellStyle name="Hyperlink 558 2" xfId="25456" hidden="1"/>
    <cellStyle name="Hyperlink 558 2" xfId="26891" hidden="1"/>
    <cellStyle name="Hyperlink 558 2" xfId="28153" hidden="1"/>
    <cellStyle name="Hyperlink 558 2" xfId="14136" hidden="1"/>
    <cellStyle name="Hyperlink 558 2" xfId="17104" hidden="1"/>
    <cellStyle name="Hyperlink 558 2" xfId="15680" hidden="1"/>
    <cellStyle name="Hyperlink 558 2" xfId="13784" hidden="1"/>
    <cellStyle name="Hyperlink 558 2" xfId="29849" hidden="1"/>
    <cellStyle name="Hyperlink 558 2" xfId="31111" hidden="1"/>
    <cellStyle name="Hyperlink 558 2" xfId="32302" hidden="1"/>
    <cellStyle name="Hyperlink 558 2" xfId="33564"/>
    <cellStyle name="Hyperlink 559" xfId="3388" hidden="1"/>
    <cellStyle name="Hyperlink 559" xfId="6161"/>
    <cellStyle name="Hyperlink 559 2" xfId="8062" hidden="1"/>
    <cellStyle name="Hyperlink 559 2" xfId="11969" hidden="1"/>
    <cellStyle name="Hyperlink 559 2" xfId="14728" hidden="1"/>
    <cellStyle name="Hyperlink 559 2" xfId="17742" hidden="1"/>
    <cellStyle name="Hyperlink 559 2" xfId="21590" hidden="1"/>
    <cellStyle name="Hyperlink 559 2" xfId="25497" hidden="1"/>
    <cellStyle name="Hyperlink 559 2" xfId="26932" hidden="1"/>
    <cellStyle name="Hyperlink 559 2" xfId="28194" hidden="1"/>
    <cellStyle name="Hyperlink 559 2" xfId="2041" hidden="1"/>
    <cellStyle name="Hyperlink 559 2" xfId="14915" hidden="1"/>
    <cellStyle name="Hyperlink 559 2" xfId="15396" hidden="1"/>
    <cellStyle name="Hyperlink 559 2" xfId="15921" hidden="1"/>
    <cellStyle name="Hyperlink 559 2" xfId="29890" hidden="1"/>
    <cellStyle name="Hyperlink 559 2" xfId="31152" hidden="1"/>
    <cellStyle name="Hyperlink 559 2" xfId="32343" hidden="1"/>
    <cellStyle name="Hyperlink 559 2" xfId="33605"/>
    <cellStyle name="Hyperlink 56" xfId="2094" hidden="1"/>
    <cellStyle name="Hyperlink 56" xfId="4992"/>
    <cellStyle name="Hyperlink 56 2" xfId="7401" hidden="1"/>
    <cellStyle name="Hyperlink 56 2" xfId="11308" hidden="1"/>
    <cellStyle name="Hyperlink 56 2" xfId="14214" hidden="1"/>
    <cellStyle name="Hyperlink 56 2" xfId="17230" hidden="1"/>
    <cellStyle name="Hyperlink 56 2" xfId="20929" hidden="1"/>
    <cellStyle name="Hyperlink 56 2" xfId="24836" hidden="1"/>
    <cellStyle name="Hyperlink 56 2" xfId="26721" hidden="1"/>
    <cellStyle name="Hyperlink 56 2" xfId="27983" hidden="1"/>
    <cellStyle name="Hyperlink 56 2" xfId="5060" hidden="1"/>
    <cellStyle name="Hyperlink 56 2" xfId="3429" hidden="1"/>
    <cellStyle name="Hyperlink 56 2" xfId="5408" hidden="1"/>
    <cellStyle name="Hyperlink 56 2" xfId="5623" hidden="1"/>
    <cellStyle name="Hyperlink 56 2" xfId="29679" hidden="1"/>
    <cellStyle name="Hyperlink 56 2" xfId="30941" hidden="1"/>
    <cellStyle name="Hyperlink 56 2" xfId="32132" hidden="1"/>
    <cellStyle name="Hyperlink 56 2" xfId="33394"/>
    <cellStyle name="Hyperlink 560" xfId="3390" hidden="1"/>
    <cellStyle name="Hyperlink 560" xfId="6163"/>
    <cellStyle name="Hyperlink 560 2" xfId="8063" hidden="1"/>
    <cellStyle name="Hyperlink 560 2" xfId="11970" hidden="1"/>
    <cellStyle name="Hyperlink 560 2" xfId="14729" hidden="1"/>
    <cellStyle name="Hyperlink 560 2" xfId="17743" hidden="1"/>
    <cellStyle name="Hyperlink 560 2" xfId="21591" hidden="1"/>
    <cellStyle name="Hyperlink 560 2" xfId="25498" hidden="1"/>
    <cellStyle name="Hyperlink 560 2" xfId="26933" hidden="1"/>
    <cellStyle name="Hyperlink 560 2" xfId="28195" hidden="1"/>
    <cellStyle name="Hyperlink 560 2" xfId="4528" hidden="1"/>
    <cellStyle name="Hyperlink 560 2" xfId="1882" hidden="1"/>
    <cellStyle name="Hyperlink 560 2" xfId="16724" hidden="1"/>
    <cellStyle name="Hyperlink 560 2" xfId="17421" hidden="1"/>
    <cellStyle name="Hyperlink 560 2" xfId="29891" hidden="1"/>
    <cellStyle name="Hyperlink 560 2" xfId="31153" hidden="1"/>
    <cellStyle name="Hyperlink 560 2" xfId="32344" hidden="1"/>
    <cellStyle name="Hyperlink 560 2" xfId="33606"/>
    <cellStyle name="Hyperlink 561" xfId="3129" hidden="1"/>
    <cellStyle name="Hyperlink 561" xfId="6164"/>
    <cellStyle name="Hyperlink 561 2" xfId="8018" hidden="1"/>
    <cellStyle name="Hyperlink 561 2" xfId="11925" hidden="1"/>
    <cellStyle name="Hyperlink 561 2" xfId="14684" hidden="1"/>
    <cellStyle name="Hyperlink 561 2" xfId="17698" hidden="1"/>
    <cellStyle name="Hyperlink 561 2" xfId="21546" hidden="1"/>
    <cellStyle name="Hyperlink 561 2" xfId="25453" hidden="1"/>
    <cellStyle name="Hyperlink 561 2" xfId="26888" hidden="1"/>
    <cellStyle name="Hyperlink 561 2" xfId="28150" hidden="1"/>
    <cellStyle name="Hyperlink 561 2" xfId="13699" hidden="1"/>
    <cellStyle name="Hyperlink 561 2" xfId="16698" hidden="1"/>
    <cellStyle name="Hyperlink 561 2" xfId="14516" hidden="1"/>
    <cellStyle name="Hyperlink 561 2" xfId="5657" hidden="1"/>
    <cellStyle name="Hyperlink 561 2" xfId="29846" hidden="1"/>
    <cellStyle name="Hyperlink 561 2" xfId="31108" hidden="1"/>
    <cellStyle name="Hyperlink 561 2" xfId="32299" hidden="1"/>
    <cellStyle name="Hyperlink 561 2" xfId="33561"/>
    <cellStyle name="Hyperlink 562" xfId="3578" hidden="1"/>
    <cellStyle name="Hyperlink 562" xfId="6166"/>
    <cellStyle name="Hyperlink 562 2" xfId="8104" hidden="1"/>
    <cellStyle name="Hyperlink 562 2" xfId="12011" hidden="1"/>
    <cellStyle name="Hyperlink 562 2" xfId="14770" hidden="1"/>
    <cellStyle name="Hyperlink 562 2" xfId="17784" hidden="1"/>
    <cellStyle name="Hyperlink 562 2" xfId="21632" hidden="1"/>
    <cellStyle name="Hyperlink 562 2" xfId="25539" hidden="1"/>
    <cellStyle name="Hyperlink 562 2" xfId="26974" hidden="1"/>
    <cellStyle name="Hyperlink 562 2" xfId="28236" hidden="1"/>
    <cellStyle name="Hyperlink 562 2" xfId="15892" hidden="1"/>
    <cellStyle name="Hyperlink 562 2" xfId="15407" hidden="1"/>
    <cellStyle name="Hyperlink 562 2" xfId="5984" hidden="1"/>
    <cellStyle name="Hyperlink 562 2" xfId="16900" hidden="1"/>
    <cellStyle name="Hyperlink 562 2" xfId="29932" hidden="1"/>
    <cellStyle name="Hyperlink 562 2" xfId="31194" hidden="1"/>
    <cellStyle name="Hyperlink 562 2" xfId="32385" hidden="1"/>
    <cellStyle name="Hyperlink 562 2" xfId="33647"/>
    <cellStyle name="Hyperlink 563" xfId="3132" hidden="1"/>
    <cellStyle name="Hyperlink 563" xfId="6167"/>
    <cellStyle name="Hyperlink 563 2" xfId="8019" hidden="1"/>
    <cellStyle name="Hyperlink 563 2" xfId="11926" hidden="1"/>
    <cellStyle name="Hyperlink 563 2" xfId="14685" hidden="1"/>
    <cellStyle name="Hyperlink 563 2" xfId="17699" hidden="1"/>
    <cellStyle name="Hyperlink 563 2" xfId="21547" hidden="1"/>
    <cellStyle name="Hyperlink 563 2" xfId="25454" hidden="1"/>
    <cellStyle name="Hyperlink 563 2" xfId="26889" hidden="1"/>
    <cellStyle name="Hyperlink 563 2" xfId="28151" hidden="1"/>
    <cellStyle name="Hyperlink 563 2" xfId="15820" hidden="1"/>
    <cellStyle name="Hyperlink 563 2" xfId="13683" hidden="1"/>
    <cellStyle name="Hyperlink 563 2" xfId="4335" hidden="1"/>
    <cellStyle name="Hyperlink 563 2" xfId="15471" hidden="1"/>
    <cellStyle name="Hyperlink 563 2" xfId="29847" hidden="1"/>
    <cellStyle name="Hyperlink 563 2" xfId="31109" hidden="1"/>
    <cellStyle name="Hyperlink 563 2" xfId="32300" hidden="1"/>
    <cellStyle name="Hyperlink 563 2" xfId="33562"/>
    <cellStyle name="Hyperlink 564" xfId="3577" hidden="1"/>
    <cellStyle name="Hyperlink 564" xfId="6168"/>
    <cellStyle name="Hyperlink 564 2" xfId="8103" hidden="1"/>
    <cellStyle name="Hyperlink 564 2" xfId="12010" hidden="1"/>
    <cellStyle name="Hyperlink 564 2" xfId="14769" hidden="1"/>
    <cellStyle name="Hyperlink 564 2" xfId="17783" hidden="1"/>
    <cellStyle name="Hyperlink 564 2" xfId="21631" hidden="1"/>
    <cellStyle name="Hyperlink 564 2" xfId="25538" hidden="1"/>
    <cellStyle name="Hyperlink 564 2" xfId="26973" hidden="1"/>
    <cellStyle name="Hyperlink 564 2" xfId="28235" hidden="1"/>
    <cellStyle name="Hyperlink 564 2" xfId="4461" hidden="1"/>
    <cellStyle name="Hyperlink 564 2" xfId="6216" hidden="1"/>
    <cellStyle name="Hyperlink 564 2" xfId="5443" hidden="1"/>
    <cellStyle name="Hyperlink 564 2" xfId="15568" hidden="1"/>
    <cellStyle name="Hyperlink 564 2" xfId="29931" hidden="1"/>
    <cellStyle name="Hyperlink 564 2" xfId="31193" hidden="1"/>
    <cellStyle name="Hyperlink 564 2" xfId="32384" hidden="1"/>
    <cellStyle name="Hyperlink 564 2" xfId="33646"/>
    <cellStyle name="Hyperlink 565" xfId="3095" hidden="1"/>
    <cellStyle name="Hyperlink 565" xfId="6170"/>
    <cellStyle name="Hyperlink 565 2" xfId="7991" hidden="1"/>
    <cellStyle name="Hyperlink 565 2" xfId="11898" hidden="1"/>
    <cellStyle name="Hyperlink 565 2" xfId="14657" hidden="1"/>
    <cellStyle name="Hyperlink 565 2" xfId="17671" hidden="1"/>
    <cellStyle name="Hyperlink 565 2" xfId="21519" hidden="1"/>
    <cellStyle name="Hyperlink 565 2" xfId="25426" hidden="1"/>
    <cellStyle name="Hyperlink 565 2" xfId="26861" hidden="1"/>
    <cellStyle name="Hyperlink 565 2" xfId="28123" hidden="1"/>
    <cellStyle name="Hyperlink 565 2" xfId="16196" hidden="1"/>
    <cellStyle name="Hyperlink 565 2" xfId="17105" hidden="1"/>
    <cellStyle name="Hyperlink 565 2" xfId="14001" hidden="1"/>
    <cellStyle name="Hyperlink 565 2" xfId="15926" hidden="1"/>
    <cellStyle name="Hyperlink 565 2" xfId="29819" hidden="1"/>
    <cellStyle name="Hyperlink 565 2" xfId="31081" hidden="1"/>
    <cellStyle name="Hyperlink 565 2" xfId="32272" hidden="1"/>
    <cellStyle name="Hyperlink 565 2" xfId="33534"/>
    <cellStyle name="Hyperlink 566" xfId="3576" hidden="1"/>
    <cellStyle name="Hyperlink 566" xfId="6171"/>
    <cellStyle name="Hyperlink 566 2" xfId="8102" hidden="1"/>
    <cellStyle name="Hyperlink 566 2" xfId="12009" hidden="1"/>
    <cellStyle name="Hyperlink 566 2" xfId="14768" hidden="1"/>
    <cellStyle name="Hyperlink 566 2" xfId="17782" hidden="1"/>
    <cellStyle name="Hyperlink 566 2" xfId="21630" hidden="1"/>
    <cellStyle name="Hyperlink 566 2" xfId="25537" hidden="1"/>
    <cellStyle name="Hyperlink 566 2" xfId="26972" hidden="1"/>
    <cellStyle name="Hyperlink 566 2" xfId="28234" hidden="1"/>
    <cellStyle name="Hyperlink 566 2" xfId="14392" hidden="1"/>
    <cellStyle name="Hyperlink 566 2" xfId="4241" hidden="1"/>
    <cellStyle name="Hyperlink 566 2" xfId="13768" hidden="1"/>
    <cellStyle name="Hyperlink 566 2" xfId="13671" hidden="1"/>
    <cellStyle name="Hyperlink 566 2" xfId="29930" hidden="1"/>
    <cellStyle name="Hyperlink 566 2" xfId="31192" hidden="1"/>
    <cellStyle name="Hyperlink 566 2" xfId="32383" hidden="1"/>
    <cellStyle name="Hyperlink 566 2" xfId="33645"/>
    <cellStyle name="Hyperlink 567" xfId="3399" hidden="1"/>
    <cellStyle name="Hyperlink 567" xfId="6172"/>
    <cellStyle name="Hyperlink 567 2" xfId="8065" hidden="1"/>
    <cellStyle name="Hyperlink 567 2" xfId="11972" hidden="1"/>
    <cellStyle name="Hyperlink 567 2" xfId="14731" hidden="1"/>
    <cellStyle name="Hyperlink 567 2" xfId="17745" hidden="1"/>
    <cellStyle name="Hyperlink 567 2" xfId="21593" hidden="1"/>
    <cellStyle name="Hyperlink 567 2" xfId="25500" hidden="1"/>
    <cellStyle name="Hyperlink 567 2" xfId="26935" hidden="1"/>
    <cellStyle name="Hyperlink 567 2" xfId="28197" hidden="1"/>
    <cellStyle name="Hyperlink 567 2" xfId="16839" hidden="1"/>
    <cellStyle name="Hyperlink 567 2" xfId="17916" hidden="1"/>
    <cellStyle name="Hyperlink 567 2" xfId="15675" hidden="1"/>
    <cellStyle name="Hyperlink 567 2" xfId="4445" hidden="1"/>
    <cellStyle name="Hyperlink 567 2" xfId="29893" hidden="1"/>
    <cellStyle name="Hyperlink 567 2" xfId="31155" hidden="1"/>
    <cellStyle name="Hyperlink 567 2" xfId="32346" hidden="1"/>
    <cellStyle name="Hyperlink 567 2" xfId="33608"/>
    <cellStyle name="Hyperlink 568" xfId="3575" hidden="1"/>
    <cellStyle name="Hyperlink 568" xfId="6173"/>
    <cellStyle name="Hyperlink 568 2" xfId="8101" hidden="1"/>
    <cellStyle name="Hyperlink 568 2" xfId="12008" hidden="1"/>
    <cellStyle name="Hyperlink 568 2" xfId="14767" hidden="1"/>
    <cellStyle name="Hyperlink 568 2" xfId="17781" hidden="1"/>
    <cellStyle name="Hyperlink 568 2" xfId="21629" hidden="1"/>
    <cellStyle name="Hyperlink 568 2" xfId="25536" hidden="1"/>
    <cellStyle name="Hyperlink 568 2" xfId="26971" hidden="1"/>
    <cellStyle name="Hyperlink 568 2" xfId="28233" hidden="1"/>
    <cellStyle name="Hyperlink 568 2" xfId="17407" hidden="1"/>
    <cellStyle name="Hyperlink 568 2" xfId="14602" hidden="1"/>
    <cellStyle name="Hyperlink 568 2" xfId="16783" hidden="1"/>
    <cellStyle name="Hyperlink 568 2" xfId="16686" hidden="1"/>
    <cellStyle name="Hyperlink 568 2" xfId="29929" hidden="1"/>
    <cellStyle name="Hyperlink 568 2" xfId="31191" hidden="1"/>
    <cellStyle name="Hyperlink 568 2" xfId="32382" hidden="1"/>
    <cellStyle name="Hyperlink 568 2" xfId="33644"/>
    <cellStyle name="Hyperlink 569" xfId="3573" hidden="1"/>
    <cellStyle name="Hyperlink 569" xfId="6174"/>
    <cellStyle name="Hyperlink 569 2" xfId="8099" hidden="1"/>
    <cellStyle name="Hyperlink 569 2" xfId="12006" hidden="1"/>
    <cellStyle name="Hyperlink 569 2" xfId="14765" hidden="1"/>
    <cellStyle name="Hyperlink 569 2" xfId="17779" hidden="1"/>
    <cellStyle name="Hyperlink 569 2" xfId="21627" hidden="1"/>
    <cellStyle name="Hyperlink 569 2" xfId="25534" hidden="1"/>
    <cellStyle name="Hyperlink 569 2" xfId="26969" hidden="1"/>
    <cellStyle name="Hyperlink 569 2" xfId="28231" hidden="1"/>
    <cellStyle name="Hyperlink 569 2" xfId="1943" hidden="1"/>
    <cellStyle name="Hyperlink 569 2" xfId="16118" hidden="1"/>
    <cellStyle name="Hyperlink 569 2" xfId="4345" hidden="1"/>
    <cellStyle name="Hyperlink 569 2" xfId="6015" hidden="1"/>
    <cellStyle name="Hyperlink 569 2" xfId="29927" hidden="1"/>
    <cellStyle name="Hyperlink 569 2" xfId="31189" hidden="1"/>
    <cellStyle name="Hyperlink 569 2" xfId="32380" hidden="1"/>
    <cellStyle name="Hyperlink 569 2" xfId="33642"/>
    <cellStyle name="Hyperlink 57" xfId="2096" hidden="1"/>
    <cellStyle name="Hyperlink 57" xfId="4993"/>
    <cellStyle name="Hyperlink 57 2" xfId="7402" hidden="1"/>
    <cellStyle name="Hyperlink 57 2" xfId="11309" hidden="1"/>
    <cellStyle name="Hyperlink 57 2" xfId="14215" hidden="1"/>
    <cellStyle name="Hyperlink 57 2" xfId="17231" hidden="1"/>
    <cellStyle name="Hyperlink 57 2" xfId="20930" hidden="1"/>
    <cellStyle name="Hyperlink 57 2" xfId="24837" hidden="1"/>
    <cellStyle name="Hyperlink 57 2" xfId="26722" hidden="1"/>
    <cellStyle name="Hyperlink 57 2" xfId="27984" hidden="1"/>
    <cellStyle name="Hyperlink 57 2" xfId="5945" hidden="1"/>
    <cellStyle name="Hyperlink 57 2" xfId="12777" hidden="1"/>
    <cellStyle name="Hyperlink 57 2" xfId="15693" hidden="1"/>
    <cellStyle name="Hyperlink 57 2" xfId="5983" hidden="1"/>
    <cellStyle name="Hyperlink 57 2" xfId="29680" hidden="1"/>
    <cellStyle name="Hyperlink 57 2" xfId="30942" hidden="1"/>
    <cellStyle name="Hyperlink 57 2" xfId="32133" hidden="1"/>
    <cellStyle name="Hyperlink 57 2" xfId="33395"/>
    <cellStyle name="Hyperlink 570" xfId="3574" hidden="1"/>
    <cellStyle name="Hyperlink 570" xfId="6175"/>
    <cellStyle name="Hyperlink 570 2" xfId="8100" hidden="1"/>
    <cellStyle name="Hyperlink 570 2" xfId="12007" hidden="1"/>
    <cellStyle name="Hyperlink 570 2" xfId="14766" hidden="1"/>
    <cellStyle name="Hyperlink 570 2" xfId="17780" hidden="1"/>
    <cellStyle name="Hyperlink 570 2" xfId="21628" hidden="1"/>
    <cellStyle name="Hyperlink 570 2" xfId="25535" hidden="1"/>
    <cellStyle name="Hyperlink 570 2" xfId="26970" hidden="1"/>
    <cellStyle name="Hyperlink 570 2" xfId="28232" hidden="1"/>
    <cellStyle name="Hyperlink 570 2" xfId="15907" hidden="1"/>
    <cellStyle name="Hyperlink 570 2" xfId="17617" hidden="1"/>
    <cellStyle name="Hyperlink 570 2" xfId="15455" hidden="1"/>
    <cellStyle name="Hyperlink 570 2" xfId="15360" hidden="1"/>
    <cellStyle name="Hyperlink 570 2" xfId="29928" hidden="1"/>
    <cellStyle name="Hyperlink 570 2" xfId="31190" hidden="1"/>
    <cellStyle name="Hyperlink 570 2" xfId="32381" hidden="1"/>
    <cellStyle name="Hyperlink 570 2" xfId="33643"/>
    <cellStyle name="Hyperlink 571" xfId="3496" hidden="1"/>
    <cellStyle name="Hyperlink 571" xfId="6176" hidden="1"/>
    <cellStyle name="Hyperlink 571" xfId="8702" hidden="1"/>
    <cellStyle name="Hyperlink 571" xfId="10471" hidden="1"/>
    <cellStyle name="Hyperlink 571" xfId="12609" hidden="1"/>
    <cellStyle name="Hyperlink 571" xfId="13469" hidden="1"/>
    <cellStyle name="Hyperlink 571" xfId="15238" hidden="1"/>
    <cellStyle name="Hyperlink 571" xfId="16560" hidden="1"/>
    <cellStyle name="Hyperlink 571" xfId="18251" hidden="1"/>
    <cellStyle name="Hyperlink 571" xfId="20081" hidden="1"/>
    <cellStyle name="Hyperlink 571" xfId="22230" hidden="1"/>
    <cellStyle name="Hyperlink 571" xfId="23999" hidden="1"/>
    <cellStyle name="Hyperlink 571" xfId="26137" hidden="1"/>
    <cellStyle name="Hyperlink 571" xfId="26515" hidden="1"/>
    <cellStyle name="Hyperlink 571" xfId="27331" hidden="1"/>
    <cellStyle name="Hyperlink 571" xfId="27777" hidden="1"/>
    <cellStyle name="Hyperlink 571" xfId="28593" hidden="1"/>
    <cellStyle name="Hyperlink 571" xfId="3347" hidden="1"/>
    <cellStyle name="Hyperlink 571" xfId="16138" hidden="1"/>
    <cellStyle name="Hyperlink 571" xfId="14916" hidden="1"/>
    <cellStyle name="Hyperlink 571" xfId="16092" hidden="1"/>
    <cellStyle name="Hyperlink 571" xfId="16061" hidden="1"/>
    <cellStyle name="Hyperlink 571" xfId="15992" hidden="1"/>
    <cellStyle name="Hyperlink 571" xfId="4413" hidden="1"/>
    <cellStyle name="Hyperlink 571" xfId="28956" hidden="1"/>
    <cellStyle name="Hyperlink 571" xfId="29462" hidden="1"/>
    <cellStyle name="Hyperlink 571" xfId="30289" hidden="1"/>
    <cellStyle name="Hyperlink 571" xfId="30735" hidden="1"/>
    <cellStyle name="Hyperlink 571" xfId="31551" hidden="1"/>
    <cellStyle name="Hyperlink 571" xfId="31926" hidden="1"/>
    <cellStyle name="Hyperlink 571" xfId="32742" hidden="1"/>
    <cellStyle name="Hyperlink 571" xfId="33188" hidden="1"/>
    <cellStyle name="Hyperlink 571" xfId="34004"/>
    <cellStyle name="Hyperlink 572" xfId="3115" hidden="1"/>
    <cellStyle name="Hyperlink 572" xfId="6177" hidden="1"/>
    <cellStyle name="Hyperlink 572" xfId="8703" hidden="1"/>
    <cellStyle name="Hyperlink 572" xfId="10472" hidden="1"/>
    <cellStyle name="Hyperlink 572" xfId="12610" hidden="1"/>
    <cellStyle name="Hyperlink 572" xfId="13470" hidden="1"/>
    <cellStyle name="Hyperlink 572" xfId="15239" hidden="1"/>
    <cellStyle name="Hyperlink 572" xfId="16561" hidden="1"/>
    <cellStyle name="Hyperlink 572" xfId="18252" hidden="1"/>
    <cellStyle name="Hyperlink 572" xfId="20082" hidden="1"/>
    <cellStyle name="Hyperlink 572" xfId="22231" hidden="1"/>
    <cellStyle name="Hyperlink 572" xfId="24000" hidden="1"/>
    <cellStyle name="Hyperlink 572" xfId="26138" hidden="1"/>
    <cellStyle name="Hyperlink 572" xfId="26516" hidden="1"/>
    <cellStyle name="Hyperlink 572" xfId="27332" hidden="1"/>
    <cellStyle name="Hyperlink 572" xfId="27778" hidden="1"/>
    <cellStyle name="Hyperlink 572" xfId="28594" hidden="1"/>
    <cellStyle name="Hyperlink 572" xfId="3345" hidden="1"/>
    <cellStyle name="Hyperlink 572" xfId="17637" hidden="1"/>
    <cellStyle name="Hyperlink 572" xfId="1876" hidden="1"/>
    <cellStyle name="Hyperlink 572" xfId="17592" hidden="1"/>
    <cellStyle name="Hyperlink 572" xfId="17561" hidden="1"/>
    <cellStyle name="Hyperlink 572" xfId="17492" hidden="1"/>
    <cellStyle name="Hyperlink 572" xfId="15458" hidden="1"/>
    <cellStyle name="Hyperlink 572" xfId="28957" hidden="1"/>
    <cellStyle name="Hyperlink 572" xfId="29463" hidden="1"/>
    <cellStyle name="Hyperlink 572" xfId="30290" hidden="1"/>
    <cellStyle name="Hyperlink 572" xfId="30736" hidden="1"/>
    <cellStyle name="Hyperlink 572" xfId="31552" hidden="1"/>
    <cellStyle name="Hyperlink 572" xfId="31927" hidden="1"/>
    <cellStyle name="Hyperlink 572" xfId="32743" hidden="1"/>
    <cellStyle name="Hyperlink 572" xfId="33189" hidden="1"/>
    <cellStyle name="Hyperlink 572" xfId="34005"/>
    <cellStyle name="Hyperlink 573" xfId="3455" hidden="1"/>
    <cellStyle name="Hyperlink 573" xfId="6178" hidden="1"/>
    <cellStyle name="Hyperlink 573" xfId="8704" hidden="1"/>
    <cellStyle name="Hyperlink 573" xfId="10473" hidden="1"/>
    <cellStyle name="Hyperlink 573" xfId="12611" hidden="1"/>
    <cellStyle name="Hyperlink 573" xfId="13471" hidden="1"/>
    <cellStyle name="Hyperlink 573" xfId="15240" hidden="1"/>
    <cellStyle name="Hyperlink 573" xfId="16562" hidden="1"/>
    <cellStyle name="Hyperlink 573" xfId="18253" hidden="1"/>
    <cellStyle name="Hyperlink 573" xfId="20083" hidden="1"/>
    <cellStyle name="Hyperlink 573" xfId="22232" hidden="1"/>
    <cellStyle name="Hyperlink 573" xfId="24001" hidden="1"/>
    <cellStyle name="Hyperlink 573" xfId="26139" hidden="1"/>
    <cellStyle name="Hyperlink 573" xfId="26517" hidden="1"/>
    <cellStyle name="Hyperlink 573" xfId="27333" hidden="1"/>
    <cellStyle name="Hyperlink 573" xfId="27779" hidden="1"/>
    <cellStyle name="Hyperlink 573" xfId="28595" hidden="1"/>
    <cellStyle name="Hyperlink 573" xfId="3343" hidden="1"/>
    <cellStyle name="Hyperlink 573" xfId="14623" hidden="1"/>
    <cellStyle name="Hyperlink 573" xfId="16199" hidden="1"/>
    <cellStyle name="Hyperlink 573" xfId="14577" hidden="1"/>
    <cellStyle name="Hyperlink 573" xfId="14546" hidden="1"/>
    <cellStyle name="Hyperlink 573" xfId="14477" hidden="1"/>
    <cellStyle name="Hyperlink 573" xfId="16786" hidden="1"/>
    <cellStyle name="Hyperlink 573" xfId="28958" hidden="1"/>
    <cellStyle name="Hyperlink 573" xfId="29464" hidden="1"/>
    <cellStyle name="Hyperlink 573" xfId="30291" hidden="1"/>
    <cellStyle name="Hyperlink 573" xfId="30737" hidden="1"/>
    <cellStyle name="Hyperlink 573" xfId="31553" hidden="1"/>
    <cellStyle name="Hyperlink 573" xfId="31928" hidden="1"/>
    <cellStyle name="Hyperlink 573" xfId="32744" hidden="1"/>
    <cellStyle name="Hyperlink 573" xfId="33190" hidden="1"/>
    <cellStyle name="Hyperlink 573" xfId="34006"/>
    <cellStyle name="Hyperlink 574" xfId="3402" hidden="1"/>
    <cellStyle name="Hyperlink 574" xfId="6179" hidden="1"/>
    <cellStyle name="Hyperlink 574" xfId="8705" hidden="1"/>
    <cellStyle name="Hyperlink 574" xfId="10474" hidden="1"/>
    <cellStyle name="Hyperlink 574" xfId="12612" hidden="1"/>
    <cellStyle name="Hyperlink 574" xfId="13472" hidden="1"/>
    <cellStyle name="Hyperlink 574" xfId="15241" hidden="1"/>
    <cellStyle name="Hyperlink 574" xfId="16563" hidden="1"/>
    <cellStyle name="Hyperlink 574" xfId="18254" hidden="1"/>
    <cellStyle name="Hyperlink 574" xfId="20084" hidden="1"/>
    <cellStyle name="Hyperlink 574" xfId="22233" hidden="1"/>
    <cellStyle name="Hyperlink 574" xfId="24002" hidden="1"/>
    <cellStyle name="Hyperlink 574" xfId="26140" hidden="1"/>
    <cellStyle name="Hyperlink 574" xfId="26518" hidden="1"/>
    <cellStyle name="Hyperlink 574" xfId="27334" hidden="1"/>
    <cellStyle name="Hyperlink 574" xfId="27780" hidden="1"/>
    <cellStyle name="Hyperlink 574" xfId="28596" hidden="1"/>
    <cellStyle name="Hyperlink 574" xfId="3338" hidden="1"/>
    <cellStyle name="Hyperlink 574" xfId="4213" hidden="1"/>
    <cellStyle name="Hyperlink 574" xfId="17890" hidden="1"/>
    <cellStyle name="Hyperlink 574" xfId="4274" hidden="1"/>
    <cellStyle name="Hyperlink 574" xfId="4305" hidden="1"/>
    <cellStyle name="Hyperlink 574" xfId="4374" hidden="1"/>
    <cellStyle name="Hyperlink 574" xfId="13771" hidden="1"/>
    <cellStyle name="Hyperlink 574" xfId="28959" hidden="1"/>
    <cellStyle name="Hyperlink 574" xfId="29465" hidden="1"/>
    <cellStyle name="Hyperlink 574" xfId="30292" hidden="1"/>
    <cellStyle name="Hyperlink 574" xfId="30738" hidden="1"/>
    <cellStyle name="Hyperlink 574" xfId="31554" hidden="1"/>
    <cellStyle name="Hyperlink 574" xfId="31929" hidden="1"/>
    <cellStyle name="Hyperlink 574" xfId="32745" hidden="1"/>
    <cellStyle name="Hyperlink 574" xfId="33191" hidden="1"/>
    <cellStyle name="Hyperlink 574" xfId="34007"/>
    <cellStyle name="Hyperlink 575" xfId="3066" hidden="1"/>
    <cellStyle name="Hyperlink 575" xfId="6181" hidden="1"/>
    <cellStyle name="Hyperlink 575" xfId="8706" hidden="1"/>
    <cellStyle name="Hyperlink 575" xfId="10475" hidden="1"/>
    <cellStyle name="Hyperlink 575" xfId="12613" hidden="1"/>
    <cellStyle name="Hyperlink 575" xfId="13473" hidden="1"/>
    <cellStyle name="Hyperlink 575" xfId="15242" hidden="1"/>
    <cellStyle name="Hyperlink 575" xfId="16564" hidden="1"/>
    <cellStyle name="Hyperlink 575" xfId="18255" hidden="1"/>
    <cellStyle name="Hyperlink 575" xfId="20085" hidden="1"/>
    <cellStyle name="Hyperlink 575" xfId="22234" hidden="1"/>
    <cellStyle name="Hyperlink 575" xfId="24003" hidden="1"/>
    <cellStyle name="Hyperlink 575" xfId="26141" hidden="1"/>
    <cellStyle name="Hyperlink 575" xfId="26519" hidden="1"/>
    <cellStyle name="Hyperlink 575" xfId="27335" hidden="1"/>
    <cellStyle name="Hyperlink 575" xfId="27781" hidden="1"/>
    <cellStyle name="Hyperlink 575" xfId="28597" hidden="1"/>
    <cellStyle name="Hyperlink 575" xfId="3336" hidden="1"/>
    <cellStyle name="Hyperlink 575" xfId="5112" hidden="1"/>
    <cellStyle name="Hyperlink 575" xfId="14876" hidden="1"/>
    <cellStyle name="Hyperlink 575" xfId="5933" hidden="1"/>
    <cellStyle name="Hyperlink 575" xfId="5367" hidden="1"/>
    <cellStyle name="Hyperlink 575" xfId="5508" hidden="1"/>
    <cellStyle name="Hyperlink 575" xfId="5587" hidden="1"/>
    <cellStyle name="Hyperlink 575" xfId="28960" hidden="1"/>
    <cellStyle name="Hyperlink 575" xfId="29466" hidden="1"/>
    <cellStyle name="Hyperlink 575" xfId="30293" hidden="1"/>
    <cellStyle name="Hyperlink 575" xfId="30739" hidden="1"/>
    <cellStyle name="Hyperlink 575" xfId="31555" hidden="1"/>
    <cellStyle name="Hyperlink 575" xfId="31930" hidden="1"/>
    <cellStyle name="Hyperlink 575" xfId="32746" hidden="1"/>
    <cellStyle name="Hyperlink 575" xfId="33192" hidden="1"/>
    <cellStyle name="Hyperlink 575" xfId="34008"/>
    <cellStyle name="Hyperlink 576" xfId="3064" hidden="1"/>
    <cellStyle name="Hyperlink 576" xfId="6183" hidden="1"/>
    <cellStyle name="Hyperlink 576" xfId="8707" hidden="1"/>
    <cellStyle name="Hyperlink 576" xfId="10476" hidden="1"/>
    <cellStyle name="Hyperlink 576" xfId="12614" hidden="1"/>
    <cellStyle name="Hyperlink 576" xfId="13474" hidden="1"/>
    <cellStyle name="Hyperlink 576" xfId="15243" hidden="1"/>
    <cellStyle name="Hyperlink 576" xfId="16565" hidden="1"/>
    <cellStyle name="Hyperlink 576" xfId="18256" hidden="1"/>
    <cellStyle name="Hyperlink 576" xfId="20086" hidden="1"/>
    <cellStyle name="Hyperlink 576" xfId="22235" hidden="1"/>
    <cellStyle name="Hyperlink 576" xfId="24004" hidden="1"/>
    <cellStyle name="Hyperlink 576" xfId="26142" hidden="1"/>
    <cellStyle name="Hyperlink 576" xfId="26520" hidden="1"/>
    <cellStyle name="Hyperlink 576" xfId="27336" hidden="1"/>
    <cellStyle name="Hyperlink 576" xfId="27782" hidden="1"/>
    <cellStyle name="Hyperlink 576" xfId="28598" hidden="1"/>
    <cellStyle name="Hyperlink 576" xfId="3334" hidden="1"/>
    <cellStyle name="Hyperlink 576" xfId="15796" hidden="1"/>
    <cellStyle name="Hyperlink 576" xfId="1962" hidden="1"/>
    <cellStyle name="Hyperlink 576" xfId="6125" hidden="1"/>
    <cellStyle name="Hyperlink 576" xfId="15710" hidden="1"/>
    <cellStyle name="Hyperlink 576" xfId="15403" hidden="1"/>
    <cellStyle name="Hyperlink 576" xfId="5981" hidden="1"/>
    <cellStyle name="Hyperlink 576" xfId="28961" hidden="1"/>
    <cellStyle name="Hyperlink 576" xfId="29467" hidden="1"/>
    <cellStyle name="Hyperlink 576" xfId="30294" hidden="1"/>
    <cellStyle name="Hyperlink 576" xfId="30740" hidden="1"/>
    <cellStyle name="Hyperlink 576" xfId="31556" hidden="1"/>
    <cellStyle name="Hyperlink 576" xfId="31931" hidden="1"/>
    <cellStyle name="Hyperlink 576" xfId="32747" hidden="1"/>
    <cellStyle name="Hyperlink 576" xfId="33193" hidden="1"/>
    <cellStyle name="Hyperlink 576" xfId="34009"/>
    <cellStyle name="Hyperlink 577" xfId="3075" hidden="1"/>
    <cellStyle name="Hyperlink 577" xfId="6225" hidden="1"/>
    <cellStyle name="Hyperlink 577" xfId="8710" hidden="1"/>
    <cellStyle name="Hyperlink 577" xfId="10479" hidden="1"/>
    <cellStyle name="Hyperlink 577" xfId="12617" hidden="1"/>
    <cellStyle name="Hyperlink 577" xfId="13484" hidden="1"/>
    <cellStyle name="Hyperlink 577" xfId="15246" hidden="1"/>
    <cellStyle name="Hyperlink 577" xfId="16568" hidden="1"/>
    <cellStyle name="Hyperlink 577" xfId="18259" hidden="1"/>
    <cellStyle name="Hyperlink 577" xfId="20089" hidden="1"/>
    <cellStyle name="Hyperlink 577" xfId="22238" hidden="1"/>
    <cellStyle name="Hyperlink 577" xfId="24007" hidden="1"/>
    <cellStyle name="Hyperlink 577" xfId="26145" hidden="1"/>
    <cellStyle name="Hyperlink 577" xfId="26523" hidden="1"/>
    <cellStyle name="Hyperlink 577" xfId="27339" hidden="1"/>
    <cellStyle name="Hyperlink 577" xfId="27785" hidden="1"/>
    <cellStyle name="Hyperlink 577" xfId="28601" hidden="1"/>
    <cellStyle name="Hyperlink 577" xfId="3316" hidden="1"/>
    <cellStyle name="Hyperlink 577" xfId="16137" hidden="1"/>
    <cellStyle name="Hyperlink 577" xfId="5049" hidden="1"/>
    <cellStyle name="Hyperlink 577" xfId="14059" hidden="1"/>
    <cellStyle name="Hyperlink 577" xfId="16060" hidden="1"/>
    <cellStyle name="Hyperlink 577" xfId="15641" hidden="1"/>
    <cellStyle name="Hyperlink 577" xfId="13689" hidden="1"/>
    <cellStyle name="Hyperlink 577" xfId="28964" hidden="1"/>
    <cellStyle name="Hyperlink 577" xfId="29470" hidden="1"/>
    <cellStyle name="Hyperlink 577" xfId="30297" hidden="1"/>
    <cellStyle name="Hyperlink 577" xfId="30743" hidden="1"/>
    <cellStyle name="Hyperlink 577" xfId="31559" hidden="1"/>
    <cellStyle name="Hyperlink 577" xfId="31934" hidden="1"/>
    <cellStyle name="Hyperlink 577" xfId="32750" hidden="1"/>
    <cellStyle name="Hyperlink 577" xfId="33196" hidden="1"/>
    <cellStyle name="Hyperlink 577" xfId="34012"/>
    <cellStyle name="Hyperlink 578" xfId="3563" hidden="1"/>
    <cellStyle name="Hyperlink 578" xfId="6226" hidden="1"/>
    <cellStyle name="Hyperlink 578" xfId="8711" hidden="1"/>
    <cellStyle name="Hyperlink 578" xfId="10480" hidden="1"/>
    <cellStyle name="Hyperlink 578" xfId="12618" hidden="1"/>
    <cellStyle name="Hyperlink 578" xfId="13485" hidden="1"/>
    <cellStyle name="Hyperlink 578" xfId="15247" hidden="1"/>
    <cellStyle name="Hyperlink 578" xfId="16569" hidden="1"/>
    <cellStyle name="Hyperlink 578" xfId="18260" hidden="1"/>
    <cellStyle name="Hyperlink 578" xfId="20090" hidden="1"/>
    <cellStyle name="Hyperlink 578" xfId="22239" hidden="1"/>
    <cellStyle name="Hyperlink 578" xfId="24008" hidden="1"/>
    <cellStyle name="Hyperlink 578" xfId="26146" hidden="1"/>
    <cellStyle name="Hyperlink 578" xfId="26524" hidden="1"/>
    <cellStyle name="Hyperlink 578" xfId="27340" hidden="1"/>
    <cellStyle name="Hyperlink 578" xfId="27786" hidden="1"/>
    <cellStyle name="Hyperlink 578" xfId="28602" hidden="1"/>
    <cellStyle name="Hyperlink 578" xfId="3315" hidden="1"/>
    <cellStyle name="Hyperlink 578" xfId="17636" hidden="1"/>
    <cellStyle name="Hyperlink 578" xfId="6425" hidden="1"/>
    <cellStyle name="Hyperlink 578" xfId="5313" hidden="1"/>
    <cellStyle name="Hyperlink 578" xfId="17560" hidden="1"/>
    <cellStyle name="Hyperlink 578" xfId="16973" hidden="1"/>
    <cellStyle name="Hyperlink 578" xfId="15605" hidden="1"/>
    <cellStyle name="Hyperlink 578" xfId="28965" hidden="1"/>
    <cellStyle name="Hyperlink 578" xfId="29471" hidden="1"/>
    <cellStyle name="Hyperlink 578" xfId="30298" hidden="1"/>
    <cellStyle name="Hyperlink 578" xfId="30744" hidden="1"/>
    <cellStyle name="Hyperlink 578" xfId="31560" hidden="1"/>
    <cellStyle name="Hyperlink 578" xfId="31935" hidden="1"/>
    <cellStyle name="Hyperlink 578" xfId="32751" hidden="1"/>
    <cellStyle name="Hyperlink 578" xfId="33197" hidden="1"/>
    <cellStyle name="Hyperlink 578" xfId="34013"/>
    <cellStyle name="Hyperlink 579" xfId="3130" hidden="1"/>
    <cellStyle name="Hyperlink 579" xfId="6227" hidden="1"/>
    <cellStyle name="Hyperlink 579" xfId="8712" hidden="1"/>
    <cellStyle name="Hyperlink 579" xfId="10481" hidden="1"/>
    <cellStyle name="Hyperlink 579" xfId="12619" hidden="1"/>
    <cellStyle name="Hyperlink 579" xfId="13486" hidden="1"/>
    <cellStyle name="Hyperlink 579" xfId="15248" hidden="1"/>
    <cellStyle name="Hyperlink 579" xfId="16570" hidden="1"/>
    <cellStyle name="Hyperlink 579" xfId="18261" hidden="1"/>
    <cellStyle name="Hyperlink 579" xfId="20091" hidden="1"/>
    <cellStyle name="Hyperlink 579" xfId="22240" hidden="1"/>
    <cellStyle name="Hyperlink 579" xfId="24009" hidden="1"/>
    <cellStyle name="Hyperlink 579" xfId="26147" hidden="1"/>
    <cellStyle name="Hyperlink 579" xfId="26525" hidden="1"/>
    <cellStyle name="Hyperlink 579" xfId="27341" hidden="1"/>
    <cellStyle name="Hyperlink 579" xfId="27787" hidden="1"/>
    <cellStyle name="Hyperlink 579" xfId="28603" hidden="1"/>
    <cellStyle name="Hyperlink 579" xfId="3313" hidden="1"/>
    <cellStyle name="Hyperlink 579" xfId="14622" hidden="1"/>
    <cellStyle name="Hyperlink 579" xfId="4229" hidden="1"/>
    <cellStyle name="Hyperlink 579" xfId="16091" hidden="1"/>
    <cellStyle name="Hyperlink 579" xfId="14545" hidden="1"/>
    <cellStyle name="Hyperlink 579" xfId="13958" hidden="1"/>
    <cellStyle name="Hyperlink 579" xfId="16937" hidden="1"/>
    <cellStyle name="Hyperlink 579" xfId="28966" hidden="1"/>
    <cellStyle name="Hyperlink 579" xfId="29472" hidden="1"/>
    <cellStyle name="Hyperlink 579" xfId="30299" hidden="1"/>
    <cellStyle name="Hyperlink 579" xfId="30745" hidden="1"/>
    <cellStyle name="Hyperlink 579" xfId="31561" hidden="1"/>
    <cellStyle name="Hyperlink 579" xfId="31936" hidden="1"/>
    <cellStyle name="Hyperlink 579" xfId="32752" hidden="1"/>
    <cellStyle name="Hyperlink 579" xfId="33198" hidden="1"/>
    <cellStyle name="Hyperlink 579" xfId="34014"/>
    <cellStyle name="Hyperlink 58" xfId="2098" hidden="1"/>
    <cellStyle name="Hyperlink 58" xfId="4994"/>
    <cellStyle name="Hyperlink 58 2" xfId="7403" hidden="1"/>
    <cellStyle name="Hyperlink 58 2" xfId="11310" hidden="1"/>
    <cellStyle name="Hyperlink 58 2" xfId="14216" hidden="1"/>
    <cellStyle name="Hyperlink 58 2" xfId="17232" hidden="1"/>
    <cellStyle name="Hyperlink 58 2" xfId="20931" hidden="1"/>
    <cellStyle name="Hyperlink 58 2" xfId="24838" hidden="1"/>
    <cellStyle name="Hyperlink 58 2" xfId="26723" hidden="1"/>
    <cellStyle name="Hyperlink 58 2" xfId="27985" hidden="1"/>
    <cellStyle name="Hyperlink 58 2" xfId="6142" hidden="1"/>
    <cellStyle name="Hyperlink 58 2" xfId="4823" hidden="1"/>
    <cellStyle name="Hyperlink 58 2" xfId="17025" hidden="1"/>
    <cellStyle name="Hyperlink 58 2" xfId="15376" hidden="1"/>
    <cellStyle name="Hyperlink 58 2" xfId="29681" hidden="1"/>
    <cellStyle name="Hyperlink 58 2" xfId="30943" hidden="1"/>
    <cellStyle name="Hyperlink 58 2" xfId="32134" hidden="1"/>
    <cellStyle name="Hyperlink 58 2" xfId="33396"/>
    <cellStyle name="Hyperlink 580" xfId="3562" hidden="1"/>
    <cellStyle name="Hyperlink 580" xfId="6228" hidden="1"/>
    <cellStyle name="Hyperlink 580" xfId="8713" hidden="1"/>
    <cellStyle name="Hyperlink 580" xfId="10482" hidden="1"/>
    <cellStyle name="Hyperlink 580" xfId="12620" hidden="1"/>
    <cellStyle name="Hyperlink 580" xfId="13487" hidden="1"/>
    <cellStyle name="Hyperlink 580" xfId="15249" hidden="1"/>
    <cellStyle name="Hyperlink 580" xfId="16571" hidden="1"/>
    <cellStyle name="Hyperlink 580" xfId="18262" hidden="1"/>
    <cellStyle name="Hyperlink 580" xfId="20092" hidden="1"/>
    <cellStyle name="Hyperlink 580" xfId="22241" hidden="1"/>
    <cellStyle name="Hyperlink 580" xfId="24010" hidden="1"/>
    <cellStyle name="Hyperlink 580" xfId="26148" hidden="1"/>
    <cellStyle name="Hyperlink 580" xfId="26526" hidden="1"/>
    <cellStyle name="Hyperlink 580" xfId="27342" hidden="1"/>
    <cellStyle name="Hyperlink 580" xfId="27788" hidden="1"/>
    <cellStyle name="Hyperlink 580" xfId="28604" hidden="1"/>
    <cellStyle name="Hyperlink 580" xfId="3311" hidden="1"/>
    <cellStyle name="Hyperlink 580" xfId="4214" hidden="1"/>
    <cellStyle name="Hyperlink 580" xfId="5179" hidden="1"/>
    <cellStyle name="Hyperlink 580" xfId="17591" hidden="1"/>
    <cellStyle name="Hyperlink 580" xfId="4306" hidden="1"/>
    <cellStyle name="Hyperlink 580" xfId="5509" hidden="1"/>
    <cellStyle name="Hyperlink 580" xfId="13922" hidden="1"/>
    <cellStyle name="Hyperlink 580" xfId="28967" hidden="1"/>
    <cellStyle name="Hyperlink 580" xfId="29473" hidden="1"/>
    <cellStyle name="Hyperlink 580" xfId="30300" hidden="1"/>
    <cellStyle name="Hyperlink 580" xfId="30746" hidden="1"/>
    <cellStyle name="Hyperlink 580" xfId="31562" hidden="1"/>
    <cellStyle name="Hyperlink 580" xfId="31937" hidden="1"/>
    <cellStyle name="Hyperlink 580" xfId="32753" hidden="1"/>
    <cellStyle name="Hyperlink 580" xfId="33199" hidden="1"/>
    <cellStyle name="Hyperlink 580" xfId="34015"/>
    <cellStyle name="Hyperlink 581" xfId="3357" hidden="1"/>
    <cellStyle name="Hyperlink 581" xfId="6229" hidden="1"/>
    <cellStyle name="Hyperlink 581" xfId="8714" hidden="1"/>
    <cellStyle name="Hyperlink 581" xfId="10483" hidden="1"/>
    <cellStyle name="Hyperlink 581" xfId="12621" hidden="1"/>
    <cellStyle name="Hyperlink 581" xfId="13488" hidden="1"/>
    <cellStyle name="Hyperlink 581" xfId="15250" hidden="1"/>
    <cellStyle name="Hyperlink 581" xfId="16572" hidden="1"/>
    <cellStyle name="Hyperlink 581" xfId="18263" hidden="1"/>
    <cellStyle name="Hyperlink 581" xfId="20093" hidden="1"/>
    <cellStyle name="Hyperlink 581" xfId="22242" hidden="1"/>
    <cellStyle name="Hyperlink 581" xfId="24011" hidden="1"/>
    <cellStyle name="Hyperlink 581" xfId="26149" hidden="1"/>
    <cellStyle name="Hyperlink 581" xfId="26527" hidden="1"/>
    <cellStyle name="Hyperlink 581" xfId="27343" hidden="1"/>
    <cellStyle name="Hyperlink 581" xfId="27789" hidden="1"/>
    <cellStyle name="Hyperlink 581" xfId="28605" hidden="1"/>
    <cellStyle name="Hyperlink 581" xfId="3309" hidden="1"/>
    <cellStyle name="Hyperlink 581" xfId="5113" hidden="1"/>
    <cellStyle name="Hyperlink 581" xfId="6319" hidden="1"/>
    <cellStyle name="Hyperlink 581" xfId="14576" hidden="1"/>
    <cellStyle name="Hyperlink 581" xfId="5369" hidden="1"/>
    <cellStyle name="Hyperlink 581" xfId="15479" hidden="1"/>
    <cellStyle name="Hyperlink 581" xfId="5589" hidden="1"/>
    <cellStyle name="Hyperlink 581" xfId="28968" hidden="1"/>
    <cellStyle name="Hyperlink 581" xfId="29474" hidden="1"/>
    <cellStyle name="Hyperlink 581" xfId="30301" hidden="1"/>
    <cellStyle name="Hyperlink 581" xfId="30747" hidden="1"/>
    <cellStyle name="Hyperlink 581" xfId="31563" hidden="1"/>
    <cellStyle name="Hyperlink 581" xfId="31938" hidden="1"/>
    <cellStyle name="Hyperlink 581" xfId="32754" hidden="1"/>
    <cellStyle name="Hyperlink 581" xfId="33200" hidden="1"/>
    <cellStyle name="Hyperlink 581" xfId="34016"/>
    <cellStyle name="Hyperlink 582" xfId="3552" hidden="1"/>
    <cellStyle name="Hyperlink 582" xfId="6230" hidden="1"/>
    <cellStyle name="Hyperlink 582" xfId="8715" hidden="1"/>
    <cellStyle name="Hyperlink 582" xfId="10484" hidden="1"/>
    <cellStyle name="Hyperlink 582" xfId="12622" hidden="1"/>
    <cellStyle name="Hyperlink 582" xfId="13489" hidden="1"/>
    <cellStyle name="Hyperlink 582" xfId="15251" hidden="1"/>
    <cellStyle name="Hyperlink 582" xfId="16573" hidden="1"/>
    <cellStyle name="Hyperlink 582" xfId="18264" hidden="1"/>
    <cellStyle name="Hyperlink 582" xfId="20094" hidden="1"/>
    <cellStyle name="Hyperlink 582" xfId="22243" hidden="1"/>
    <cellStyle name="Hyperlink 582" xfId="24012" hidden="1"/>
    <cellStyle name="Hyperlink 582" xfId="26150" hidden="1"/>
    <cellStyle name="Hyperlink 582" xfId="26528" hidden="1"/>
    <cellStyle name="Hyperlink 582" xfId="27344" hidden="1"/>
    <cellStyle name="Hyperlink 582" xfId="27790" hidden="1"/>
    <cellStyle name="Hyperlink 582" xfId="28606" hidden="1"/>
    <cellStyle name="Hyperlink 582" xfId="3307" hidden="1"/>
    <cellStyle name="Hyperlink 582" xfId="15795" hidden="1"/>
    <cellStyle name="Hyperlink 582" xfId="5184" hidden="1"/>
    <cellStyle name="Hyperlink 582" xfId="4275" hidden="1"/>
    <cellStyle name="Hyperlink 582" xfId="15400" hidden="1"/>
    <cellStyle name="Hyperlink 582" xfId="16807" hidden="1"/>
    <cellStyle name="Hyperlink 582" xfId="15955" hidden="1"/>
    <cellStyle name="Hyperlink 582" xfId="28969" hidden="1"/>
    <cellStyle name="Hyperlink 582" xfId="29475" hidden="1"/>
    <cellStyle name="Hyperlink 582" xfId="30302" hidden="1"/>
    <cellStyle name="Hyperlink 582" xfId="30748" hidden="1"/>
    <cellStyle name="Hyperlink 582" xfId="31564" hidden="1"/>
    <cellStyle name="Hyperlink 582" xfId="31939" hidden="1"/>
    <cellStyle name="Hyperlink 582" xfId="32755" hidden="1"/>
    <cellStyle name="Hyperlink 582" xfId="33201" hidden="1"/>
    <cellStyle name="Hyperlink 582" xfId="34017"/>
    <cellStyle name="Hyperlink 583" xfId="3365" hidden="1"/>
    <cellStyle name="Hyperlink 583" xfId="6231" hidden="1"/>
    <cellStyle name="Hyperlink 583" xfId="8716" hidden="1"/>
    <cellStyle name="Hyperlink 583" xfId="10485" hidden="1"/>
    <cellStyle name="Hyperlink 583" xfId="12623" hidden="1"/>
    <cellStyle name="Hyperlink 583" xfId="13490" hidden="1"/>
    <cellStyle name="Hyperlink 583" xfId="15252" hidden="1"/>
    <cellStyle name="Hyperlink 583" xfId="16574" hidden="1"/>
    <cellStyle name="Hyperlink 583" xfId="18265" hidden="1"/>
    <cellStyle name="Hyperlink 583" xfId="20095" hidden="1"/>
    <cellStyle name="Hyperlink 583" xfId="22244" hidden="1"/>
    <cellStyle name="Hyperlink 583" xfId="24013" hidden="1"/>
    <cellStyle name="Hyperlink 583" xfId="26151" hidden="1"/>
    <cellStyle name="Hyperlink 583" xfId="26529" hidden="1"/>
    <cellStyle name="Hyperlink 583" xfId="27345" hidden="1"/>
    <cellStyle name="Hyperlink 583" xfId="27791" hidden="1"/>
    <cellStyle name="Hyperlink 583" xfId="28607" hidden="1"/>
    <cellStyle name="Hyperlink 583" xfId="3305" hidden="1"/>
    <cellStyle name="Hyperlink 583" xfId="17127" hidden="1"/>
    <cellStyle name="Hyperlink 583" xfId="4230" hidden="1"/>
    <cellStyle name="Hyperlink 583" xfId="5311" hidden="1"/>
    <cellStyle name="Hyperlink 583" xfId="16728" hidden="1"/>
    <cellStyle name="Hyperlink 583" xfId="13792" hidden="1"/>
    <cellStyle name="Hyperlink 583" xfId="17455" hidden="1"/>
    <cellStyle name="Hyperlink 583" xfId="28970" hidden="1"/>
    <cellStyle name="Hyperlink 583" xfId="29476" hidden="1"/>
    <cellStyle name="Hyperlink 583" xfId="30303" hidden="1"/>
    <cellStyle name="Hyperlink 583" xfId="30749" hidden="1"/>
    <cellStyle name="Hyperlink 583" xfId="31565" hidden="1"/>
    <cellStyle name="Hyperlink 583" xfId="31940" hidden="1"/>
    <cellStyle name="Hyperlink 583" xfId="32756" hidden="1"/>
    <cellStyle name="Hyperlink 583" xfId="33202" hidden="1"/>
    <cellStyle name="Hyperlink 583" xfId="34018"/>
    <cellStyle name="Hyperlink 584" xfId="3141" hidden="1"/>
    <cellStyle name="Hyperlink 584" xfId="6232" hidden="1"/>
    <cellStyle name="Hyperlink 584" xfId="8717" hidden="1"/>
    <cellStyle name="Hyperlink 584" xfId="10486" hidden="1"/>
    <cellStyle name="Hyperlink 584" xfId="12624" hidden="1"/>
    <cellStyle name="Hyperlink 584" xfId="13491" hidden="1"/>
    <cellStyle name="Hyperlink 584" xfId="15253" hidden="1"/>
    <cellStyle name="Hyperlink 584" xfId="16575" hidden="1"/>
    <cellStyle name="Hyperlink 584" xfId="18266" hidden="1"/>
    <cellStyle name="Hyperlink 584" xfId="20096" hidden="1"/>
    <cellStyle name="Hyperlink 584" xfId="22245" hidden="1"/>
    <cellStyle name="Hyperlink 584" xfId="24014" hidden="1"/>
    <cellStyle name="Hyperlink 584" xfId="26152" hidden="1"/>
    <cellStyle name="Hyperlink 584" xfId="26530" hidden="1"/>
    <cellStyle name="Hyperlink 584" xfId="27346" hidden="1"/>
    <cellStyle name="Hyperlink 584" xfId="27792" hidden="1"/>
    <cellStyle name="Hyperlink 584" xfId="28608" hidden="1"/>
    <cellStyle name="Hyperlink 584" xfId="3303" hidden="1"/>
    <cellStyle name="Hyperlink 584" xfId="14111" hidden="1"/>
    <cellStyle name="Hyperlink 584" xfId="5181" hidden="1"/>
    <cellStyle name="Hyperlink 584" xfId="5312" hidden="1"/>
    <cellStyle name="Hyperlink 584" xfId="13713" hidden="1"/>
    <cellStyle name="Hyperlink 584" xfId="15991" hidden="1"/>
    <cellStyle name="Hyperlink 584" xfId="14440" hidden="1"/>
    <cellStyle name="Hyperlink 584" xfId="28971" hidden="1"/>
    <cellStyle name="Hyperlink 584" xfId="29477" hidden="1"/>
    <cellStyle name="Hyperlink 584" xfId="30304" hidden="1"/>
    <cellStyle name="Hyperlink 584" xfId="30750" hidden="1"/>
    <cellStyle name="Hyperlink 584" xfId="31566" hidden="1"/>
    <cellStyle name="Hyperlink 584" xfId="31941" hidden="1"/>
    <cellStyle name="Hyperlink 584" xfId="32757" hidden="1"/>
    <cellStyle name="Hyperlink 584" xfId="33203" hidden="1"/>
    <cellStyle name="Hyperlink 584" xfId="34019"/>
    <cellStyle name="Hyperlink 585" xfId="3148" hidden="1"/>
    <cellStyle name="Hyperlink 585" xfId="6233" hidden="1"/>
    <cellStyle name="Hyperlink 585" xfId="8718" hidden="1"/>
    <cellStyle name="Hyperlink 585" xfId="10487" hidden="1"/>
    <cellStyle name="Hyperlink 585" xfId="12625" hidden="1"/>
    <cellStyle name="Hyperlink 585" xfId="13492" hidden="1"/>
    <cellStyle name="Hyperlink 585" xfId="15254" hidden="1"/>
    <cellStyle name="Hyperlink 585" xfId="16576" hidden="1"/>
    <cellStyle name="Hyperlink 585" xfId="18267" hidden="1"/>
    <cellStyle name="Hyperlink 585" xfId="20097" hidden="1"/>
    <cellStyle name="Hyperlink 585" xfId="22246" hidden="1"/>
    <cellStyle name="Hyperlink 585" xfId="24015" hidden="1"/>
    <cellStyle name="Hyperlink 585" xfId="26153" hidden="1"/>
    <cellStyle name="Hyperlink 585" xfId="26531" hidden="1"/>
    <cellStyle name="Hyperlink 585" xfId="27347" hidden="1"/>
    <cellStyle name="Hyperlink 585" xfId="27793" hidden="1"/>
    <cellStyle name="Hyperlink 585" xfId="28609" hidden="1"/>
    <cellStyle name="Hyperlink 585" xfId="3301" hidden="1"/>
    <cellStyle name="Hyperlink 585" xfId="16136" hidden="1"/>
    <cellStyle name="Hyperlink 585" xfId="5182" hidden="1"/>
    <cellStyle name="Hyperlink 585" xfId="6408" hidden="1"/>
    <cellStyle name="Hyperlink 585" xfId="15709" hidden="1"/>
    <cellStyle name="Hyperlink 585" xfId="17491" hidden="1"/>
    <cellStyle name="Hyperlink 585" xfId="4411" hidden="1"/>
    <cellStyle name="Hyperlink 585" xfId="28972" hidden="1"/>
    <cellStyle name="Hyperlink 585" xfId="29478" hidden="1"/>
    <cellStyle name="Hyperlink 585" xfId="30305" hidden="1"/>
    <cellStyle name="Hyperlink 585" xfId="30751" hidden="1"/>
    <cellStyle name="Hyperlink 585" xfId="31567" hidden="1"/>
    <cellStyle name="Hyperlink 585" xfId="31942" hidden="1"/>
    <cellStyle name="Hyperlink 585" xfId="32758" hidden="1"/>
    <cellStyle name="Hyperlink 585" xfId="33204" hidden="1"/>
    <cellStyle name="Hyperlink 585" xfId="34020"/>
    <cellStyle name="Hyperlink 586" xfId="3065" hidden="1"/>
    <cellStyle name="Hyperlink 586" xfId="6234" hidden="1"/>
    <cellStyle name="Hyperlink 586" xfId="8719" hidden="1"/>
    <cellStyle name="Hyperlink 586" xfId="10488" hidden="1"/>
    <cellStyle name="Hyperlink 586" xfId="12626" hidden="1"/>
    <cellStyle name="Hyperlink 586" xfId="13493" hidden="1"/>
    <cellStyle name="Hyperlink 586" xfId="15255" hidden="1"/>
    <cellStyle name="Hyperlink 586" xfId="16577" hidden="1"/>
    <cellStyle name="Hyperlink 586" xfId="18268" hidden="1"/>
    <cellStyle name="Hyperlink 586" xfId="20098" hidden="1"/>
    <cellStyle name="Hyperlink 586" xfId="22247" hidden="1"/>
    <cellStyle name="Hyperlink 586" xfId="24016" hidden="1"/>
    <cellStyle name="Hyperlink 586" xfId="26154" hidden="1"/>
    <cellStyle name="Hyperlink 586" xfId="26532" hidden="1"/>
    <cellStyle name="Hyperlink 586" xfId="27348" hidden="1"/>
    <cellStyle name="Hyperlink 586" xfId="27794" hidden="1"/>
    <cellStyle name="Hyperlink 586" xfId="28610" hidden="1"/>
    <cellStyle name="Hyperlink 586" xfId="3299" hidden="1"/>
    <cellStyle name="Hyperlink 586" xfId="17635" hidden="1"/>
    <cellStyle name="Hyperlink 586" xfId="6375" hidden="1"/>
    <cellStyle name="Hyperlink 586" xfId="15347" hidden="1"/>
    <cellStyle name="Hyperlink 586" xfId="17041" hidden="1"/>
    <cellStyle name="Hyperlink 586" xfId="14476" hidden="1"/>
    <cellStyle name="Hyperlink 586" xfId="6196" hidden="1"/>
    <cellStyle name="Hyperlink 586" xfId="28973" hidden="1"/>
    <cellStyle name="Hyperlink 586" xfId="29479" hidden="1"/>
    <cellStyle name="Hyperlink 586" xfId="30306" hidden="1"/>
    <cellStyle name="Hyperlink 586" xfId="30752" hidden="1"/>
    <cellStyle name="Hyperlink 586" xfId="31568" hidden="1"/>
    <cellStyle name="Hyperlink 586" xfId="31943" hidden="1"/>
    <cellStyle name="Hyperlink 586" xfId="32759" hidden="1"/>
    <cellStyle name="Hyperlink 586" xfId="33205" hidden="1"/>
    <cellStyle name="Hyperlink 586" xfId="34021"/>
    <cellStyle name="Hyperlink 587" xfId="3391" hidden="1"/>
    <cellStyle name="Hyperlink 587" xfId="6235" hidden="1"/>
    <cellStyle name="Hyperlink 587" xfId="8720" hidden="1"/>
    <cellStyle name="Hyperlink 587" xfId="10489" hidden="1"/>
    <cellStyle name="Hyperlink 587" xfId="12627" hidden="1"/>
    <cellStyle name="Hyperlink 587" xfId="13494" hidden="1"/>
    <cellStyle name="Hyperlink 587" xfId="15256" hidden="1"/>
    <cellStyle name="Hyperlink 587" xfId="16578" hidden="1"/>
    <cellStyle name="Hyperlink 587" xfId="18269" hidden="1"/>
    <cellStyle name="Hyperlink 587" xfId="20099" hidden="1"/>
    <cellStyle name="Hyperlink 587" xfId="22248" hidden="1"/>
    <cellStyle name="Hyperlink 587" xfId="24017" hidden="1"/>
    <cellStyle name="Hyperlink 587" xfId="26155" hidden="1"/>
    <cellStyle name="Hyperlink 587" xfId="26533" hidden="1"/>
    <cellStyle name="Hyperlink 587" xfId="27349" hidden="1"/>
    <cellStyle name="Hyperlink 587" xfId="27795" hidden="1"/>
    <cellStyle name="Hyperlink 587" xfId="28611" hidden="1"/>
    <cellStyle name="Hyperlink 587" xfId="3297" hidden="1"/>
    <cellStyle name="Hyperlink 587" xfId="14621" hidden="1"/>
    <cellStyle name="Hyperlink 587" xfId="5705" hidden="1"/>
    <cellStyle name="Hyperlink 587" xfId="16669" hidden="1"/>
    <cellStyle name="Hyperlink 587" xfId="14026" hidden="1"/>
    <cellStyle name="Hyperlink 587" xfId="4375" hidden="1"/>
    <cellStyle name="Hyperlink 587" xfId="15426" hidden="1"/>
    <cellStyle name="Hyperlink 587" xfId="28974" hidden="1"/>
    <cellStyle name="Hyperlink 587" xfId="29480" hidden="1"/>
    <cellStyle name="Hyperlink 587" xfId="30307" hidden="1"/>
    <cellStyle name="Hyperlink 587" xfId="30753" hidden="1"/>
    <cellStyle name="Hyperlink 587" xfId="31569" hidden="1"/>
    <cellStyle name="Hyperlink 587" xfId="31944" hidden="1"/>
    <cellStyle name="Hyperlink 587" xfId="32760" hidden="1"/>
    <cellStyle name="Hyperlink 587" xfId="33206" hidden="1"/>
    <cellStyle name="Hyperlink 587" xfId="34022"/>
    <cellStyle name="Hyperlink 588" xfId="3257" hidden="1"/>
    <cellStyle name="Hyperlink 588" xfId="6236" hidden="1"/>
    <cellStyle name="Hyperlink 588" xfId="8721" hidden="1"/>
    <cellStyle name="Hyperlink 588" xfId="10490" hidden="1"/>
    <cellStyle name="Hyperlink 588" xfId="12628" hidden="1"/>
    <cellStyle name="Hyperlink 588" xfId="13496" hidden="1"/>
    <cellStyle name="Hyperlink 588" xfId="15257" hidden="1"/>
    <cellStyle name="Hyperlink 588" xfId="16579" hidden="1"/>
    <cellStyle name="Hyperlink 588" xfId="18270" hidden="1"/>
    <cellStyle name="Hyperlink 588" xfId="20100" hidden="1"/>
    <cellStyle name="Hyperlink 588" xfId="22249" hidden="1"/>
    <cellStyle name="Hyperlink 588" xfId="24018" hidden="1"/>
    <cellStyle name="Hyperlink 588" xfId="26156" hidden="1"/>
    <cellStyle name="Hyperlink 588" xfId="26534" hidden="1"/>
    <cellStyle name="Hyperlink 588" xfId="27350" hidden="1"/>
    <cellStyle name="Hyperlink 588" xfId="27796" hidden="1"/>
    <cellStyle name="Hyperlink 588" xfId="28612" hidden="1"/>
    <cellStyle name="Hyperlink 588" xfId="3295" hidden="1"/>
    <cellStyle name="Hyperlink 588" xfId="4215" hidden="1"/>
    <cellStyle name="Hyperlink 588" xfId="5042" hidden="1"/>
    <cellStyle name="Hyperlink 588" xfId="13654" hidden="1"/>
    <cellStyle name="Hyperlink 588" xfId="5371" hidden="1"/>
    <cellStyle name="Hyperlink 588" xfId="5934" hidden="1"/>
    <cellStyle name="Hyperlink 588" xfId="16754" hidden="1"/>
    <cellStyle name="Hyperlink 588" xfId="28975" hidden="1"/>
    <cellStyle name="Hyperlink 588" xfId="29481" hidden="1"/>
    <cellStyle name="Hyperlink 588" xfId="30308" hidden="1"/>
    <cellStyle name="Hyperlink 588" xfId="30754" hidden="1"/>
    <cellStyle name="Hyperlink 588" xfId="31570" hidden="1"/>
    <cellStyle name="Hyperlink 588" xfId="31945" hidden="1"/>
    <cellStyle name="Hyperlink 588" xfId="32761" hidden="1"/>
    <cellStyle name="Hyperlink 588" xfId="33207" hidden="1"/>
    <cellStyle name="Hyperlink 588" xfId="34023"/>
    <cellStyle name="Hyperlink 589" xfId="3462" hidden="1"/>
    <cellStyle name="Hyperlink 589" xfId="6237" hidden="1"/>
    <cellStyle name="Hyperlink 589" xfId="8722" hidden="1"/>
    <cellStyle name="Hyperlink 589" xfId="10491" hidden="1"/>
    <cellStyle name="Hyperlink 589" xfId="12629" hidden="1"/>
    <cellStyle name="Hyperlink 589" xfId="13497" hidden="1"/>
    <cellStyle name="Hyperlink 589" xfId="15258" hidden="1"/>
    <cellStyle name="Hyperlink 589" xfId="16580" hidden="1"/>
    <cellStyle name="Hyperlink 589" xfId="18271" hidden="1"/>
    <cellStyle name="Hyperlink 589" xfId="20101" hidden="1"/>
    <cellStyle name="Hyperlink 589" xfId="22250" hidden="1"/>
    <cellStyle name="Hyperlink 589" xfId="24019" hidden="1"/>
    <cellStyle name="Hyperlink 589" xfId="26157" hidden="1"/>
    <cellStyle name="Hyperlink 589" xfId="26535" hidden="1"/>
    <cellStyle name="Hyperlink 589" xfId="27351" hidden="1"/>
    <cellStyle name="Hyperlink 589" xfId="27797" hidden="1"/>
    <cellStyle name="Hyperlink 589" xfId="28613" hidden="1"/>
    <cellStyle name="Hyperlink 589" xfId="3293" hidden="1"/>
    <cellStyle name="Hyperlink 589" xfId="5114" hidden="1"/>
    <cellStyle name="Hyperlink 589" xfId="6422" hidden="1"/>
    <cellStyle name="Hyperlink 589" xfId="15739" hidden="1"/>
    <cellStyle name="Hyperlink 589" xfId="15476" hidden="1"/>
    <cellStyle name="Hyperlink 589" xfId="6130" hidden="1"/>
    <cellStyle name="Hyperlink 589" xfId="13739" hidden="1"/>
    <cellStyle name="Hyperlink 589" xfId="28976" hidden="1"/>
    <cellStyle name="Hyperlink 589" xfId="29482" hidden="1"/>
    <cellStyle name="Hyperlink 589" xfId="30309" hidden="1"/>
    <cellStyle name="Hyperlink 589" xfId="30755" hidden="1"/>
    <cellStyle name="Hyperlink 589" xfId="31571" hidden="1"/>
    <cellStyle name="Hyperlink 589" xfId="31946" hidden="1"/>
    <cellStyle name="Hyperlink 589" xfId="32762" hidden="1"/>
    <cellStyle name="Hyperlink 589" xfId="33208" hidden="1"/>
    <cellStyle name="Hyperlink 589" xfId="34024"/>
    <cellStyle name="Hyperlink 59" xfId="2100" hidden="1"/>
    <cellStyle name="Hyperlink 59" xfId="4995"/>
    <cellStyle name="Hyperlink 59 2" xfId="7404" hidden="1"/>
    <cellStyle name="Hyperlink 59 2" xfId="11311" hidden="1"/>
    <cellStyle name="Hyperlink 59 2" xfId="14217" hidden="1"/>
    <cellStyle name="Hyperlink 59 2" xfId="17233" hidden="1"/>
    <cellStyle name="Hyperlink 59 2" xfId="20932" hidden="1"/>
    <cellStyle name="Hyperlink 59 2" xfId="24839" hidden="1"/>
    <cellStyle name="Hyperlink 59 2" xfId="26724" hidden="1"/>
    <cellStyle name="Hyperlink 59 2" xfId="27986" hidden="1"/>
    <cellStyle name="Hyperlink 59 2" xfId="5045" hidden="1"/>
    <cellStyle name="Hyperlink 59 2" xfId="3432" hidden="1"/>
    <cellStyle name="Hyperlink 59 2" xfId="14010" hidden="1"/>
    <cellStyle name="Hyperlink 59 2" xfId="16702" hidden="1"/>
    <cellStyle name="Hyperlink 59 2" xfId="29682" hidden="1"/>
    <cellStyle name="Hyperlink 59 2" xfId="30944" hidden="1"/>
    <cellStyle name="Hyperlink 59 2" xfId="32135" hidden="1"/>
    <cellStyle name="Hyperlink 59 2" xfId="33397"/>
    <cellStyle name="Hyperlink 590" xfId="3074" hidden="1"/>
    <cellStyle name="Hyperlink 590" xfId="6238" hidden="1"/>
    <cellStyle name="Hyperlink 590" xfId="8723" hidden="1"/>
    <cellStyle name="Hyperlink 590" xfId="10492" hidden="1"/>
    <cellStyle name="Hyperlink 590" xfId="12630" hidden="1"/>
    <cellStyle name="Hyperlink 590" xfId="13499" hidden="1"/>
    <cellStyle name="Hyperlink 590" xfId="15259" hidden="1"/>
    <cellStyle name="Hyperlink 590" xfId="16581" hidden="1"/>
    <cellStyle name="Hyperlink 590" xfId="18272" hidden="1"/>
    <cellStyle name="Hyperlink 590" xfId="20102" hidden="1"/>
    <cellStyle name="Hyperlink 590" xfId="22251" hidden="1"/>
    <cellStyle name="Hyperlink 590" xfId="24020" hidden="1"/>
    <cellStyle name="Hyperlink 590" xfId="26158" hidden="1"/>
    <cellStyle name="Hyperlink 590" xfId="26536" hidden="1"/>
    <cellStyle name="Hyperlink 590" xfId="27352" hidden="1"/>
    <cellStyle name="Hyperlink 590" xfId="27798" hidden="1"/>
    <cellStyle name="Hyperlink 590" xfId="28614" hidden="1"/>
    <cellStyle name="Hyperlink 590" xfId="3291" hidden="1"/>
    <cellStyle name="Hyperlink 590" xfId="15794" hidden="1"/>
    <cellStyle name="Hyperlink 590" xfId="4231" hidden="1"/>
    <cellStyle name="Hyperlink 590" xfId="17071" hidden="1"/>
    <cellStyle name="Hyperlink 590" xfId="16804" hidden="1"/>
    <cellStyle name="Hyperlink 590" xfId="15640" hidden="1"/>
    <cellStyle name="Hyperlink 590" xfId="15604" hidden="1"/>
    <cellStyle name="Hyperlink 590" xfId="28977" hidden="1"/>
    <cellStyle name="Hyperlink 590" xfId="29483" hidden="1"/>
    <cellStyle name="Hyperlink 590" xfId="30310" hidden="1"/>
    <cellStyle name="Hyperlink 590" xfId="30756" hidden="1"/>
    <cellStyle name="Hyperlink 590" xfId="31572" hidden="1"/>
    <cellStyle name="Hyperlink 590" xfId="31947" hidden="1"/>
    <cellStyle name="Hyperlink 590" xfId="32763" hidden="1"/>
    <cellStyle name="Hyperlink 590" xfId="33209" hidden="1"/>
    <cellStyle name="Hyperlink 590" xfId="34025"/>
    <cellStyle name="Hyperlink 591" xfId="3117" hidden="1"/>
    <cellStyle name="Hyperlink 591" xfId="6239" hidden="1"/>
    <cellStyle name="Hyperlink 591" xfId="8724" hidden="1"/>
    <cellStyle name="Hyperlink 591" xfId="10493" hidden="1"/>
    <cellStyle name="Hyperlink 591" xfId="12631" hidden="1"/>
    <cellStyle name="Hyperlink 591" xfId="13500" hidden="1"/>
    <cellStyle name="Hyperlink 591" xfId="15260" hidden="1"/>
    <cellStyle name="Hyperlink 591" xfId="16582" hidden="1"/>
    <cellStyle name="Hyperlink 591" xfId="18273" hidden="1"/>
    <cellStyle name="Hyperlink 591" xfId="20103" hidden="1"/>
    <cellStyle name="Hyperlink 591" xfId="22252" hidden="1"/>
    <cellStyle name="Hyperlink 591" xfId="24021" hidden="1"/>
    <cellStyle name="Hyperlink 591" xfId="26159" hidden="1"/>
    <cellStyle name="Hyperlink 591" xfId="26537" hidden="1"/>
    <cellStyle name="Hyperlink 591" xfId="27353" hidden="1"/>
    <cellStyle name="Hyperlink 591" xfId="27799" hidden="1"/>
    <cellStyle name="Hyperlink 591" xfId="28615" hidden="1"/>
    <cellStyle name="Hyperlink 591" xfId="3289" hidden="1"/>
    <cellStyle name="Hyperlink 591" xfId="17126" hidden="1"/>
    <cellStyle name="Hyperlink 591" xfId="5186" hidden="1"/>
    <cellStyle name="Hyperlink 591" xfId="14056" hidden="1"/>
    <cellStyle name="Hyperlink 591" xfId="13789" hidden="1"/>
    <cellStyle name="Hyperlink 591" xfId="16972" hidden="1"/>
    <cellStyle name="Hyperlink 591" xfId="16936" hidden="1"/>
    <cellStyle name="Hyperlink 591" xfId="28978" hidden="1"/>
    <cellStyle name="Hyperlink 591" xfId="29484" hidden="1"/>
    <cellStyle name="Hyperlink 591" xfId="30311" hidden="1"/>
    <cellStyle name="Hyperlink 591" xfId="30757" hidden="1"/>
    <cellStyle name="Hyperlink 591" xfId="31573" hidden="1"/>
    <cellStyle name="Hyperlink 591" xfId="31948" hidden="1"/>
    <cellStyle name="Hyperlink 591" xfId="32764" hidden="1"/>
    <cellStyle name="Hyperlink 591" xfId="33210" hidden="1"/>
    <cellStyle name="Hyperlink 591" xfId="34026"/>
    <cellStyle name="Hyperlink 592" xfId="3084" hidden="1"/>
    <cellStyle name="Hyperlink 592" xfId="6240" hidden="1"/>
    <cellStyle name="Hyperlink 592" xfId="8725" hidden="1"/>
    <cellStyle name="Hyperlink 592" xfId="10494" hidden="1"/>
    <cellStyle name="Hyperlink 592" xfId="12632" hidden="1"/>
    <cellStyle name="Hyperlink 592" xfId="13502" hidden="1"/>
    <cellStyle name="Hyperlink 592" xfId="15261" hidden="1"/>
    <cellStyle name="Hyperlink 592" xfId="16583" hidden="1"/>
    <cellStyle name="Hyperlink 592" xfId="18274" hidden="1"/>
    <cellStyle name="Hyperlink 592" xfId="20104" hidden="1"/>
    <cellStyle name="Hyperlink 592" xfId="22253" hidden="1"/>
    <cellStyle name="Hyperlink 592" xfId="24022" hidden="1"/>
    <cellStyle name="Hyperlink 592" xfId="26160" hidden="1"/>
    <cellStyle name="Hyperlink 592" xfId="26538" hidden="1"/>
    <cellStyle name="Hyperlink 592" xfId="27354" hidden="1"/>
    <cellStyle name="Hyperlink 592" xfId="27800" hidden="1"/>
    <cellStyle name="Hyperlink 592" xfId="28616" hidden="1"/>
    <cellStyle name="Hyperlink 592" xfId="3287" hidden="1"/>
    <cellStyle name="Hyperlink 592" xfId="14110" hidden="1"/>
    <cellStyle name="Hyperlink 592" xfId="6316" hidden="1"/>
    <cellStyle name="Hyperlink 592" xfId="5318" hidden="1"/>
    <cellStyle name="Hyperlink 592" xfId="16059" hidden="1"/>
    <cellStyle name="Hyperlink 592" xfId="13957" hidden="1"/>
    <cellStyle name="Hyperlink 592" xfId="13921" hidden="1"/>
    <cellStyle name="Hyperlink 592" xfId="28979" hidden="1"/>
    <cellStyle name="Hyperlink 592" xfId="29485" hidden="1"/>
    <cellStyle name="Hyperlink 592" xfId="30312" hidden="1"/>
    <cellStyle name="Hyperlink 592" xfId="30758" hidden="1"/>
    <cellStyle name="Hyperlink 592" xfId="31574" hidden="1"/>
    <cellStyle name="Hyperlink 592" xfId="31949" hidden="1"/>
    <cellStyle name="Hyperlink 592" xfId="32765" hidden="1"/>
    <cellStyle name="Hyperlink 592" xfId="33211" hidden="1"/>
    <cellStyle name="Hyperlink 592" xfId="34027"/>
    <cellStyle name="Hyperlink 593" xfId="3139" hidden="1"/>
    <cellStyle name="Hyperlink 593" xfId="6241" hidden="1"/>
    <cellStyle name="Hyperlink 593" xfId="8726" hidden="1"/>
    <cellStyle name="Hyperlink 593" xfId="10495" hidden="1"/>
    <cellStyle name="Hyperlink 593" xfId="12633" hidden="1"/>
    <cellStyle name="Hyperlink 593" xfId="13503" hidden="1"/>
    <cellStyle name="Hyperlink 593" xfId="15262" hidden="1"/>
    <cellStyle name="Hyperlink 593" xfId="16584" hidden="1"/>
    <cellStyle name="Hyperlink 593" xfId="18275" hidden="1"/>
    <cellStyle name="Hyperlink 593" xfId="20105" hidden="1"/>
    <cellStyle name="Hyperlink 593" xfId="22254" hidden="1"/>
    <cellStyle name="Hyperlink 593" xfId="24023" hidden="1"/>
    <cellStyle name="Hyperlink 593" xfId="26161" hidden="1"/>
    <cellStyle name="Hyperlink 593" xfId="26539" hidden="1"/>
    <cellStyle name="Hyperlink 593" xfId="27355" hidden="1"/>
    <cellStyle name="Hyperlink 593" xfId="27801" hidden="1"/>
    <cellStyle name="Hyperlink 593" xfId="28617" hidden="1"/>
    <cellStyle name="Hyperlink 593" xfId="3284" hidden="1"/>
    <cellStyle name="Hyperlink 593" xfId="16135" hidden="1"/>
    <cellStyle name="Hyperlink 593" xfId="5189" hidden="1"/>
    <cellStyle name="Hyperlink 593" xfId="16088" hidden="1"/>
    <cellStyle name="Hyperlink 593" xfId="17559" hidden="1"/>
    <cellStyle name="Hyperlink 593" xfId="5512" hidden="1"/>
    <cellStyle name="Hyperlink 593" xfId="5591" hidden="1"/>
    <cellStyle name="Hyperlink 593" xfId="28980" hidden="1"/>
    <cellStyle name="Hyperlink 593" xfId="29486" hidden="1"/>
    <cellStyle name="Hyperlink 593" xfId="30313" hidden="1"/>
    <cellStyle name="Hyperlink 593" xfId="30759" hidden="1"/>
    <cellStyle name="Hyperlink 593" xfId="31575" hidden="1"/>
    <cellStyle name="Hyperlink 593" xfId="31950" hidden="1"/>
    <cellStyle name="Hyperlink 593" xfId="32766" hidden="1"/>
    <cellStyle name="Hyperlink 593" xfId="33212" hidden="1"/>
    <cellStyle name="Hyperlink 593" xfId="34028"/>
    <cellStyle name="Hyperlink 594" xfId="3557" hidden="1"/>
    <cellStyle name="Hyperlink 594" xfId="6242" hidden="1"/>
    <cellStyle name="Hyperlink 594" xfId="8727" hidden="1"/>
    <cellStyle name="Hyperlink 594" xfId="10496" hidden="1"/>
    <cellStyle name="Hyperlink 594" xfId="12634" hidden="1"/>
    <cellStyle name="Hyperlink 594" xfId="13504" hidden="1"/>
    <cellStyle name="Hyperlink 594" xfId="15263" hidden="1"/>
    <cellStyle name="Hyperlink 594" xfId="16585" hidden="1"/>
    <cellStyle name="Hyperlink 594" xfId="18276" hidden="1"/>
    <cellStyle name="Hyperlink 594" xfId="20106" hidden="1"/>
    <cellStyle name="Hyperlink 594" xfId="22255" hidden="1"/>
    <cellStyle name="Hyperlink 594" xfId="24024" hidden="1"/>
    <cellStyle name="Hyperlink 594" xfId="26162" hidden="1"/>
    <cellStyle name="Hyperlink 594" xfId="26540" hidden="1"/>
    <cellStyle name="Hyperlink 594" xfId="27356" hidden="1"/>
    <cellStyle name="Hyperlink 594" xfId="27802" hidden="1"/>
    <cellStyle name="Hyperlink 594" xfId="28618" hidden="1"/>
    <cellStyle name="Hyperlink 594" xfId="3282" hidden="1"/>
    <cellStyle name="Hyperlink 594" xfId="17634" hidden="1"/>
    <cellStyle name="Hyperlink 594" xfId="4232" hidden="1"/>
    <cellStyle name="Hyperlink 594" xfId="17588" hidden="1"/>
    <cellStyle name="Hyperlink 594" xfId="14544" hidden="1"/>
    <cellStyle name="Hyperlink 594" xfId="15990" hidden="1"/>
    <cellStyle name="Hyperlink 594" xfId="15502" hidden="1"/>
    <cellStyle name="Hyperlink 594" xfId="28981" hidden="1"/>
    <cellStyle name="Hyperlink 594" xfId="29487" hidden="1"/>
    <cellStyle name="Hyperlink 594" xfId="30314" hidden="1"/>
    <cellStyle name="Hyperlink 594" xfId="30760" hidden="1"/>
    <cellStyle name="Hyperlink 594" xfId="31576" hidden="1"/>
    <cellStyle name="Hyperlink 594" xfId="31951" hidden="1"/>
    <cellStyle name="Hyperlink 594" xfId="32767" hidden="1"/>
    <cellStyle name="Hyperlink 594" xfId="33213" hidden="1"/>
    <cellStyle name="Hyperlink 594" xfId="34029"/>
    <cellStyle name="Hyperlink 595" xfId="3151" hidden="1"/>
    <cellStyle name="Hyperlink 595" xfId="6243" hidden="1"/>
    <cellStyle name="Hyperlink 595" xfId="8728" hidden="1"/>
    <cellStyle name="Hyperlink 595" xfId="10497" hidden="1"/>
    <cellStyle name="Hyperlink 595" xfId="12635" hidden="1"/>
    <cellStyle name="Hyperlink 595" xfId="13505" hidden="1"/>
    <cellStyle name="Hyperlink 595" xfId="15264" hidden="1"/>
    <cellStyle name="Hyperlink 595" xfId="16586" hidden="1"/>
    <cellStyle name="Hyperlink 595" xfId="18277" hidden="1"/>
    <cellStyle name="Hyperlink 595" xfId="20107" hidden="1"/>
    <cellStyle name="Hyperlink 595" xfId="22256" hidden="1"/>
    <cellStyle name="Hyperlink 595" xfId="24025" hidden="1"/>
    <cellStyle name="Hyperlink 595" xfId="26163" hidden="1"/>
    <cellStyle name="Hyperlink 595" xfId="26541" hidden="1"/>
    <cellStyle name="Hyperlink 595" xfId="27357" hidden="1"/>
    <cellStyle name="Hyperlink 595" xfId="27803" hidden="1"/>
    <cellStyle name="Hyperlink 595" xfId="28619" hidden="1"/>
    <cellStyle name="Hyperlink 595" xfId="3280" hidden="1"/>
    <cellStyle name="Hyperlink 595" xfId="14620" hidden="1"/>
    <cellStyle name="Hyperlink 595" xfId="5187" hidden="1"/>
    <cellStyle name="Hyperlink 595" xfId="14573" hidden="1"/>
    <cellStyle name="Hyperlink 595" xfId="4307" hidden="1"/>
    <cellStyle name="Hyperlink 595" xfId="17490" hidden="1"/>
    <cellStyle name="Hyperlink 595" xfId="16830" hidden="1"/>
    <cellStyle name="Hyperlink 595" xfId="28982" hidden="1"/>
    <cellStyle name="Hyperlink 595" xfId="29488" hidden="1"/>
    <cellStyle name="Hyperlink 595" xfId="30315" hidden="1"/>
    <cellStyle name="Hyperlink 595" xfId="30761" hidden="1"/>
    <cellStyle name="Hyperlink 595" xfId="31577" hidden="1"/>
    <cellStyle name="Hyperlink 595" xfId="31952" hidden="1"/>
    <cellStyle name="Hyperlink 595" xfId="32768" hidden="1"/>
    <cellStyle name="Hyperlink 595" xfId="33214" hidden="1"/>
    <cellStyle name="Hyperlink 595" xfId="34030"/>
    <cellStyle name="Hyperlink 596" xfId="3505" hidden="1"/>
    <cellStyle name="Hyperlink 596" xfId="6244" hidden="1"/>
    <cellStyle name="Hyperlink 596" xfId="8729" hidden="1"/>
    <cellStyle name="Hyperlink 596" xfId="10498" hidden="1"/>
    <cellStyle name="Hyperlink 596" xfId="12636" hidden="1"/>
    <cellStyle name="Hyperlink 596" xfId="13506" hidden="1"/>
    <cellStyle name="Hyperlink 596" xfId="15265" hidden="1"/>
    <cellStyle name="Hyperlink 596" xfId="16587" hidden="1"/>
    <cellStyle name="Hyperlink 596" xfId="18278" hidden="1"/>
    <cellStyle name="Hyperlink 596" xfId="20108" hidden="1"/>
    <cellStyle name="Hyperlink 596" xfId="22257" hidden="1"/>
    <cellStyle name="Hyperlink 596" xfId="24026" hidden="1"/>
    <cellStyle name="Hyperlink 596" xfId="26164" hidden="1"/>
    <cellStyle name="Hyperlink 596" xfId="26542" hidden="1"/>
    <cellStyle name="Hyperlink 596" xfId="27358" hidden="1"/>
    <cellStyle name="Hyperlink 596" xfId="27804" hidden="1"/>
    <cellStyle name="Hyperlink 596" xfId="28620" hidden="1"/>
    <cellStyle name="Hyperlink 596" xfId="3276" hidden="1"/>
    <cellStyle name="Hyperlink 596" xfId="4216" hidden="1"/>
    <cellStyle name="Hyperlink 596" xfId="5188" hidden="1"/>
    <cellStyle name="Hyperlink 596" xfId="4278" hidden="1"/>
    <cellStyle name="Hyperlink 596" xfId="5938" hidden="1"/>
    <cellStyle name="Hyperlink 596" xfId="14475" hidden="1"/>
    <cellStyle name="Hyperlink 596" xfId="13815" hidden="1"/>
    <cellStyle name="Hyperlink 596" xfId="28983" hidden="1"/>
    <cellStyle name="Hyperlink 596" xfId="29489" hidden="1"/>
    <cellStyle name="Hyperlink 596" xfId="30316" hidden="1"/>
    <cellStyle name="Hyperlink 596" xfId="30762" hidden="1"/>
    <cellStyle name="Hyperlink 596" xfId="31578" hidden="1"/>
    <cellStyle name="Hyperlink 596" xfId="31953" hidden="1"/>
    <cellStyle name="Hyperlink 596" xfId="32769" hidden="1"/>
    <cellStyle name="Hyperlink 596" xfId="33215" hidden="1"/>
    <cellStyle name="Hyperlink 596" xfId="34031"/>
    <cellStyle name="Hyperlink 597" xfId="3155" hidden="1"/>
    <cellStyle name="Hyperlink 597" xfId="6245" hidden="1"/>
    <cellStyle name="Hyperlink 597" xfId="8730" hidden="1"/>
    <cellStyle name="Hyperlink 597" xfId="10499" hidden="1"/>
    <cellStyle name="Hyperlink 597" xfId="12637" hidden="1"/>
    <cellStyle name="Hyperlink 597" xfId="13507" hidden="1"/>
    <cellStyle name="Hyperlink 597" xfId="15266" hidden="1"/>
    <cellStyle name="Hyperlink 597" xfId="16588" hidden="1"/>
    <cellStyle name="Hyperlink 597" xfId="18279" hidden="1"/>
    <cellStyle name="Hyperlink 597" xfId="20109" hidden="1"/>
    <cellStyle name="Hyperlink 597" xfId="22258" hidden="1"/>
    <cellStyle name="Hyperlink 597" xfId="24027" hidden="1"/>
    <cellStyle name="Hyperlink 597" xfId="26165" hidden="1"/>
    <cellStyle name="Hyperlink 597" xfId="26543" hidden="1"/>
    <cellStyle name="Hyperlink 597" xfId="27359" hidden="1"/>
    <cellStyle name="Hyperlink 597" xfId="27805" hidden="1"/>
    <cellStyle name="Hyperlink 597" xfId="28621" hidden="1"/>
    <cellStyle name="Hyperlink 597" xfId="3275" hidden="1"/>
    <cellStyle name="Hyperlink 597" xfId="5115" hidden="1"/>
    <cellStyle name="Hyperlink 597" xfId="6369" hidden="1"/>
    <cellStyle name="Hyperlink 597" xfId="15463" hidden="1"/>
    <cellStyle name="Hyperlink 597" xfId="6135" hidden="1"/>
    <cellStyle name="Hyperlink 597" xfId="4376" hidden="1"/>
    <cellStyle name="Hyperlink 597" xfId="15954" hidden="1"/>
    <cellStyle name="Hyperlink 597" xfId="28984" hidden="1"/>
    <cellStyle name="Hyperlink 597" xfId="29490" hidden="1"/>
    <cellStyle name="Hyperlink 597" xfId="30317" hidden="1"/>
    <cellStyle name="Hyperlink 597" xfId="30763" hidden="1"/>
    <cellStyle name="Hyperlink 597" xfId="31579" hidden="1"/>
    <cellStyle name="Hyperlink 597" xfId="31954" hidden="1"/>
    <cellStyle name="Hyperlink 597" xfId="32770" hidden="1"/>
    <cellStyle name="Hyperlink 597" xfId="33216" hidden="1"/>
    <cellStyle name="Hyperlink 597" xfId="34032"/>
    <cellStyle name="Hyperlink 598" xfId="3497" hidden="1"/>
    <cellStyle name="Hyperlink 598" xfId="6246" hidden="1"/>
    <cellStyle name="Hyperlink 598" xfId="8731" hidden="1"/>
    <cellStyle name="Hyperlink 598" xfId="10500" hidden="1"/>
    <cellStyle name="Hyperlink 598" xfId="12638" hidden="1"/>
    <cellStyle name="Hyperlink 598" xfId="13508" hidden="1"/>
    <cellStyle name="Hyperlink 598" xfId="15267" hidden="1"/>
    <cellStyle name="Hyperlink 598" xfId="16589" hidden="1"/>
    <cellStyle name="Hyperlink 598" xfId="18280" hidden="1"/>
    <cellStyle name="Hyperlink 598" xfId="20110" hidden="1"/>
    <cellStyle name="Hyperlink 598" xfId="22259" hidden="1"/>
    <cellStyle name="Hyperlink 598" xfId="24028" hidden="1"/>
    <cellStyle name="Hyperlink 598" xfId="26166" hidden="1"/>
    <cellStyle name="Hyperlink 598" xfId="26544" hidden="1"/>
    <cellStyle name="Hyperlink 598" xfId="27360" hidden="1"/>
    <cellStyle name="Hyperlink 598" xfId="27806" hidden="1"/>
    <cellStyle name="Hyperlink 598" xfId="28622" hidden="1"/>
    <cellStyle name="Hyperlink 598" xfId="3274" hidden="1"/>
    <cellStyle name="Hyperlink 598" xfId="15793" hidden="1"/>
    <cellStyle name="Hyperlink 598" xfId="5699" hidden="1"/>
    <cellStyle name="Hyperlink 598" xfId="16791" hidden="1"/>
    <cellStyle name="Hyperlink 598" xfId="15708" hidden="1"/>
    <cellStyle name="Hyperlink 598" xfId="5510" hidden="1"/>
    <cellStyle name="Hyperlink 598" xfId="17454" hidden="1"/>
    <cellStyle name="Hyperlink 598" xfId="28985" hidden="1"/>
    <cellStyle name="Hyperlink 598" xfId="29491" hidden="1"/>
    <cellStyle name="Hyperlink 598" xfId="30318" hidden="1"/>
    <cellStyle name="Hyperlink 598" xfId="30764" hidden="1"/>
    <cellStyle name="Hyperlink 598" xfId="31580" hidden="1"/>
    <cellStyle name="Hyperlink 598" xfId="31955" hidden="1"/>
    <cellStyle name="Hyperlink 598" xfId="32771" hidden="1"/>
    <cellStyle name="Hyperlink 598" xfId="33217" hidden="1"/>
    <cellStyle name="Hyperlink 598" xfId="34033"/>
    <cellStyle name="Hyperlink 599" xfId="3063" hidden="1"/>
    <cellStyle name="Hyperlink 599" xfId="6247" hidden="1"/>
    <cellStyle name="Hyperlink 599" xfId="8732" hidden="1"/>
    <cellStyle name="Hyperlink 599" xfId="10501" hidden="1"/>
    <cellStyle name="Hyperlink 599" xfId="12639" hidden="1"/>
    <cellStyle name="Hyperlink 599" xfId="13509" hidden="1"/>
    <cellStyle name="Hyperlink 599" xfId="15268" hidden="1"/>
    <cellStyle name="Hyperlink 599" xfId="16590" hidden="1"/>
    <cellStyle name="Hyperlink 599" xfId="18281" hidden="1"/>
    <cellStyle name="Hyperlink 599" xfId="20111" hidden="1"/>
    <cellStyle name="Hyperlink 599" xfId="22260" hidden="1"/>
    <cellStyle name="Hyperlink 599" xfId="24029" hidden="1"/>
    <cellStyle name="Hyperlink 599" xfId="26167" hidden="1"/>
    <cellStyle name="Hyperlink 599" xfId="26545" hidden="1"/>
    <cellStyle name="Hyperlink 599" xfId="27361" hidden="1"/>
    <cellStyle name="Hyperlink 599" xfId="27807" hidden="1"/>
    <cellStyle name="Hyperlink 599" xfId="28623" hidden="1"/>
    <cellStyle name="Hyperlink 599" xfId="3273" hidden="1"/>
    <cellStyle name="Hyperlink 599" xfId="17125" hidden="1"/>
    <cellStyle name="Hyperlink 599" xfId="5047" hidden="1"/>
    <cellStyle name="Hyperlink 599" xfId="13776" hidden="1"/>
    <cellStyle name="Hyperlink 599" xfId="17040" hidden="1"/>
    <cellStyle name="Hyperlink 599" xfId="5511" hidden="1"/>
    <cellStyle name="Hyperlink 599" xfId="14439" hidden="1"/>
    <cellStyle name="Hyperlink 599" xfId="28986" hidden="1"/>
    <cellStyle name="Hyperlink 599" xfId="29492" hidden="1"/>
    <cellStyle name="Hyperlink 599" xfId="30319" hidden="1"/>
    <cellStyle name="Hyperlink 599" xfId="30765" hidden="1"/>
    <cellStyle name="Hyperlink 599" xfId="31581" hidden="1"/>
    <cellStyle name="Hyperlink 599" xfId="31956" hidden="1"/>
    <cellStyle name="Hyperlink 599" xfId="32772" hidden="1"/>
    <cellStyle name="Hyperlink 599" xfId="33218" hidden="1"/>
    <cellStyle name="Hyperlink 599" xfId="34034"/>
    <cellStyle name="Hyperlink 6" xfId="177" hidden="1"/>
    <cellStyle name="Hyperlink 6" xfId="248" hidden="1"/>
    <cellStyle name="Hyperlink 6" xfId="332" hidden="1"/>
    <cellStyle name="Hyperlink 6" xfId="723" hidden="1"/>
    <cellStyle name="Hyperlink 6" xfId="736" hidden="1"/>
    <cellStyle name="Hyperlink 6" xfId="922" hidden="1"/>
    <cellStyle name="Hyperlink 6" xfId="967" hidden="1"/>
    <cellStyle name="Hyperlink 6" xfId="1189" hidden="1"/>
    <cellStyle name="Hyperlink 6" xfId="1196" hidden="1"/>
    <cellStyle name="Hyperlink 6" xfId="1891" hidden="1"/>
    <cellStyle name="Hyperlink 6" xfId="4879" hidden="1"/>
    <cellStyle name="Hyperlink 6" xfId="6697" hidden="1"/>
    <cellStyle name="Hyperlink 6" xfId="6742" hidden="1"/>
    <cellStyle name="Hyperlink 6" xfId="6921" hidden="1"/>
    <cellStyle name="Hyperlink 6" xfId="6928" hidden="1"/>
    <cellStyle name="Hyperlink 6" xfId="7345" hidden="1"/>
    <cellStyle name="Hyperlink 6" xfId="8413" hidden="1"/>
    <cellStyle name="Hyperlink 6" xfId="8832" hidden="1"/>
    <cellStyle name="Hyperlink 6" xfId="8875" hidden="1"/>
    <cellStyle name="Hyperlink 6" xfId="9052" hidden="1"/>
    <cellStyle name="Hyperlink 6" xfId="9057" hidden="1"/>
    <cellStyle name="Hyperlink 6" xfId="9460" hidden="1"/>
    <cellStyle name="Hyperlink 6" xfId="10182" hidden="1"/>
    <cellStyle name="Hyperlink 6" xfId="10604" hidden="1"/>
    <cellStyle name="Hyperlink 6" xfId="10649" hidden="1"/>
    <cellStyle name="Hyperlink 6" xfId="10828" hidden="1"/>
    <cellStyle name="Hyperlink 6" xfId="10835" hidden="1"/>
    <cellStyle name="Hyperlink 6" xfId="11252" hidden="1"/>
    <cellStyle name="Hyperlink 6" xfId="12320" hidden="1"/>
    <cellStyle name="Hyperlink 6" xfId="6219" hidden="1"/>
    <cellStyle name="Hyperlink 6" xfId="6160" hidden="1"/>
    <cellStyle name="Hyperlink 6" xfId="5855" hidden="1"/>
    <cellStyle name="Hyperlink 6" xfId="5847" hidden="1"/>
    <cellStyle name="Hyperlink 6" xfId="4966" hidden="1"/>
    <cellStyle name="Hyperlink 6" xfId="12733" hidden="1"/>
    <cellStyle name="Hyperlink 6" xfId="13668" hidden="1"/>
    <cellStyle name="Hyperlink 6" xfId="13706" hidden="1"/>
    <cellStyle name="Hyperlink 6" xfId="13832" hidden="1"/>
    <cellStyle name="Hyperlink 6" xfId="13837" hidden="1"/>
    <cellStyle name="Hyperlink 6" xfId="14158" hidden="1"/>
    <cellStyle name="Hyperlink 6" xfId="14949" hidden="1"/>
    <cellStyle name="Hyperlink 6" xfId="15357" hidden="1"/>
    <cellStyle name="Hyperlink 6" xfId="15393" hidden="1"/>
    <cellStyle name="Hyperlink 6" xfId="15517" hidden="1"/>
    <cellStyle name="Hyperlink 6" xfId="15520" hidden="1"/>
    <cellStyle name="Hyperlink 6" xfId="15828" hidden="1"/>
    <cellStyle name="Hyperlink 6" xfId="16271" hidden="1"/>
    <cellStyle name="Hyperlink 6" xfId="16683" hidden="1"/>
    <cellStyle name="Hyperlink 6" xfId="16721" hidden="1"/>
    <cellStyle name="Hyperlink 6" xfId="16847" hidden="1"/>
    <cellStyle name="Hyperlink 6" xfId="16852" hidden="1"/>
    <cellStyle name="Hyperlink 6" xfId="17174" hidden="1"/>
    <cellStyle name="Hyperlink 6" xfId="17962" hidden="1"/>
    <cellStyle name="Hyperlink 6" xfId="18394" hidden="1"/>
    <cellStyle name="Hyperlink 6" xfId="18437" hidden="1"/>
    <cellStyle name="Hyperlink 6" xfId="18614" hidden="1"/>
    <cellStyle name="Hyperlink 6" xfId="18619" hidden="1"/>
    <cellStyle name="Hyperlink 6" xfId="19011" hidden="1"/>
    <cellStyle name="Hyperlink 6" xfId="19774" hidden="1"/>
    <cellStyle name="Hyperlink 6" xfId="20225" hidden="1"/>
    <cellStyle name="Hyperlink 6" xfId="20270" hidden="1"/>
    <cellStyle name="Hyperlink 6" xfId="20449" hidden="1"/>
    <cellStyle name="Hyperlink 6" xfId="20456" hidden="1"/>
    <cellStyle name="Hyperlink 6" xfId="20873" hidden="1"/>
    <cellStyle name="Hyperlink 6" xfId="21941" hidden="1"/>
    <cellStyle name="Hyperlink 6" xfId="22360" hidden="1"/>
    <cellStyle name="Hyperlink 6" xfId="22403" hidden="1"/>
    <cellStyle name="Hyperlink 6" xfId="22580" hidden="1"/>
    <cellStyle name="Hyperlink 6" xfId="22585" hidden="1"/>
    <cellStyle name="Hyperlink 6" xfId="22988" hidden="1"/>
    <cellStyle name="Hyperlink 6" xfId="23710" hidden="1"/>
    <cellStyle name="Hyperlink 6" xfId="24132" hidden="1"/>
    <cellStyle name="Hyperlink 6" xfId="24177" hidden="1"/>
    <cellStyle name="Hyperlink 6" xfId="24356" hidden="1"/>
    <cellStyle name="Hyperlink 6" xfId="24363" hidden="1"/>
    <cellStyle name="Hyperlink 6" xfId="24780" hidden="1"/>
    <cellStyle name="Hyperlink 6" xfId="25848" hidden="1"/>
    <cellStyle name="Hyperlink 6" xfId="20170" hidden="1"/>
    <cellStyle name="Hyperlink 6" xfId="19097" hidden="1"/>
    <cellStyle name="Hyperlink 6" xfId="19574" hidden="1"/>
    <cellStyle name="Hyperlink 6" xfId="19095" hidden="1"/>
    <cellStyle name="Hyperlink 6" xfId="20079" hidden="1"/>
    <cellStyle name="Hyperlink 6" xfId="26226" hidden="1"/>
    <cellStyle name="Hyperlink 6" xfId="26605" hidden="1"/>
    <cellStyle name="Hyperlink 6" xfId="26610" hidden="1"/>
    <cellStyle name="Hyperlink 6" xfId="26615" hidden="1"/>
    <cellStyle name="Hyperlink 6" xfId="26620" hidden="1"/>
    <cellStyle name="Hyperlink 6" xfId="26665" hidden="1"/>
    <cellStyle name="Hyperlink 6" xfId="27042" hidden="1"/>
    <cellStyle name="Hyperlink 6" xfId="27417" hidden="1"/>
    <cellStyle name="Hyperlink 6" xfId="27420" hidden="1"/>
    <cellStyle name="Hyperlink 6" xfId="27423" hidden="1"/>
    <cellStyle name="Hyperlink 6" xfId="27426" hidden="1"/>
    <cellStyle name="Hyperlink 6" xfId="27457" hidden="1"/>
    <cellStyle name="Hyperlink 6" xfId="27488" hidden="1"/>
    <cellStyle name="Hyperlink 6" xfId="27867" hidden="1"/>
    <cellStyle name="Hyperlink 6" xfId="27872" hidden="1"/>
    <cellStyle name="Hyperlink 6" xfId="27877" hidden="1"/>
    <cellStyle name="Hyperlink 6" xfId="27882" hidden="1"/>
    <cellStyle name="Hyperlink 6" xfId="27927" hidden="1"/>
    <cellStyle name="Hyperlink 6" xfId="28304" hidden="1"/>
    <cellStyle name="Hyperlink 6" xfId="13495" hidden="1"/>
    <cellStyle name="Hyperlink 6" xfId="13476" hidden="1"/>
    <cellStyle name="Hyperlink 6" xfId="13401" hidden="1"/>
    <cellStyle name="Hyperlink 6" xfId="13395" hidden="1"/>
    <cellStyle name="Hyperlink 6" xfId="13243" hidden="1"/>
    <cellStyle name="Hyperlink 6" xfId="13161" hidden="1"/>
    <cellStyle name="Hyperlink 6" xfId="12902" hidden="1"/>
    <cellStyle name="Hyperlink 6" xfId="12895" hidden="1"/>
    <cellStyle name="Hyperlink 6" xfId="12728" hidden="1"/>
    <cellStyle name="Hyperlink 6" xfId="4864" hidden="1"/>
    <cellStyle name="Hyperlink 6" xfId="2227" hidden="1"/>
    <cellStyle name="Hyperlink 6" xfId="2179" hidden="1"/>
    <cellStyle name="Hyperlink 6" xfId="1136" hidden="1"/>
    <cellStyle name="Hyperlink 6" xfId="1128" hidden="1"/>
    <cellStyle name="Hyperlink 6" xfId="2038" hidden="1"/>
    <cellStyle name="Hyperlink 6" xfId="13697" hidden="1"/>
    <cellStyle name="Hyperlink 6" xfId="17403" hidden="1"/>
    <cellStyle name="Hyperlink 6" xfId="17121" hidden="1"/>
    <cellStyle name="Hyperlink 6" xfId="4466" hidden="1"/>
    <cellStyle name="Hyperlink 6" xfId="17880" hidden="1"/>
    <cellStyle name="Hyperlink 6" xfId="14371" hidden="1"/>
    <cellStyle name="Hyperlink 6" xfId="15886" hidden="1"/>
    <cellStyle name="Hyperlink 6" xfId="2020" hidden="1"/>
    <cellStyle name="Hyperlink 6" xfId="13567" hidden="1"/>
    <cellStyle name="Hyperlink 6" xfId="3652" hidden="1"/>
    <cellStyle name="Hyperlink 6" xfId="3340" hidden="1"/>
    <cellStyle name="Hyperlink 6" xfId="4819" hidden="1"/>
    <cellStyle name="Hyperlink 6" xfId="5676" hidden="1"/>
    <cellStyle name="Hyperlink 6" xfId="3325" hidden="1"/>
    <cellStyle name="Hyperlink 6" xfId="3379" hidden="1"/>
    <cellStyle name="Hyperlink 6" xfId="3604" hidden="1"/>
    <cellStyle name="Hyperlink 6" xfId="3616" hidden="1"/>
    <cellStyle name="Hyperlink 6" xfId="4791" hidden="1"/>
    <cellStyle name="Hyperlink 6" xfId="13730" hidden="1"/>
    <cellStyle name="Hyperlink 6" xfId="14019" hidden="1"/>
    <cellStyle name="Hyperlink 6" xfId="4314" hidden="1"/>
    <cellStyle name="Hyperlink 6" xfId="6005" hidden="1"/>
    <cellStyle name="Hyperlink 6" xfId="17036" hidden="1"/>
    <cellStyle name="Hyperlink 6" xfId="15700" hidden="1"/>
    <cellStyle name="Hyperlink 6" xfId="16019" hidden="1"/>
    <cellStyle name="Hyperlink 6" xfId="14469" hidden="1"/>
    <cellStyle name="Hyperlink 6" xfId="16776" hidden="1"/>
    <cellStyle name="Hyperlink 6" xfId="5999" hidden="1"/>
    <cellStyle name="Hyperlink 6" xfId="13679" hidden="1"/>
    <cellStyle name="Hyperlink 6" xfId="17925" hidden="1"/>
    <cellStyle name="Hyperlink 6" xfId="5525" hidden="1"/>
    <cellStyle name="Hyperlink 6" xfId="1922" hidden="1"/>
    <cellStyle name="Hyperlink 6" xfId="15949" hidden="1"/>
    <cellStyle name="Hyperlink 6" xfId="15598" hidden="1"/>
    <cellStyle name="Hyperlink 6" xfId="14433" hidden="1"/>
    <cellStyle name="Hyperlink 6" xfId="16924" hidden="1"/>
    <cellStyle name="Hyperlink 6" xfId="5672" hidden="1"/>
    <cellStyle name="Hyperlink 6" xfId="29042" hidden="1"/>
    <cellStyle name="Hyperlink 6" xfId="29045" hidden="1"/>
    <cellStyle name="Hyperlink 6" xfId="29048" hidden="1"/>
    <cellStyle name="Hyperlink 6" xfId="29051" hidden="1"/>
    <cellStyle name="Hyperlink 6" xfId="29083" hidden="1"/>
    <cellStyle name="Hyperlink 6" xfId="29155" hidden="1"/>
    <cellStyle name="Hyperlink 6" xfId="29563" hidden="1"/>
    <cellStyle name="Hyperlink 6" xfId="29568" hidden="1"/>
    <cellStyle name="Hyperlink 6" xfId="29573" hidden="1"/>
    <cellStyle name="Hyperlink 6" xfId="29578" hidden="1"/>
    <cellStyle name="Hyperlink 6" xfId="29623" hidden="1"/>
    <cellStyle name="Hyperlink 6" xfId="30000" hidden="1"/>
    <cellStyle name="Hyperlink 6" xfId="30375" hidden="1"/>
    <cellStyle name="Hyperlink 6" xfId="30378" hidden="1"/>
    <cellStyle name="Hyperlink 6" xfId="30381" hidden="1"/>
    <cellStyle name="Hyperlink 6" xfId="30384" hidden="1"/>
    <cellStyle name="Hyperlink 6" xfId="30415" hidden="1"/>
    <cellStyle name="Hyperlink 6" xfId="30446" hidden="1"/>
    <cellStyle name="Hyperlink 6" xfId="30825" hidden="1"/>
    <cellStyle name="Hyperlink 6" xfId="30830" hidden="1"/>
    <cellStyle name="Hyperlink 6" xfId="30835" hidden="1"/>
    <cellStyle name="Hyperlink 6" xfId="30840" hidden="1"/>
    <cellStyle name="Hyperlink 6" xfId="30885" hidden="1"/>
    <cellStyle name="Hyperlink 6" xfId="31262" hidden="1"/>
    <cellStyle name="Hyperlink 6" xfId="29551" hidden="1"/>
    <cellStyle name="Hyperlink 6" xfId="29122" hidden="1"/>
    <cellStyle name="Hyperlink 6" xfId="29149" hidden="1"/>
    <cellStyle name="Hyperlink 6" xfId="29120" hidden="1"/>
    <cellStyle name="Hyperlink 6" xfId="29460" hidden="1"/>
    <cellStyle name="Hyperlink 6" xfId="31637" hidden="1"/>
    <cellStyle name="Hyperlink 6" xfId="32016" hidden="1"/>
    <cellStyle name="Hyperlink 6" xfId="32021" hidden="1"/>
    <cellStyle name="Hyperlink 6" xfId="32026" hidden="1"/>
    <cellStyle name="Hyperlink 6" xfId="32031" hidden="1"/>
    <cellStyle name="Hyperlink 6" xfId="32076" hidden="1"/>
    <cellStyle name="Hyperlink 6" xfId="32453" hidden="1"/>
    <cellStyle name="Hyperlink 6" xfId="32828" hidden="1"/>
    <cellStyle name="Hyperlink 6" xfId="32831" hidden="1"/>
    <cellStyle name="Hyperlink 6" xfId="32834" hidden="1"/>
    <cellStyle name="Hyperlink 6" xfId="32837" hidden="1"/>
    <cellStyle name="Hyperlink 6" xfId="32868" hidden="1"/>
    <cellStyle name="Hyperlink 6" xfId="32899" hidden="1"/>
    <cellStyle name="Hyperlink 6" xfId="33278" hidden="1"/>
    <cellStyle name="Hyperlink 6" xfId="33283" hidden="1"/>
    <cellStyle name="Hyperlink 6" xfId="33288" hidden="1"/>
    <cellStyle name="Hyperlink 6" xfId="33293" hidden="1"/>
    <cellStyle name="Hyperlink 6" xfId="33338" hidden="1"/>
    <cellStyle name="Hyperlink 6" xfId="33715" hidden="1"/>
    <cellStyle name="Hyperlink 6" xfId="34094" hidden="1"/>
    <cellStyle name="Hyperlink 6" xfId="34108" hidden="1"/>
    <cellStyle name="Hyperlink 6" xfId="34154" hidden="1"/>
    <cellStyle name="Hyperlink 6" xfId="34157" hidden="1"/>
    <cellStyle name="Hyperlink 6" xfId="34104" hidden="1"/>
    <cellStyle name="Hyperlink 6" xfId="34088" hidden="1"/>
    <cellStyle name="Hyperlink 6" xfId="34102" hidden="1"/>
    <cellStyle name="Hyperlink 6" xfId="34115" hidden="1"/>
    <cellStyle name="Hyperlink 6" xfId="34095" hidden="1"/>
    <cellStyle name="Hyperlink 6" xfId="875" hidden="1"/>
    <cellStyle name="Hyperlink 6" xfId="34143" hidden="1"/>
    <cellStyle name="Hyperlink 6" xfId="34471" hidden="1"/>
    <cellStyle name="Hyperlink 6" xfId="34110" hidden="1"/>
    <cellStyle name="Hyperlink 6" xfId="1027" hidden="1"/>
    <cellStyle name="Hyperlink 6" xfId="34091" hidden="1"/>
    <cellStyle name="Hyperlink 6" xfId="34127"/>
    <cellStyle name="Hyperlink 60" xfId="2102" hidden="1"/>
    <cellStyle name="Hyperlink 60" xfId="4996"/>
    <cellStyle name="Hyperlink 60 2" xfId="7405" hidden="1"/>
    <cellStyle name="Hyperlink 60 2" xfId="11312" hidden="1"/>
    <cellStyle name="Hyperlink 60 2" xfId="14218" hidden="1"/>
    <cellStyle name="Hyperlink 60 2" xfId="17234" hidden="1"/>
    <cellStyle name="Hyperlink 60 2" xfId="20933" hidden="1"/>
    <cellStyle name="Hyperlink 60 2" xfId="24840" hidden="1"/>
    <cellStyle name="Hyperlink 60 2" xfId="26725" hidden="1"/>
    <cellStyle name="Hyperlink 60 2" xfId="27987" hidden="1"/>
    <cellStyle name="Hyperlink 60 2" xfId="6423" hidden="1"/>
    <cellStyle name="Hyperlink 60 2" xfId="3435" hidden="1"/>
    <cellStyle name="Hyperlink 60 2" xfId="16043" hidden="1"/>
    <cellStyle name="Hyperlink 60 2" xfId="13687" hidden="1"/>
    <cellStyle name="Hyperlink 60 2" xfId="29683" hidden="1"/>
    <cellStyle name="Hyperlink 60 2" xfId="30945" hidden="1"/>
    <cellStyle name="Hyperlink 60 2" xfId="32136" hidden="1"/>
    <cellStyle name="Hyperlink 60 2" xfId="33398"/>
    <cellStyle name="Hyperlink 600" xfId="3460" hidden="1"/>
    <cellStyle name="Hyperlink 600" xfId="6248" hidden="1"/>
    <cellStyle name="Hyperlink 600" xfId="8733" hidden="1"/>
    <cellStyle name="Hyperlink 600" xfId="10502" hidden="1"/>
    <cellStyle name="Hyperlink 600" xfId="12640" hidden="1"/>
    <cellStyle name="Hyperlink 600" xfId="13510" hidden="1"/>
    <cellStyle name="Hyperlink 600" xfId="15269" hidden="1"/>
    <cellStyle name="Hyperlink 600" xfId="16591" hidden="1"/>
    <cellStyle name="Hyperlink 600" xfId="18282" hidden="1"/>
    <cellStyle name="Hyperlink 600" xfId="20112" hidden="1"/>
    <cellStyle name="Hyperlink 600" xfId="22261" hidden="1"/>
    <cellStyle name="Hyperlink 600" xfId="24030" hidden="1"/>
    <cellStyle name="Hyperlink 600" xfId="26168" hidden="1"/>
    <cellStyle name="Hyperlink 600" xfId="26546" hidden="1"/>
    <cellStyle name="Hyperlink 600" xfId="27362" hidden="1"/>
    <cellStyle name="Hyperlink 600" xfId="27808" hidden="1"/>
    <cellStyle name="Hyperlink 600" xfId="28624" hidden="1"/>
    <cellStyle name="Hyperlink 600" xfId="3272" hidden="1"/>
    <cellStyle name="Hyperlink 600" xfId="14109" hidden="1"/>
    <cellStyle name="Hyperlink 600" xfId="6424" hidden="1"/>
    <cellStyle name="Hyperlink 600" xfId="5314" hidden="1"/>
    <cellStyle name="Hyperlink 600" xfId="14025" hidden="1"/>
    <cellStyle name="Hyperlink 600" xfId="6409" hidden="1"/>
    <cellStyle name="Hyperlink 600" xfId="4412" hidden="1"/>
    <cellStyle name="Hyperlink 600" xfId="28987" hidden="1"/>
    <cellStyle name="Hyperlink 600" xfId="29493" hidden="1"/>
    <cellStyle name="Hyperlink 600" xfId="30320" hidden="1"/>
    <cellStyle name="Hyperlink 600" xfId="30766" hidden="1"/>
    <cellStyle name="Hyperlink 600" xfId="31582" hidden="1"/>
    <cellStyle name="Hyperlink 600" xfId="31957" hidden="1"/>
    <cellStyle name="Hyperlink 600" xfId="32773" hidden="1"/>
    <cellStyle name="Hyperlink 600" xfId="33219" hidden="1"/>
    <cellStyle name="Hyperlink 600" xfId="34035"/>
    <cellStyle name="Hyperlink 601" xfId="3381" hidden="1"/>
    <cellStyle name="Hyperlink 601" xfId="6249" hidden="1"/>
    <cellStyle name="Hyperlink 601" xfId="8734" hidden="1"/>
    <cellStyle name="Hyperlink 601" xfId="10503" hidden="1"/>
    <cellStyle name="Hyperlink 601" xfId="12641" hidden="1"/>
    <cellStyle name="Hyperlink 601" xfId="13511" hidden="1"/>
    <cellStyle name="Hyperlink 601" xfId="15270" hidden="1"/>
    <cellStyle name="Hyperlink 601" xfId="16592" hidden="1"/>
    <cellStyle name="Hyperlink 601" xfId="18283" hidden="1"/>
    <cellStyle name="Hyperlink 601" xfId="20113" hidden="1"/>
    <cellStyle name="Hyperlink 601" xfId="22262" hidden="1"/>
    <cellStyle name="Hyperlink 601" xfId="24031" hidden="1"/>
    <cellStyle name="Hyperlink 601" xfId="26169" hidden="1"/>
    <cellStyle name="Hyperlink 601" xfId="26547" hidden="1"/>
    <cellStyle name="Hyperlink 601" xfId="27363" hidden="1"/>
    <cellStyle name="Hyperlink 601" xfId="27809" hidden="1"/>
    <cellStyle name="Hyperlink 601" xfId="28625" hidden="1"/>
    <cellStyle name="Hyperlink 601" xfId="3271" hidden="1"/>
    <cellStyle name="Hyperlink 601" xfId="16134" hidden="1"/>
    <cellStyle name="Hyperlink 601" xfId="13587" hidden="1"/>
    <cellStyle name="Hyperlink 601" xfId="5976" hidden="1"/>
    <cellStyle name="Hyperlink 601" xfId="5377" hidden="1"/>
    <cellStyle name="Hyperlink 601" xfId="15346" hidden="1"/>
    <cellStyle name="Hyperlink 601" xfId="5898" hidden="1"/>
    <cellStyle name="Hyperlink 601" xfId="28988" hidden="1"/>
    <cellStyle name="Hyperlink 601" xfId="29494" hidden="1"/>
    <cellStyle name="Hyperlink 601" xfId="30321" hidden="1"/>
    <cellStyle name="Hyperlink 601" xfId="30767" hidden="1"/>
    <cellStyle name="Hyperlink 601" xfId="31583" hidden="1"/>
    <cellStyle name="Hyperlink 601" xfId="31958" hidden="1"/>
    <cellStyle name="Hyperlink 601" xfId="32774" hidden="1"/>
    <cellStyle name="Hyperlink 601" xfId="33220" hidden="1"/>
    <cellStyle name="Hyperlink 601" xfId="34036"/>
    <cellStyle name="Hyperlink 602" xfId="3119" hidden="1"/>
    <cellStyle name="Hyperlink 602" xfId="6250" hidden="1"/>
    <cellStyle name="Hyperlink 602" xfId="8735" hidden="1"/>
    <cellStyle name="Hyperlink 602" xfId="10504" hidden="1"/>
    <cellStyle name="Hyperlink 602" xfId="12642" hidden="1"/>
    <cellStyle name="Hyperlink 602" xfId="13512" hidden="1"/>
    <cellStyle name="Hyperlink 602" xfId="15271" hidden="1"/>
    <cellStyle name="Hyperlink 602" xfId="16593" hidden="1"/>
    <cellStyle name="Hyperlink 602" xfId="18284" hidden="1"/>
    <cellStyle name="Hyperlink 602" xfId="20114" hidden="1"/>
    <cellStyle name="Hyperlink 602" xfId="22263" hidden="1"/>
    <cellStyle name="Hyperlink 602" xfId="24032" hidden="1"/>
    <cellStyle name="Hyperlink 602" xfId="26170" hidden="1"/>
    <cellStyle name="Hyperlink 602" xfId="26548" hidden="1"/>
    <cellStyle name="Hyperlink 602" xfId="27364" hidden="1"/>
    <cellStyle name="Hyperlink 602" xfId="27810" hidden="1"/>
    <cellStyle name="Hyperlink 602" xfId="28626" hidden="1"/>
    <cellStyle name="Hyperlink 602" xfId="3270" hidden="1"/>
    <cellStyle name="Hyperlink 602" xfId="17633" hidden="1"/>
    <cellStyle name="Hyperlink 602" xfId="2026" hidden="1"/>
    <cellStyle name="Hyperlink 602" xfId="15383" hidden="1"/>
    <cellStyle name="Hyperlink 602" xfId="16058" hidden="1"/>
    <cellStyle name="Hyperlink 602" xfId="16668" hidden="1"/>
    <cellStyle name="Hyperlink 602" xfId="6069" hidden="1"/>
    <cellStyle name="Hyperlink 602" xfId="28989" hidden="1"/>
    <cellStyle name="Hyperlink 602" xfId="29495" hidden="1"/>
    <cellStyle name="Hyperlink 602" xfId="30322" hidden="1"/>
    <cellStyle name="Hyperlink 602" xfId="30768" hidden="1"/>
    <cellStyle name="Hyperlink 602" xfId="31584" hidden="1"/>
    <cellStyle name="Hyperlink 602" xfId="31959" hidden="1"/>
    <cellStyle name="Hyperlink 602" xfId="32775" hidden="1"/>
    <cellStyle name="Hyperlink 602" xfId="33221" hidden="1"/>
    <cellStyle name="Hyperlink 602" xfId="34037"/>
    <cellStyle name="Hyperlink 603" xfId="3090" hidden="1"/>
    <cellStyle name="Hyperlink 603" xfId="6251" hidden="1"/>
    <cellStyle name="Hyperlink 603" xfId="8736" hidden="1"/>
    <cellStyle name="Hyperlink 603" xfId="10505" hidden="1"/>
    <cellStyle name="Hyperlink 603" xfId="12643" hidden="1"/>
    <cellStyle name="Hyperlink 603" xfId="13513" hidden="1"/>
    <cellStyle name="Hyperlink 603" xfId="15272" hidden="1"/>
    <cellStyle name="Hyperlink 603" xfId="16594" hidden="1"/>
    <cellStyle name="Hyperlink 603" xfId="18285" hidden="1"/>
    <cellStyle name="Hyperlink 603" xfId="20115" hidden="1"/>
    <cellStyle name="Hyperlink 603" xfId="22264" hidden="1"/>
    <cellStyle name="Hyperlink 603" xfId="24033" hidden="1"/>
    <cellStyle name="Hyperlink 603" xfId="26171" hidden="1"/>
    <cellStyle name="Hyperlink 603" xfId="26549" hidden="1"/>
    <cellStyle name="Hyperlink 603" xfId="27365" hidden="1"/>
    <cellStyle name="Hyperlink 603" xfId="27811" hidden="1"/>
    <cellStyle name="Hyperlink 603" xfId="28627" hidden="1"/>
    <cellStyle name="Hyperlink 603" xfId="3269" hidden="1"/>
    <cellStyle name="Hyperlink 603" xfId="14619" hidden="1"/>
    <cellStyle name="Hyperlink 603" xfId="4517" hidden="1"/>
    <cellStyle name="Hyperlink 603" xfId="16709" hidden="1"/>
    <cellStyle name="Hyperlink 603" xfId="17558" hidden="1"/>
    <cellStyle name="Hyperlink 603" xfId="13653" hidden="1"/>
    <cellStyle name="Hyperlink 603" xfId="6304" hidden="1"/>
    <cellStyle name="Hyperlink 603" xfId="28990" hidden="1"/>
    <cellStyle name="Hyperlink 603" xfId="29496" hidden="1"/>
    <cellStyle name="Hyperlink 603" xfId="30323" hidden="1"/>
    <cellStyle name="Hyperlink 603" xfId="30769" hidden="1"/>
    <cellStyle name="Hyperlink 603" xfId="31585" hidden="1"/>
    <cellStyle name="Hyperlink 603" xfId="31960" hidden="1"/>
    <cellStyle name="Hyperlink 603" xfId="32776" hidden="1"/>
    <cellStyle name="Hyperlink 603" xfId="33222" hidden="1"/>
    <cellStyle name="Hyperlink 603" xfId="34038"/>
    <cellStyle name="Hyperlink 604" xfId="3146" hidden="1"/>
    <cellStyle name="Hyperlink 604" xfId="6252" hidden="1"/>
    <cellStyle name="Hyperlink 604" xfId="8737" hidden="1"/>
    <cellStyle name="Hyperlink 604" xfId="10506" hidden="1"/>
    <cellStyle name="Hyperlink 604" xfId="12644" hidden="1"/>
    <cellStyle name="Hyperlink 604" xfId="13514" hidden="1"/>
    <cellStyle name="Hyperlink 604" xfId="15273" hidden="1"/>
    <cellStyle name="Hyperlink 604" xfId="16595" hidden="1"/>
    <cellStyle name="Hyperlink 604" xfId="18286" hidden="1"/>
    <cellStyle name="Hyperlink 604" xfId="20116" hidden="1"/>
    <cellStyle name="Hyperlink 604" xfId="22265" hidden="1"/>
    <cellStyle name="Hyperlink 604" xfId="24034" hidden="1"/>
    <cellStyle name="Hyperlink 604" xfId="26172" hidden="1"/>
    <cellStyle name="Hyperlink 604" xfId="26550" hidden="1"/>
    <cellStyle name="Hyperlink 604" xfId="27366" hidden="1"/>
    <cellStyle name="Hyperlink 604" xfId="27812" hidden="1"/>
    <cellStyle name="Hyperlink 604" xfId="28628" hidden="1"/>
    <cellStyle name="Hyperlink 604" xfId="3268" hidden="1"/>
    <cellStyle name="Hyperlink 604" xfId="4217" hidden="1"/>
    <cellStyle name="Hyperlink 604" xfId="13586" hidden="1"/>
    <cellStyle name="Hyperlink 604" xfId="13694" hidden="1"/>
    <cellStyle name="Hyperlink 604" xfId="14543" hidden="1"/>
    <cellStyle name="Hyperlink 604" xfId="15637" hidden="1"/>
    <cellStyle name="Hyperlink 604" xfId="15328" hidden="1"/>
    <cellStyle name="Hyperlink 604" xfId="28991" hidden="1"/>
    <cellStyle name="Hyperlink 604" xfId="29497" hidden="1"/>
    <cellStyle name="Hyperlink 604" xfId="30324" hidden="1"/>
    <cellStyle name="Hyperlink 604" xfId="30770" hidden="1"/>
    <cellStyle name="Hyperlink 604" xfId="31586" hidden="1"/>
    <cellStyle name="Hyperlink 604" xfId="31961" hidden="1"/>
    <cellStyle name="Hyperlink 604" xfId="32777" hidden="1"/>
    <cellStyle name="Hyperlink 604" xfId="33223" hidden="1"/>
    <cellStyle name="Hyperlink 604" xfId="34039"/>
    <cellStyle name="Hyperlink 605" xfId="3555" hidden="1"/>
    <cellStyle name="Hyperlink 605" xfId="6253" hidden="1"/>
    <cellStyle name="Hyperlink 605" xfId="8738" hidden="1"/>
    <cellStyle name="Hyperlink 605" xfId="10507" hidden="1"/>
    <cellStyle name="Hyperlink 605" xfId="12645" hidden="1"/>
    <cellStyle name="Hyperlink 605" xfId="13515" hidden="1"/>
    <cellStyle name="Hyperlink 605" xfId="15274" hidden="1"/>
    <cellStyle name="Hyperlink 605" xfId="16596" hidden="1"/>
    <cellStyle name="Hyperlink 605" xfId="18287" hidden="1"/>
    <cellStyle name="Hyperlink 605" xfId="20117" hidden="1"/>
    <cellStyle name="Hyperlink 605" xfId="22266" hidden="1"/>
    <cellStyle name="Hyperlink 605" xfId="24035" hidden="1"/>
    <cellStyle name="Hyperlink 605" xfId="26173" hidden="1"/>
    <cellStyle name="Hyperlink 605" xfId="26551" hidden="1"/>
    <cellStyle name="Hyperlink 605" xfId="27367" hidden="1"/>
    <cellStyle name="Hyperlink 605" xfId="27813" hidden="1"/>
    <cellStyle name="Hyperlink 605" xfId="28629" hidden="1"/>
    <cellStyle name="Hyperlink 605" xfId="3267" hidden="1"/>
    <cellStyle name="Hyperlink 605" xfId="5116" hidden="1"/>
    <cellStyle name="Hyperlink 605" xfId="2030" hidden="1"/>
    <cellStyle name="Hyperlink 605" xfId="15741" hidden="1"/>
    <cellStyle name="Hyperlink 605" xfId="4308" hidden="1"/>
    <cellStyle name="Hyperlink 605" xfId="16969" hidden="1"/>
    <cellStyle name="Hyperlink 605" xfId="16650" hidden="1"/>
    <cellStyle name="Hyperlink 605" xfId="28992" hidden="1"/>
    <cellStyle name="Hyperlink 605" xfId="29498" hidden="1"/>
    <cellStyle name="Hyperlink 605" xfId="30325" hidden="1"/>
    <cellStyle name="Hyperlink 605" xfId="30771" hidden="1"/>
    <cellStyle name="Hyperlink 605" xfId="31587" hidden="1"/>
    <cellStyle name="Hyperlink 605" xfId="31962" hidden="1"/>
    <cellStyle name="Hyperlink 605" xfId="32778" hidden="1"/>
    <cellStyle name="Hyperlink 605" xfId="33224" hidden="1"/>
    <cellStyle name="Hyperlink 605" xfId="34040"/>
    <cellStyle name="Hyperlink 606" xfId="3277" hidden="1"/>
    <cellStyle name="Hyperlink 606" xfId="6254" hidden="1"/>
    <cellStyle name="Hyperlink 606" xfId="8739" hidden="1"/>
    <cellStyle name="Hyperlink 606" xfId="10508" hidden="1"/>
    <cellStyle name="Hyperlink 606" xfId="12646" hidden="1"/>
    <cellStyle name="Hyperlink 606" xfId="13516" hidden="1"/>
    <cellStyle name="Hyperlink 606" xfId="15275" hidden="1"/>
    <cellStyle name="Hyperlink 606" xfId="16597" hidden="1"/>
    <cellStyle name="Hyperlink 606" xfId="18288" hidden="1"/>
    <cellStyle name="Hyperlink 606" xfId="20118" hidden="1"/>
    <cellStyle name="Hyperlink 606" xfId="22267" hidden="1"/>
    <cellStyle name="Hyperlink 606" xfId="24036" hidden="1"/>
    <cellStyle name="Hyperlink 606" xfId="26174" hidden="1"/>
    <cellStyle name="Hyperlink 606" xfId="26552" hidden="1"/>
    <cellStyle name="Hyperlink 606" xfId="27368" hidden="1"/>
    <cellStyle name="Hyperlink 606" xfId="27814" hidden="1"/>
    <cellStyle name="Hyperlink 606" xfId="28630" hidden="1"/>
    <cellStyle name="Hyperlink 606" xfId="3266" hidden="1"/>
    <cellStyle name="Hyperlink 606" xfId="15792" hidden="1"/>
    <cellStyle name="Hyperlink 606" xfId="4518" hidden="1"/>
    <cellStyle name="Hyperlink 606" xfId="17073" hidden="1"/>
    <cellStyle name="Hyperlink 606" xfId="5373" hidden="1"/>
    <cellStyle name="Hyperlink 606" xfId="13954" hidden="1"/>
    <cellStyle name="Hyperlink 606" xfId="13635" hidden="1"/>
    <cellStyle name="Hyperlink 606" xfId="28993" hidden="1"/>
    <cellStyle name="Hyperlink 606" xfId="29499" hidden="1"/>
    <cellStyle name="Hyperlink 606" xfId="30326" hidden="1"/>
    <cellStyle name="Hyperlink 606" xfId="30772" hidden="1"/>
    <cellStyle name="Hyperlink 606" xfId="31588" hidden="1"/>
    <cellStyle name="Hyperlink 606" xfId="31963" hidden="1"/>
    <cellStyle name="Hyperlink 606" xfId="32779" hidden="1"/>
    <cellStyle name="Hyperlink 606" xfId="33225" hidden="1"/>
    <cellStyle name="Hyperlink 606" xfId="34041"/>
    <cellStyle name="Hyperlink 607" xfId="3622" hidden="1"/>
    <cellStyle name="Hyperlink 607" xfId="6255" hidden="1"/>
    <cellStyle name="Hyperlink 607" xfId="8740" hidden="1"/>
    <cellStyle name="Hyperlink 607" xfId="10509" hidden="1"/>
    <cellStyle name="Hyperlink 607" xfId="12647" hidden="1"/>
    <cellStyle name="Hyperlink 607" xfId="13517" hidden="1"/>
    <cellStyle name="Hyperlink 607" xfId="15276" hidden="1"/>
    <cellStyle name="Hyperlink 607" xfId="16598" hidden="1"/>
    <cellStyle name="Hyperlink 607" xfId="18289" hidden="1"/>
    <cellStyle name="Hyperlink 607" xfId="20119" hidden="1"/>
    <cellStyle name="Hyperlink 607" xfId="22268" hidden="1"/>
    <cellStyle name="Hyperlink 607" xfId="24037" hidden="1"/>
    <cellStyle name="Hyperlink 607" xfId="26175" hidden="1"/>
    <cellStyle name="Hyperlink 607" xfId="26553" hidden="1"/>
    <cellStyle name="Hyperlink 607" xfId="27369" hidden="1"/>
    <cellStyle name="Hyperlink 607" xfId="27815" hidden="1"/>
    <cellStyle name="Hyperlink 607" xfId="28631" hidden="1"/>
    <cellStyle name="Hyperlink 607" xfId="3264" hidden="1"/>
    <cellStyle name="Hyperlink 607" xfId="17124" hidden="1"/>
    <cellStyle name="Hyperlink 607" xfId="13588" hidden="1"/>
    <cellStyle name="Hyperlink 607" xfId="14058" hidden="1"/>
    <cellStyle name="Hyperlink 607" xfId="5375" hidden="1"/>
    <cellStyle name="Hyperlink 607" xfId="5517" hidden="1"/>
    <cellStyle name="Hyperlink 607" xfId="15600" hidden="1"/>
    <cellStyle name="Hyperlink 607" xfId="28994" hidden="1"/>
    <cellStyle name="Hyperlink 607" xfId="29500" hidden="1"/>
    <cellStyle name="Hyperlink 607" xfId="30327" hidden="1"/>
    <cellStyle name="Hyperlink 607" xfId="30773" hidden="1"/>
    <cellStyle name="Hyperlink 607" xfId="31589" hidden="1"/>
    <cellStyle name="Hyperlink 607" xfId="31964" hidden="1"/>
    <cellStyle name="Hyperlink 607" xfId="32780" hidden="1"/>
    <cellStyle name="Hyperlink 607" xfId="33226" hidden="1"/>
    <cellStyle name="Hyperlink 607" xfId="34042"/>
    <cellStyle name="Hyperlink 608" xfId="3624" hidden="1"/>
    <cellStyle name="Hyperlink 608" xfId="6256" hidden="1"/>
    <cellStyle name="Hyperlink 608" xfId="8741" hidden="1"/>
    <cellStyle name="Hyperlink 608" xfId="10510" hidden="1"/>
    <cellStyle name="Hyperlink 608" xfId="12648" hidden="1"/>
    <cellStyle name="Hyperlink 608" xfId="13518" hidden="1"/>
    <cellStyle name="Hyperlink 608" xfId="15277" hidden="1"/>
    <cellStyle name="Hyperlink 608" xfId="16599" hidden="1"/>
    <cellStyle name="Hyperlink 608" xfId="18290" hidden="1"/>
    <cellStyle name="Hyperlink 608" xfId="20120" hidden="1"/>
    <cellStyle name="Hyperlink 608" xfId="22269" hidden="1"/>
    <cellStyle name="Hyperlink 608" xfId="24038" hidden="1"/>
    <cellStyle name="Hyperlink 608" xfId="26176" hidden="1"/>
    <cellStyle name="Hyperlink 608" xfId="26554" hidden="1"/>
    <cellStyle name="Hyperlink 608" xfId="27370" hidden="1"/>
    <cellStyle name="Hyperlink 608" xfId="27816" hidden="1"/>
    <cellStyle name="Hyperlink 608" xfId="28632" hidden="1"/>
    <cellStyle name="Hyperlink 608" xfId="3263" hidden="1"/>
    <cellStyle name="Hyperlink 608" xfId="14108" hidden="1"/>
    <cellStyle name="Hyperlink 608" xfId="2025" hidden="1"/>
    <cellStyle name="Hyperlink 608" xfId="5315" hidden="1"/>
    <cellStyle name="Hyperlink 608" xfId="6414" hidden="1"/>
    <cellStyle name="Hyperlink 608" xfId="15987" hidden="1"/>
    <cellStyle name="Hyperlink 608" xfId="16932" hidden="1"/>
    <cellStyle name="Hyperlink 608" xfId="28995" hidden="1"/>
    <cellStyle name="Hyperlink 608" xfId="29501" hidden="1"/>
    <cellStyle name="Hyperlink 608" xfId="30328" hidden="1"/>
    <cellStyle name="Hyperlink 608" xfId="30774" hidden="1"/>
    <cellStyle name="Hyperlink 608" xfId="31590" hidden="1"/>
    <cellStyle name="Hyperlink 608" xfId="31965" hidden="1"/>
    <cellStyle name="Hyperlink 608" xfId="32781" hidden="1"/>
    <cellStyle name="Hyperlink 608" xfId="33227" hidden="1"/>
    <cellStyle name="Hyperlink 608" xfId="34043"/>
    <cellStyle name="Hyperlink 609" xfId="3625" hidden="1"/>
    <cellStyle name="Hyperlink 609" xfId="6257" hidden="1"/>
    <cellStyle name="Hyperlink 609" xfId="8742" hidden="1"/>
    <cellStyle name="Hyperlink 609" xfId="10511" hidden="1"/>
    <cellStyle name="Hyperlink 609" xfId="12649" hidden="1"/>
    <cellStyle name="Hyperlink 609" xfId="13519" hidden="1"/>
    <cellStyle name="Hyperlink 609" xfId="15278" hidden="1"/>
    <cellStyle name="Hyperlink 609" xfId="16600" hidden="1"/>
    <cellStyle name="Hyperlink 609" xfId="18291" hidden="1"/>
    <cellStyle name="Hyperlink 609" xfId="20121" hidden="1"/>
    <cellStyle name="Hyperlink 609" xfId="22270" hidden="1"/>
    <cellStyle name="Hyperlink 609" xfId="24039" hidden="1"/>
    <cellStyle name="Hyperlink 609" xfId="26177" hidden="1"/>
    <cellStyle name="Hyperlink 609" xfId="26555" hidden="1"/>
    <cellStyle name="Hyperlink 609" xfId="27371" hidden="1"/>
    <cellStyle name="Hyperlink 609" xfId="27817" hidden="1"/>
    <cellStyle name="Hyperlink 609" xfId="28633" hidden="1"/>
    <cellStyle name="Hyperlink 609" xfId="3262" hidden="1"/>
    <cellStyle name="Hyperlink 609" xfId="16133" hidden="1"/>
    <cellStyle name="Hyperlink 609" xfId="4516" hidden="1"/>
    <cellStyle name="Hyperlink 609" xfId="16090" hidden="1"/>
    <cellStyle name="Hyperlink 609" xfId="15343" hidden="1"/>
    <cellStyle name="Hyperlink 609" xfId="17487" hidden="1"/>
    <cellStyle name="Hyperlink 609" xfId="13917" hidden="1"/>
    <cellStyle name="Hyperlink 609" xfId="28996" hidden="1"/>
    <cellStyle name="Hyperlink 609" xfId="29502" hidden="1"/>
    <cellStyle name="Hyperlink 609" xfId="30329" hidden="1"/>
    <cellStyle name="Hyperlink 609" xfId="30775" hidden="1"/>
    <cellStyle name="Hyperlink 609" xfId="31591" hidden="1"/>
    <cellStyle name="Hyperlink 609" xfId="31966" hidden="1"/>
    <cellStyle name="Hyperlink 609" xfId="32782" hidden="1"/>
    <cellStyle name="Hyperlink 609" xfId="33228" hidden="1"/>
    <cellStyle name="Hyperlink 609" xfId="34044"/>
    <cellStyle name="Hyperlink 61" xfId="2104" hidden="1"/>
    <cellStyle name="Hyperlink 61" xfId="5033" hidden="1"/>
    <cellStyle name="Hyperlink 61" xfId="8456" hidden="1"/>
    <cellStyle name="Hyperlink 61" xfId="10225" hidden="1"/>
    <cellStyle name="Hyperlink 61" xfId="12363" hidden="1"/>
    <cellStyle name="Hyperlink 61" xfId="12791" hidden="1"/>
    <cellStyle name="Hyperlink 61" xfId="14992" hidden="1"/>
    <cellStyle name="Hyperlink 61" xfId="16314" hidden="1"/>
    <cellStyle name="Hyperlink 61" xfId="18005" hidden="1"/>
    <cellStyle name="Hyperlink 61" xfId="19819" hidden="1"/>
    <cellStyle name="Hyperlink 61" xfId="21984" hidden="1"/>
    <cellStyle name="Hyperlink 61" xfId="23753" hidden="1"/>
    <cellStyle name="Hyperlink 61" xfId="25891" hidden="1"/>
    <cellStyle name="Hyperlink 61" xfId="26269" hidden="1"/>
    <cellStyle name="Hyperlink 61" xfId="27085" hidden="1"/>
    <cellStyle name="Hyperlink 61" xfId="27531" hidden="1"/>
    <cellStyle name="Hyperlink 61" xfId="28347" hidden="1"/>
    <cellStyle name="Hyperlink 61" xfId="4779" hidden="1"/>
    <cellStyle name="Hyperlink 61" xfId="14854" hidden="1"/>
    <cellStyle name="Hyperlink 61" xfId="6266" hidden="1"/>
    <cellStyle name="Hyperlink 61" xfId="6356" hidden="1"/>
    <cellStyle name="Hyperlink 61" xfId="15733" hidden="1"/>
    <cellStyle name="Hyperlink 61" xfId="15664" hidden="1"/>
    <cellStyle name="Hyperlink 61" xfId="16957" hidden="1"/>
    <cellStyle name="Hyperlink 61" xfId="28710" hidden="1"/>
    <cellStyle name="Hyperlink 61" xfId="29200" hidden="1"/>
    <cellStyle name="Hyperlink 61" xfId="30043" hidden="1"/>
    <cellStyle name="Hyperlink 61" xfId="30489" hidden="1"/>
    <cellStyle name="Hyperlink 61" xfId="31305" hidden="1"/>
    <cellStyle name="Hyperlink 61" xfId="31680" hidden="1"/>
    <cellStyle name="Hyperlink 61" xfId="32496" hidden="1"/>
    <cellStyle name="Hyperlink 61" xfId="32942" hidden="1"/>
    <cellStyle name="Hyperlink 61" xfId="33758"/>
    <cellStyle name="Hyperlink 610" xfId="3627" hidden="1"/>
    <cellStyle name="Hyperlink 610" xfId="6258" hidden="1"/>
    <cellStyle name="Hyperlink 610" xfId="8743" hidden="1"/>
    <cellStyle name="Hyperlink 610" xfId="10512" hidden="1"/>
    <cellStyle name="Hyperlink 610" xfId="12650" hidden="1"/>
    <cellStyle name="Hyperlink 610" xfId="13520" hidden="1"/>
    <cellStyle name="Hyperlink 610" xfId="15279" hidden="1"/>
    <cellStyle name="Hyperlink 610" xfId="16601" hidden="1"/>
    <cellStyle name="Hyperlink 610" xfId="18292" hidden="1"/>
    <cellStyle name="Hyperlink 610" xfId="20122" hidden="1"/>
    <cellStyle name="Hyperlink 610" xfId="22271" hidden="1"/>
    <cellStyle name="Hyperlink 610" xfId="24040" hidden="1"/>
    <cellStyle name="Hyperlink 610" xfId="26178" hidden="1"/>
    <cellStyle name="Hyperlink 610" xfId="26556" hidden="1"/>
    <cellStyle name="Hyperlink 610" xfId="27372" hidden="1"/>
    <cellStyle name="Hyperlink 610" xfId="27818" hidden="1"/>
    <cellStyle name="Hyperlink 610" xfId="28634" hidden="1"/>
    <cellStyle name="Hyperlink 610" xfId="3261" hidden="1"/>
    <cellStyle name="Hyperlink 610" xfId="17632" hidden="1"/>
    <cellStyle name="Hyperlink 610" xfId="13575" hidden="1"/>
    <cellStyle name="Hyperlink 610" xfId="17590" hidden="1"/>
    <cellStyle name="Hyperlink 610" xfId="16665" hidden="1"/>
    <cellStyle name="Hyperlink 610" xfId="14472" hidden="1"/>
    <cellStyle name="Hyperlink 610" xfId="5601" hidden="1"/>
    <cellStyle name="Hyperlink 610" xfId="28997" hidden="1"/>
    <cellStyle name="Hyperlink 610" xfId="29503" hidden="1"/>
    <cellStyle name="Hyperlink 610" xfId="30330" hidden="1"/>
    <cellStyle name="Hyperlink 610" xfId="30776" hidden="1"/>
    <cellStyle name="Hyperlink 610" xfId="31592" hidden="1"/>
    <cellStyle name="Hyperlink 610" xfId="31967" hidden="1"/>
    <cellStyle name="Hyperlink 610" xfId="32783" hidden="1"/>
    <cellStyle name="Hyperlink 610" xfId="33229" hidden="1"/>
    <cellStyle name="Hyperlink 610" xfId="34045"/>
    <cellStyle name="Hyperlink 611" xfId="3629" hidden="1"/>
    <cellStyle name="Hyperlink 611" xfId="6259" hidden="1"/>
    <cellStyle name="Hyperlink 611" xfId="8744" hidden="1"/>
    <cellStyle name="Hyperlink 611" xfId="10513" hidden="1"/>
    <cellStyle name="Hyperlink 611" xfId="12651" hidden="1"/>
    <cellStyle name="Hyperlink 611" xfId="13521" hidden="1"/>
    <cellStyle name="Hyperlink 611" xfId="15280" hidden="1"/>
    <cellStyle name="Hyperlink 611" xfId="16602" hidden="1"/>
    <cellStyle name="Hyperlink 611" xfId="18293" hidden="1"/>
    <cellStyle name="Hyperlink 611" xfId="20123" hidden="1"/>
    <cellStyle name="Hyperlink 611" xfId="22272" hidden="1"/>
    <cellStyle name="Hyperlink 611" xfId="24041" hidden="1"/>
    <cellStyle name="Hyperlink 611" xfId="26179" hidden="1"/>
    <cellStyle name="Hyperlink 611" xfId="26557" hidden="1"/>
    <cellStyle name="Hyperlink 611" xfId="27373" hidden="1"/>
    <cellStyle name="Hyperlink 611" xfId="27819" hidden="1"/>
    <cellStyle name="Hyperlink 611" xfId="28635" hidden="1"/>
    <cellStyle name="Hyperlink 611" xfId="3260" hidden="1"/>
    <cellStyle name="Hyperlink 611" xfId="14618" hidden="1"/>
    <cellStyle name="Hyperlink 611" xfId="2078" hidden="1"/>
    <cellStyle name="Hyperlink 611" xfId="14575" hidden="1"/>
    <cellStyle name="Hyperlink 611" xfId="13650" hidden="1"/>
    <cellStyle name="Hyperlink 611" xfId="4379" hidden="1"/>
    <cellStyle name="Hyperlink 611" xfId="15950" hidden="1"/>
    <cellStyle name="Hyperlink 611" xfId="28998" hidden="1"/>
    <cellStyle name="Hyperlink 611" xfId="29504" hidden="1"/>
    <cellStyle name="Hyperlink 611" xfId="30331" hidden="1"/>
    <cellStyle name="Hyperlink 611" xfId="30777" hidden="1"/>
    <cellStyle name="Hyperlink 611" xfId="31593" hidden="1"/>
    <cellStyle name="Hyperlink 611" xfId="31968" hidden="1"/>
    <cellStyle name="Hyperlink 611" xfId="32784" hidden="1"/>
    <cellStyle name="Hyperlink 611" xfId="33230" hidden="1"/>
    <cellStyle name="Hyperlink 611" xfId="34046"/>
    <cellStyle name="Hyperlink 612" xfId="3631" hidden="1"/>
    <cellStyle name="Hyperlink 612" xfId="6260" hidden="1"/>
    <cellStyle name="Hyperlink 612" xfId="8745" hidden="1"/>
    <cellStyle name="Hyperlink 612" xfId="10514" hidden="1"/>
    <cellStyle name="Hyperlink 612" xfId="12652" hidden="1"/>
    <cellStyle name="Hyperlink 612" xfId="13522" hidden="1"/>
    <cellStyle name="Hyperlink 612" xfId="15281" hidden="1"/>
    <cellStyle name="Hyperlink 612" xfId="16603" hidden="1"/>
    <cellStyle name="Hyperlink 612" xfId="18294" hidden="1"/>
    <cellStyle name="Hyperlink 612" xfId="20124" hidden="1"/>
    <cellStyle name="Hyperlink 612" xfId="22273" hidden="1"/>
    <cellStyle name="Hyperlink 612" xfId="24042" hidden="1"/>
    <cellStyle name="Hyperlink 612" xfId="26180" hidden="1"/>
    <cellStyle name="Hyperlink 612" xfId="26558" hidden="1"/>
    <cellStyle name="Hyperlink 612" xfId="27374" hidden="1"/>
    <cellStyle name="Hyperlink 612" xfId="27820" hidden="1"/>
    <cellStyle name="Hyperlink 612" xfId="28636" hidden="1"/>
    <cellStyle name="Hyperlink 612" xfId="3258" hidden="1"/>
    <cellStyle name="Hyperlink 612" xfId="4218" hidden="1"/>
    <cellStyle name="Hyperlink 612" xfId="4541" hidden="1"/>
    <cellStyle name="Hyperlink 612" xfId="4276" hidden="1"/>
    <cellStyle name="Hyperlink 612" xfId="15705" hidden="1"/>
    <cellStyle name="Hyperlink 612" xfId="15462" hidden="1"/>
    <cellStyle name="Hyperlink 612" xfId="17450" hidden="1"/>
    <cellStyle name="Hyperlink 612" xfId="28999" hidden="1"/>
    <cellStyle name="Hyperlink 612" xfId="29505" hidden="1"/>
    <cellStyle name="Hyperlink 612" xfId="30332" hidden="1"/>
    <cellStyle name="Hyperlink 612" xfId="30778" hidden="1"/>
    <cellStyle name="Hyperlink 612" xfId="31594" hidden="1"/>
    <cellStyle name="Hyperlink 612" xfId="31969" hidden="1"/>
    <cellStyle name="Hyperlink 612" xfId="32785" hidden="1"/>
    <cellStyle name="Hyperlink 612" xfId="33231" hidden="1"/>
    <cellStyle name="Hyperlink 612" xfId="34047"/>
    <cellStyle name="Hyperlink 613" xfId="3633" hidden="1"/>
    <cellStyle name="Hyperlink 613" xfId="6158"/>
    <cellStyle name="Hyperlink 613 2" xfId="8111" hidden="1"/>
    <cellStyle name="Hyperlink 613 2" xfId="12018" hidden="1"/>
    <cellStyle name="Hyperlink 613 2" xfId="14777" hidden="1"/>
    <cellStyle name="Hyperlink 613 2" xfId="17791" hidden="1"/>
    <cellStyle name="Hyperlink 613 2" xfId="21639" hidden="1"/>
    <cellStyle name="Hyperlink 613 2" xfId="25546" hidden="1"/>
    <cellStyle name="Hyperlink 613 2" xfId="26981" hidden="1"/>
    <cellStyle name="Hyperlink 613 2" xfId="28243" hidden="1"/>
    <cellStyle name="Hyperlink 613 2" xfId="4486" hidden="1"/>
    <cellStyle name="Hyperlink 613 2" xfId="15483" hidden="1"/>
    <cellStyle name="Hyperlink 613 2" xfId="5444" hidden="1"/>
    <cellStyle name="Hyperlink 613 2" xfId="6214" hidden="1"/>
    <cellStyle name="Hyperlink 613 2" xfId="29939" hidden="1"/>
    <cellStyle name="Hyperlink 613 2" xfId="31201" hidden="1"/>
    <cellStyle name="Hyperlink 613 2" xfId="32392" hidden="1"/>
    <cellStyle name="Hyperlink 613 2" xfId="33654"/>
    <cellStyle name="Hyperlink 614" xfId="3634" hidden="1"/>
    <cellStyle name="Hyperlink 614" xfId="6290"/>
    <cellStyle name="Hyperlink 614 2" xfId="8112" hidden="1"/>
    <cellStyle name="Hyperlink 614 2" xfId="12019" hidden="1"/>
    <cellStyle name="Hyperlink 614 2" xfId="14778" hidden="1"/>
    <cellStyle name="Hyperlink 614 2" xfId="17792" hidden="1"/>
    <cellStyle name="Hyperlink 614 2" xfId="21640" hidden="1"/>
    <cellStyle name="Hyperlink 614 2" xfId="25547" hidden="1"/>
    <cellStyle name="Hyperlink 614 2" xfId="26982" hidden="1"/>
    <cellStyle name="Hyperlink 614 2" xfId="28244" hidden="1"/>
    <cellStyle name="Hyperlink 614 2" xfId="15877" hidden="1"/>
    <cellStyle name="Hyperlink 614 2" xfId="16811" hidden="1"/>
    <cellStyle name="Hyperlink 614 2" xfId="16023" hidden="1"/>
    <cellStyle name="Hyperlink 614 2" xfId="15408" hidden="1"/>
    <cellStyle name="Hyperlink 614 2" xfId="29940" hidden="1"/>
    <cellStyle name="Hyperlink 614 2" xfId="31202" hidden="1"/>
    <cellStyle name="Hyperlink 614 2" xfId="32393" hidden="1"/>
    <cellStyle name="Hyperlink 614 2" xfId="33655"/>
    <cellStyle name="Hyperlink 615" xfId="3635" hidden="1"/>
    <cellStyle name="Hyperlink 615" xfId="6105"/>
    <cellStyle name="Hyperlink 615 2" xfId="8113" hidden="1"/>
    <cellStyle name="Hyperlink 615 2" xfId="12020" hidden="1"/>
    <cellStyle name="Hyperlink 615 2" xfId="14779" hidden="1"/>
    <cellStyle name="Hyperlink 615 2" xfId="17793" hidden="1"/>
    <cellStyle name="Hyperlink 615 2" xfId="21641" hidden="1"/>
    <cellStyle name="Hyperlink 615 2" xfId="25548" hidden="1"/>
    <cellStyle name="Hyperlink 615 2" xfId="26983" hidden="1"/>
    <cellStyle name="Hyperlink 615 2" xfId="28245" hidden="1"/>
    <cellStyle name="Hyperlink 615 2" xfId="17377" hidden="1"/>
    <cellStyle name="Hyperlink 615 2" xfId="13796" hidden="1"/>
    <cellStyle name="Hyperlink 615 2" xfId="17523" hidden="1"/>
    <cellStyle name="Hyperlink 615 2" xfId="16736" hidden="1"/>
    <cellStyle name="Hyperlink 615 2" xfId="29941" hidden="1"/>
    <cellStyle name="Hyperlink 615 2" xfId="31203" hidden="1"/>
    <cellStyle name="Hyperlink 615 2" xfId="32394" hidden="1"/>
    <cellStyle name="Hyperlink 615 2" xfId="33656"/>
    <cellStyle name="Hyperlink 616" xfId="3636" hidden="1"/>
    <cellStyle name="Hyperlink 616" xfId="6159"/>
    <cellStyle name="Hyperlink 616 2" xfId="8114" hidden="1"/>
    <cellStyle name="Hyperlink 616 2" xfId="12021" hidden="1"/>
    <cellStyle name="Hyperlink 616 2" xfId="14780" hidden="1"/>
    <cellStyle name="Hyperlink 616 2" xfId="17794" hidden="1"/>
    <cellStyle name="Hyperlink 616 2" xfId="21642" hidden="1"/>
    <cellStyle name="Hyperlink 616 2" xfId="25549" hidden="1"/>
    <cellStyle name="Hyperlink 616 2" xfId="26984" hidden="1"/>
    <cellStyle name="Hyperlink 616 2" xfId="28246" hidden="1"/>
    <cellStyle name="Hyperlink 616 2" xfId="14361" hidden="1"/>
    <cellStyle name="Hyperlink 616 2" xfId="16117" hidden="1"/>
    <cellStyle name="Hyperlink 616 2" xfId="14508" hidden="1"/>
    <cellStyle name="Hyperlink 616 2" xfId="13721" hidden="1"/>
    <cellStyle name="Hyperlink 616 2" xfId="29942" hidden="1"/>
    <cellStyle name="Hyperlink 616 2" xfId="31204" hidden="1"/>
    <cellStyle name="Hyperlink 616 2" xfId="32395" hidden="1"/>
    <cellStyle name="Hyperlink 616 2" xfId="33657"/>
    <cellStyle name="Hyperlink 617" xfId="3638" hidden="1"/>
    <cellStyle name="Hyperlink 617" xfId="6288"/>
    <cellStyle name="Hyperlink 617 2" xfId="8115" hidden="1"/>
    <cellStyle name="Hyperlink 617 2" xfId="12022" hidden="1"/>
    <cellStyle name="Hyperlink 617 2" xfId="14781" hidden="1"/>
    <cellStyle name="Hyperlink 617 2" xfId="17795" hidden="1"/>
    <cellStyle name="Hyperlink 617 2" xfId="21643" hidden="1"/>
    <cellStyle name="Hyperlink 617 2" xfId="25550" hidden="1"/>
    <cellStyle name="Hyperlink 617 2" xfId="26985" hidden="1"/>
    <cellStyle name="Hyperlink 617 2" xfId="28247" hidden="1"/>
    <cellStyle name="Hyperlink 617 2" xfId="16178" hidden="1"/>
    <cellStyle name="Hyperlink 617 2" xfId="17616" hidden="1"/>
    <cellStyle name="Hyperlink 617 2" xfId="4343" hidden="1"/>
    <cellStyle name="Hyperlink 617 2" xfId="15567" hidden="1"/>
    <cellStyle name="Hyperlink 617 2" xfId="29943" hidden="1"/>
    <cellStyle name="Hyperlink 617 2" xfId="31205" hidden="1"/>
    <cellStyle name="Hyperlink 617 2" xfId="32396" hidden="1"/>
    <cellStyle name="Hyperlink 617 2" xfId="33658"/>
    <cellStyle name="Hyperlink 618" xfId="3639" hidden="1"/>
    <cellStyle name="Hyperlink 618" xfId="6289"/>
    <cellStyle name="Hyperlink 618 2" xfId="8116" hidden="1"/>
    <cellStyle name="Hyperlink 618 2" xfId="12023" hidden="1"/>
    <cellStyle name="Hyperlink 618 2" xfId="14782" hidden="1"/>
    <cellStyle name="Hyperlink 618 2" xfId="17796" hidden="1"/>
    <cellStyle name="Hyperlink 618 2" xfId="21644" hidden="1"/>
    <cellStyle name="Hyperlink 618 2" xfId="25551" hidden="1"/>
    <cellStyle name="Hyperlink 618 2" xfId="26986" hidden="1"/>
    <cellStyle name="Hyperlink 618 2" xfId="28248" hidden="1"/>
    <cellStyle name="Hyperlink 618 2" xfId="17869" hidden="1"/>
    <cellStyle name="Hyperlink 618 2" xfId="14601" hidden="1"/>
    <cellStyle name="Hyperlink 618 2" xfId="6200" hidden="1"/>
    <cellStyle name="Hyperlink 618 2" xfId="16899" hidden="1"/>
    <cellStyle name="Hyperlink 618 2" xfId="29944" hidden="1"/>
    <cellStyle name="Hyperlink 618 2" xfId="31206" hidden="1"/>
    <cellStyle name="Hyperlink 618 2" xfId="32397" hidden="1"/>
    <cellStyle name="Hyperlink 618 2" xfId="33659"/>
    <cellStyle name="Hyperlink 619" xfId="3640" hidden="1"/>
    <cellStyle name="Hyperlink 619" xfId="6144"/>
    <cellStyle name="Hyperlink 619 2" xfId="8117" hidden="1"/>
    <cellStyle name="Hyperlink 619 2" xfId="12024" hidden="1"/>
    <cellStyle name="Hyperlink 619 2" xfId="14783" hidden="1"/>
    <cellStyle name="Hyperlink 619 2" xfId="17797" hidden="1"/>
    <cellStyle name="Hyperlink 619 2" xfId="21645" hidden="1"/>
    <cellStyle name="Hyperlink 619 2" xfId="25552" hidden="1"/>
    <cellStyle name="Hyperlink 619 2" xfId="26987" hidden="1"/>
    <cellStyle name="Hyperlink 619 2" xfId="28249" hidden="1"/>
    <cellStyle name="Hyperlink 619 2" xfId="14855" hidden="1"/>
    <cellStyle name="Hyperlink 619 2" xfId="4242" hidden="1"/>
    <cellStyle name="Hyperlink 619 2" xfId="15423" hidden="1"/>
    <cellStyle name="Hyperlink 619 2" xfId="13884" hidden="1"/>
    <cellStyle name="Hyperlink 619 2" xfId="29945" hidden="1"/>
    <cellStyle name="Hyperlink 619 2" xfId="31207" hidden="1"/>
    <cellStyle name="Hyperlink 619 2" xfId="32398" hidden="1"/>
    <cellStyle name="Hyperlink 619 2" xfId="33660"/>
    <cellStyle name="Hyperlink 62" xfId="2106" hidden="1"/>
    <cellStyle name="Hyperlink 62" xfId="5035" hidden="1"/>
    <cellStyle name="Hyperlink 62" xfId="8457" hidden="1"/>
    <cellStyle name="Hyperlink 62" xfId="10226" hidden="1"/>
    <cellStyle name="Hyperlink 62" xfId="12364" hidden="1"/>
    <cellStyle name="Hyperlink 62" xfId="12792" hidden="1"/>
    <cellStyle name="Hyperlink 62" xfId="14993" hidden="1"/>
    <cellStyle name="Hyperlink 62" xfId="16315" hidden="1"/>
    <cellStyle name="Hyperlink 62" xfId="18006" hidden="1"/>
    <cellStyle name="Hyperlink 62" xfId="19820" hidden="1"/>
    <cellStyle name="Hyperlink 62" xfId="21985" hidden="1"/>
    <cellStyle name="Hyperlink 62" xfId="23754" hidden="1"/>
    <cellStyle name="Hyperlink 62" xfId="25892" hidden="1"/>
    <cellStyle name="Hyperlink 62" xfId="26270" hidden="1"/>
    <cellStyle name="Hyperlink 62" xfId="27086" hidden="1"/>
    <cellStyle name="Hyperlink 62" xfId="27532" hidden="1"/>
    <cellStyle name="Hyperlink 62" xfId="28348" hidden="1"/>
    <cellStyle name="Hyperlink 62" xfId="4778" hidden="1"/>
    <cellStyle name="Hyperlink 62" xfId="2045" hidden="1"/>
    <cellStyle name="Hyperlink 62" xfId="16241" hidden="1"/>
    <cellStyle name="Hyperlink 62" xfId="5688" hidden="1"/>
    <cellStyle name="Hyperlink 62" xfId="17065" hidden="1"/>
    <cellStyle name="Hyperlink 62" xfId="16996" hidden="1"/>
    <cellStyle name="Hyperlink 62" xfId="13942" hidden="1"/>
    <cellStyle name="Hyperlink 62" xfId="28711" hidden="1"/>
    <cellStyle name="Hyperlink 62" xfId="29201" hidden="1"/>
    <cellStyle name="Hyperlink 62" xfId="30044" hidden="1"/>
    <cellStyle name="Hyperlink 62" xfId="30490" hidden="1"/>
    <cellStyle name="Hyperlink 62" xfId="31306" hidden="1"/>
    <cellStyle name="Hyperlink 62" xfId="31681" hidden="1"/>
    <cellStyle name="Hyperlink 62" xfId="32497" hidden="1"/>
    <cellStyle name="Hyperlink 62" xfId="32943" hidden="1"/>
    <cellStyle name="Hyperlink 62" xfId="33759"/>
    <cellStyle name="Hyperlink 620" xfId="3642" hidden="1"/>
    <cellStyle name="Hyperlink 620" xfId="5823"/>
    <cellStyle name="Hyperlink 620 2" xfId="8118" hidden="1"/>
    <cellStyle name="Hyperlink 620 2" xfId="12025" hidden="1"/>
    <cellStyle name="Hyperlink 620 2" xfId="14784" hidden="1"/>
    <cellStyle name="Hyperlink 620 2" xfId="17798" hidden="1"/>
    <cellStyle name="Hyperlink 620 2" xfId="21646" hidden="1"/>
    <cellStyle name="Hyperlink 620 2" xfId="25553" hidden="1"/>
    <cellStyle name="Hyperlink 620 2" xfId="26988" hidden="1"/>
    <cellStyle name="Hyperlink 620 2" xfId="28250" hidden="1"/>
    <cellStyle name="Hyperlink 620 2" xfId="2043" hidden="1"/>
    <cellStyle name="Hyperlink 620 2" xfId="5927" hidden="1"/>
    <cellStyle name="Hyperlink 620 2" xfId="16751" hidden="1"/>
    <cellStyle name="Hyperlink 620 2" xfId="5667" hidden="1"/>
    <cellStyle name="Hyperlink 620 2" xfId="29946" hidden="1"/>
    <cellStyle name="Hyperlink 620 2" xfId="31208" hidden="1"/>
    <cellStyle name="Hyperlink 620 2" xfId="32399" hidden="1"/>
    <cellStyle name="Hyperlink 620 2" xfId="33661"/>
    <cellStyle name="Hyperlink 621" xfId="3643" hidden="1"/>
    <cellStyle name="Hyperlink 621" xfId="5832"/>
    <cellStyle name="Hyperlink 621 2" xfId="8119" hidden="1"/>
    <cellStyle name="Hyperlink 621 2" xfId="12026" hidden="1"/>
    <cellStyle name="Hyperlink 621 2" xfId="14785" hidden="1"/>
    <cellStyle name="Hyperlink 621 2" xfId="17799" hidden="1"/>
    <cellStyle name="Hyperlink 621 2" xfId="21647" hidden="1"/>
    <cellStyle name="Hyperlink 621 2" xfId="25554" hidden="1"/>
    <cellStyle name="Hyperlink 621 2" xfId="26989" hidden="1"/>
    <cellStyle name="Hyperlink 621 2" xfId="28251" hidden="1"/>
    <cellStyle name="Hyperlink 621 2" xfId="4530" hidden="1"/>
    <cellStyle name="Hyperlink 621 2" xfId="6121" hidden="1"/>
    <cellStyle name="Hyperlink 621 2" xfId="13736" hidden="1"/>
    <cellStyle name="Hyperlink 621 2" xfId="15484" hidden="1"/>
    <cellStyle name="Hyperlink 621 2" xfId="29947" hidden="1"/>
    <cellStyle name="Hyperlink 621 2" xfId="31209" hidden="1"/>
    <cellStyle name="Hyperlink 621 2" xfId="32400" hidden="1"/>
    <cellStyle name="Hyperlink 621 2" xfId="33662"/>
    <cellStyle name="Hyperlink 622" xfId="3645" hidden="1"/>
    <cellStyle name="Hyperlink 622" xfId="5836"/>
    <cellStyle name="Hyperlink 622 2" xfId="8120" hidden="1"/>
    <cellStyle name="Hyperlink 622 2" xfId="12027" hidden="1"/>
    <cellStyle name="Hyperlink 622 2" xfId="14786" hidden="1"/>
    <cellStyle name="Hyperlink 622 2" xfId="17800" hidden="1"/>
    <cellStyle name="Hyperlink 622 2" xfId="21648" hidden="1"/>
    <cellStyle name="Hyperlink 622 2" xfId="25555" hidden="1"/>
    <cellStyle name="Hyperlink 622 2" xfId="26990" hidden="1"/>
    <cellStyle name="Hyperlink 622 2" xfId="28252" hidden="1"/>
    <cellStyle name="Hyperlink 622 2" xfId="15466" hidden="1"/>
    <cellStyle name="Hyperlink 622 2" xfId="6405" hidden="1"/>
    <cellStyle name="Hyperlink 622 2" xfId="15672" hidden="1"/>
    <cellStyle name="Hyperlink 622 2" xfId="16812" hidden="1"/>
    <cellStyle name="Hyperlink 622 2" xfId="29948" hidden="1"/>
    <cellStyle name="Hyperlink 622 2" xfId="31210" hidden="1"/>
    <cellStyle name="Hyperlink 622 2" xfId="32401" hidden="1"/>
    <cellStyle name="Hyperlink 622 2" xfId="33663"/>
    <cellStyle name="Hyperlink 623" xfId="3646" hidden="1"/>
    <cellStyle name="Hyperlink 623" xfId="6093"/>
    <cellStyle name="Hyperlink 623 2" xfId="8121" hidden="1"/>
    <cellStyle name="Hyperlink 623 2" xfId="12028" hidden="1"/>
    <cellStyle name="Hyperlink 623 2" xfId="14787" hidden="1"/>
    <cellStyle name="Hyperlink 623 2" xfId="17801" hidden="1"/>
    <cellStyle name="Hyperlink 623 2" xfId="21649" hidden="1"/>
    <cellStyle name="Hyperlink 623 2" xfId="25556" hidden="1"/>
    <cellStyle name="Hyperlink 623 2" xfId="26991" hidden="1"/>
    <cellStyle name="Hyperlink 623 2" xfId="28253" hidden="1"/>
    <cellStyle name="Hyperlink 623 2" xfId="16794" hidden="1"/>
    <cellStyle name="Hyperlink 623 2" xfId="2093" hidden="1"/>
    <cellStyle name="Hyperlink 623 2" xfId="17004" hidden="1"/>
    <cellStyle name="Hyperlink 623 2" xfId="13797" hidden="1"/>
    <cellStyle name="Hyperlink 623 2" xfId="29949" hidden="1"/>
    <cellStyle name="Hyperlink 623 2" xfId="31211" hidden="1"/>
    <cellStyle name="Hyperlink 623 2" xfId="32402" hidden="1"/>
    <cellStyle name="Hyperlink 623 2" xfId="33664"/>
    <cellStyle name="Hyperlink 624" xfId="3648" hidden="1"/>
    <cellStyle name="Hyperlink 624" xfId="5928"/>
    <cellStyle name="Hyperlink 624 2" xfId="8122" hidden="1"/>
    <cellStyle name="Hyperlink 624 2" xfId="12029" hidden="1"/>
    <cellStyle name="Hyperlink 624 2" xfId="14788" hidden="1"/>
    <cellStyle name="Hyperlink 624 2" xfId="17802" hidden="1"/>
    <cellStyle name="Hyperlink 624 2" xfId="21650" hidden="1"/>
    <cellStyle name="Hyperlink 624 2" xfId="25557" hidden="1"/>
    <cellStyle name="Hyperlink 624 2" xfId="26992" hidden="1"/>
    <cellStyle name="Hyperlink 624 2" xfId="28254" hidden="1"/>
    <cellStyle name="Hyperlink 624 2" xfId="13779" hidden="1"/>
    <cellStyle name="Hyperlink 624 2" xfId="15896" hidden="1"/>
    <cellStyle name="Hyperlink 624 2" xfId="13989" hidden="1"/>
    <cellStyle name="Hyperlink 624 2" xfId="15917" hidden="1"/>
    <cellStyle name="Hyperlink 624 2" xfId="29950" hidden="1"/>
    <cellStyle name="Hyperlink 624 2" xfId="31212" hidden="1"/>
    <cellStyle name="Hyperlink 624 2" xfId="32403" hidden="1"/>
    <cellStyle name="Hyperlink 624 2" xfId="33665"/>
    <cellStyle name="Hyperlink 625" xfId="3650" hidden="1"/>
    <cellStyle name="Hyperlink 625" xfId="6122"/>
    <cellStyle name="Hyperlink 625 2" xfId="8124" hidden="1"/>
    <cellStyle name="Hyperlink 625 2" xfId="12031" hidden="1"/>
    <cellStyle name="Hyperlink 625 2" xfId="14790" hidden="1"/>
    <cellStyle name="Hyperlink 625 2" xfId="17804" hidden="1"/>
    <cellStyle name="Hyperlink 625 2" xfId="21652" hidden="1"/>
    <cellStyle name="Hyperlink 625 2" xfId="25559" hidden="1"/>
    <cellStyle name="Hyperlink 625 2" xfId="26994" hidden="1"/>
    <cellStyle name="Hyperlink 625 2" xfId="28256" hidden="1"/>
    <cellStyle name="Hyperlink 625 2" xfId="17148" hidden="1"/>
    <cellStyle name="Hyperlink 625 2" xfId="14381" hidden="1"/>
    <cellStyle name="Hyperlink 625 2" xfId="15499" hidden="1"/>
    <cellStyle name="Hyperlink 625 2" xfId="14402" hidden="1"/>
    <cellStyle name="Hyperlink 625 2" xfId="29952" hidden="1"/>
    <cellStyle name="Hyperlink 625 2" xfId="31214" hidden="1"/>
    <cellStyle name="Hyperlink 625 2" xfId="32405" hidden="1"/>
    <cellStyle name="Hyperlink 625 2" xfId="33667"/>
    <cellStyle name="Hyperlink 626" xfId="3651" hidden="1"/>
    <cellStyle name="Hyperlink 626" xfId="6126"/>
    <cellStyle name="Hyperlink 626 2" xfId="8125" hidden="1"/>
    <cellStyle name="Hyperlink 626 2" xfId="12032" hidden="1"/>
    <cellStyle name="Hyperlink 626 2" xfId="14791" hidden="1"/>
    <cellStyle name="Hyperlink 626 2" xfId="17805" hidden="1"/>
    <cellStyle name="Hyperlink 626 2" xfId="21653" hidden="1"/>
    <cellStyle name="Hyperlink 626 2" xfId="25560" hidden="1"/>
    <cellStyle name="Hyperlink 626 2" xfId="26995" hidden="1"/>
    <cellStyle name="Hyperlink 626 2" xfId="28257" hidden="1"/>
    <cellStyle name="Hyperlink 626 2" xfId="14132" hidden="1"/>
    <cellStyle name="Hyperlink 626 2" xfId="4483" hidden="1"/>
    <cellStyle name="Hyperlink 626 2" xfId="16827" hidden="1"/>
    <cellStyle name="Hyperlink 626 2" xfId="4449" hidden="1"/>
    <cellStyle name="Hyperlink 626 2" xfId="29953" hidden="1"/>
    <cellStyle name="Hyperlink 626 2" xfId="31215" hidden="1"/>
    <cellStyle name="Hyperlink 626 2" xfId="32406" hidden="1"/>
    <cellStyle name="Hyperlink 626 2" xfId="33668"/>
    <cellStyle name="Hyperlink 627" xfId="3653" hidden="1"/>
    <cellStyle name="Hyperlink 627" xfId="5905"/>
    <cellStyle name="Hyperlink 627 2" xfId="8126" hidden="1"/>
    <cellStyle name="Hyperlink 627 2" xfId="12033" hidden="1"/>
    <cellStyle name="Hyperlink 627 2" xfId="14792" hidden="1"/>
    <cellStyle name="Hyperlink 627 2" xfId="17806" hidden="1"/>
    <cellStyle name="Hyperlink 627 2" xfId="21654" hidden="1"/>
    <cellStyle name="Hyperlink 627 2" xfId="25561" hidden="1"/>
    <cellStyle name="Hyperlink 627 2" xfId="26996" hidden="1"/>
    <cellStyle name="Hyperlink 627 2" xfId="28258" hidden="1"/>
    <cellStyle name="Hyperlink 627 2" xfId="5090" hidden="1"/>
    <cellStyle name="Hyperlink 627 2" xfId="15881" hidden="1"/>
    <cellStyle name="Hyperlink 627 2" xfId="13812" hidden="1"/>
    <cellStyle name="Hyperlink 627 2" xfId="5923" hidden="1"/>
    <cellStyle name="Hyperlink 627 2" xfId="29954" hidden="1"/>
    <cellStyle name="Hyperlink 627 2" xfId="31216" hidden="1"/>
    <cellStyle name="Hyperlink 627 2" xfId="32407" hidden="1"/>
    <cellStyle name="Hyperlink 627 2" xfId="33669"/>
    <cellStyle name="Hyperlink 628" xfId="3655" hidden="1"/>
    <cellStyle name="Hyperlink 628" xfId="6285"/>
    <cellStyle name="Hyperlink 628 2" xfId="8127" hidden="1"/>
    <cellStyle name="Hyperlink 628 2" xfId="12034" hidden="1"/>
    <cellStyle name="Hyperlink 628 2" xfId="14793" hidden="1"/>
    <cellStyle name="Hyperlink 628 2" xfId="17807" hidden="1"/>
    <cellStyle name="Hyperlink 628 2" xfId="21655" hidden="1"/>
    <cellStyle name="Hyperlink 628 2" xfId="25562" hidden="1"/>
    <cellStyle name="Hyperlink 628 2" xfId="26997" hidden="1"/>
    <cellStyle name="Hyperlink 628 2" xfId="28259" hidden="1"/>
    <cellStyle name="Hyperlink 628 2" xfId="16152" hidden="1"/>
    <cellStyle name="Hyperlink 628 2" xfId="17381" hidden="1"/>
    <cellStyle name="Hyperlink 628 2" xfId="16022" hidden="1"/>
    <cellStyle name="Hyperlink 628 2" xfId="6100" hidden="1"/>
    <cellStyle name="Hyperlink 628 2" xfId="29955" hidden="1"/>
    <cellStyle name="Hyperlink 628 2" xfId="31217" hidden="1"/>
    <cellStyle name="Hyperlink 628 2" xfId="32408" hidden="1"/>
    <cellStyle name="Hyperlink 628 2" xfId="33670"/>
    <cellStyle name="Hyperlink 629" xfId="3656" hidden="1"/>
    <cellStyle name="Hyperlink 629" xfId="5913"/>
    <cellStyle name="Hyperlink 629 2" xfId="8128" hidden="1"/>
    <cellStyle name="Hyperlink 629 2" xfId="12035" hidden="1"/>
    <cellStyle name="Hyperlink 629 2" xfId="14794" hidden="1"/>
    <cellStyle name="Hyperlink 629 2" xfId="17808" hidden="1"/>
    <cellStyle name="Hyperlink 629 2" xfId="21656" hidden="1"/>
    <cellStyle name="Hyperlink 629 2" xfId="25563" hidden="1"/>
    <cellStyle name="Hyperlink 629 2" xfId="26998" hidden="1"/>
    <cellStyle name="Hyperlink 629 2" xfId="28260" hidden="1"/>
    <cellStyle name="Hyperlink 629 2" xfId="17651" hidden="1"/>
    <cellStyle name="Hyperlink 629 2" xfId="14365" hidden="1"/>
    <cellStyle name="Hyperlink 629 2" xfId="17522" hidden="1"/>
    <cellStyle name="Hyperlink 629 2" xfId="6361" hidden="1"/>
    <cellStyle name="Hyperlink 629 2" xfId="29956" hidden="1"/>
    <cellStyle name="Hyperlink 629 2" xfId="31218" hidden="1"/>
    <cellStyle name="Hyperlink 629 2" xfId="32409" hidden="1"/>
    <cellStyle name="Hyperlink 629 2" xfId="33671"/>
    <cellStyle name="Hyperlink 63" xfId="2108" hidden="1"/>
    <cellStyle name="Hyperlink 63" xfId="5036" hidden="1"/>
    <cellStyle name="Hyperlink 63" xfId="8458" hidden="1"/>
    <cellStyle name="Hyperlink 63" xfId="10227" hidden="1"/>
    <cellStyle name="Hyperlink 63" xfId="12365" hidden="1"/>
    <cellStyle name="Hyperlink 63" xfId="12793" hidden="1"/>
    <cellStyle name="Hyperlink 63" xfId="14994" hidden="1"/>
    <cellStyle name="Hyperlink 63" xfId="16316" hidden="1"/>
    <cellStyle name="Hyperlink 63" xfId="18007" hidden="1"/>
    <cellStyle name="Hyperlink 63" xfId="19821" hidden="1"/>
    <cellStyle name="Hyperlink 63" xfId="21986" hidden="1"/>
    <cellStyle name="Hyperlink 63" xfId="23755" hidden="1"/>
    <cellStyle name="Hyperlink 63" xfId="25893" hidden="1"/>
    <cellStyle name="Hyperlink 63" xfId="26271" hidden="1"/>
    <cellStyle name="Hyperlink 63" xfId="27087" hidden="1"/>
    <cellStyle name="Hyperlink 63" xfId="27533" hidden="1"/>
    <cellStyle name="Hyperlink 63" xfId="28349" hidden="1"/>
    <cellStyle name="Hyperlink 63" xfId="4777" hidden="1"/>
    <cellStyle name="Hyperlink 63" xfId="4531" hidden="1"/>
    <cellStyle name="Hyperlink 63" xfId="17932" hidden="1"/>
    <cellStyle name="Hyperlink 63" xfId="15764" hidden="1"/>
    <cellStyle name="Hyperlink 63" xfId="14050" hidden="1"/>
    <cellStyle name="Hyperlink 63" xfId="13981" hidden="1"/>
    <cellStyle name="Hyperlink 63" xfId="15975" hidden="1"/>
    <cellStyle name="Hyperlink 63" xfId="28712" hidden="1"/>
    <cellStyle name="Hyperlink 63" xfId="29202" hidden="1"/>
    <cellStyle name="Hyperlink 63" xfId="30045" hidden="1"/>
    <cellStyle name="Hyperlink 63" xfId="30491" hidden="1"/>
    <cellStyle name="Hyperlink 63" xfId="31307" hidden="1"/>
    <cellStyle name="Hyperlink 63" xfId="31682" hidden="1"/>
    <cellStyle name="Hyperlink 63" xfId="32498" hidden="1"/>
    <cellStyle name="Hyperlink 63" xfId="32944" hidden="1"/>
    <cellStyle name="Hyperlink 63" xfId="33760"/>
    <cellStyle name="Hyperlink 630" xfId="3657" hidden="1"/>
    <cellStyle name="Hyperlink 630" xfId="6284"/>
    <cellStyle name="Hyperlink 630 2" xfId="8129" hidden="1"/>
    <cellStyle name="Hyperlink 630 2" xfId="12036" hidden="1"/>
    <cellStyle name="Hyperlink 630 2" xfId="14795" hidden="1"/>
    <cellStyle name="Hyperlink 630 2" xfId="17809" hidden="1"/>
    <cellStyle name="Hyperlink 630 2" xfId="21657" hidden="1"/>
    <cellStyle name="Hyperlink 630 2" xfId="25564" hidden="1"/>
    <cellStyle name="Hyperlink 630 2" xfId="26999" hidden="1"/>
    <cellStyle name="Hyperlink 630 2" xfId="28261" hidden="1"/>
    <cellStyle name="Hyperlink 630 2" xfId="14637" hidden="1"/>
    <cellStyle name="Hyperlink 630 2" xfId="16182" hidden="1"/>
    <cellStyle name="Hyperlink 630 2" xfId="14507" hidden="1"/>
    <cellStyle name="Hyperlink 630 2" xfId="15549" hidden="1"/>
    <cellStyle name="Hyperlink 630 2" xfId="29957" hidden="1"/>
    <cellStyle name="Hyperlink 630 2" xfId="31219" hidden="1"/>
    <cellStyle name="Hyperlink 630 2" xfId="32410" hidden="1"/>
    <cellStyle name="Hyperlink 630 2" xfId="33672"/>
    <cellStyle name="Hyperlink 631" xfId="3659" hidden="1"/>
    <cellStyle name="Hyperlink 631" xfId="5850"/>
    <cellStyle name="Hyperlink 631 2" xfId="8130" hidden="1"/>
    <cellStyle name="Hyperlink 631 2" xfId="12037" hidden="1"/>
    <cellStyle name="Hyperlink 631 2" xfId="14796" hidden="1"/>
    <cellStyle name="Hyperlink 631 2" xfId="17810" hidden="1"/>
    <cellStyle name="Hyperlink 631 2" xfId="21658" hidden="1"/>
    <cellStyle name="Hyperlink 631 2" xfId="25565" hidden="1"/>
    <cellStyle name="Hyperlink 631 2" xfId="27000" hidden="1"/>
    <cellStyle name="Hyperlink 631 2" xfId="28262" hidden="1"/>
    <cellStyle name="Hyperlink 631 2" xfId="4199" hidden="1"/>
    <cellStyle name="Hyperlink 631 2" xfId="17873" hidden="1"/>
    <cellStyle name="Hyperlink 631 2" xfId="4344" hidden="1"/>
    <cellStyle name="Hyperlink 631 2" xfId="16881" hidden="1"/>
    <cellStyle name="Hyperlink 631 2" xfId="29958" hidden="1"/>
    <cellStyle name="Hyperlink 631 2" xfId="31220" hidden="1"/>
    <cellStyle name="Hyperlink 631 2" xfId="32411" hidden="1"/>
    <cellStyle name="Hyperlink 631 2" xfId="33673"/>
    <cellStyle name="Hyperlink 632" xfId="3661" hidden="1"/>
    <cellStyle name="Hyperlink 632" xfId="6283"/>
    <cellStyle name="Hyperlink 632 2" xfId="8131" hidden="1"/>
    <cellStyle name="Hyperlink 632 2" xfId="12038" hidden="1"/>
    <cellStyle name="Hyperlink 632 2" xfId="14797" hidden="1"/>
    <cellStyle name="Hyperlink 632 2" xfId="17811" hidden="1"/>
    <cellStyle name="Hyperlink 632 2" xfId="21659" hidden="1"/>
    <cellStyle name="Hyperlink 632 2" xfId="25566" hidden="1"/>
    <cellStyle name="Hyperlink 632 2" xfId="27001" hidden="1"/>
    <cellStyle name="Hyperlink 632 2" xfId="28263" hidden="1"/>
    <cellStyle name="Hyperlink 632 2" xfId="5973" hidden="1"/>
    <cellStyle name="Hyperlink 632 2" xfId="14859" hidden="1"/>
    <cellStyle name="Hyperlink 632 2" xfId="5901" hidden="1"/>
    <cellStyle name="Hyperlink 632 2" xfId="13866" hidden="1"/>
    <cellStyle name="Hyperlink 632 2" xfId="29959" hidden="1"/>
    <cellStyle name="Hyperlink 632 2" xfId="31221" hidden="1"/>
    <cellStyle name="Hyperlink 632 2" xfId="32412" hidden="1"/>
    <cellStyle name="Hyperlink 632 2" xfId="33674"/>
    <cellStyle name="Hyperlink 633" xfId="3662" hidden="1"/>
    <cellStyle name="Hyperlink 633" xfId="6143"/>
    <cellStyle name="Hyperlink 633 2" xfId="8132" hidden="1"/>
    <cellStyle name="Hyperlink 633 2" xfId="12039" hidden="1"/>
    <cellStyle name="Hyperlink 633 2" xfId="14798" hidden="1"/>
    <cellStyle name="Hyperlink 633 2" xfId="17812" hidden="1"/>
    <cellStyle name="Hyperlink 633 2" xfId="21660" hidden="1"/>
    <cellStyle name="Hyperlink 633 2" xfId="25567" hidden="1"/>
    <cellStyle name="Hyperlink 633 2" xfId="27002" hidden="1"/>
    <cellStyle name="Hyperlink 633 2" xfId="28264" hidden="1"/>
    <cellStyle name="Hyperlink 633 2" xfId="15387" hidden="1"/>
    <cellStyle name="Hyperlink 633 2" xfId="2002" hidden="1"/>
    <cellStyle name="Hyperlink 633 2" xfId="6075" hidden="1"/>
    <cellStyle name="Hyperlink 633 2" xfId="16226" hidden="1"/>
    <cellStyle name="Hyperlink 633 2" xfId="29960" hidden="1"/>
    <cellStyle name="Hyperlink 633 2" xfId="31222" hidden="1"/>
    <cellStyle name="Hyperlink 633 2" xfId="32413" hidden="1"/>
    <cellStyle name="Hyperlink 633 2" xfId="33675"/>
    <cellStyle name="Hyperlink 634" xfId="3663" hidden="1"/>
    <cellStyle name="Hyperlink 634" xfId="6282"/>
    <cellStyle name="Hyperlink 634 2" xfId="8133" hidden="1"/>
    <cellStyle name="Hyperlink 634 2" xfId="12040" hidden="1"/>
    <cellStyle name="Hyperlink 634 2" xfId="14799" hidden="1"/>
    <cellStyle name="Hyperlink 634 2" xfId="17813" hidden="1"/>
    <cellStyle name="Hyperlink 634 2" xfId="21661" hidden="1"/>
    <cellStyle name="Hyperlink 634 2" xfId="25568" hidden="1"/>
    <cellStyle name="Hyperlink 634 2" xfId="27003" hidden="1"/>
    <cellStyle name="Hyperlink 634 2" xfId="28265" hidden="1"/>
    <cellStyle name="Hyperlink 634 2" xfId="16713" hidden="1"/>
    <cellStyle name="Hyperlink 634 2" xfId="4498" hidden="1"/>
    <cellStyle name="Hyperlink 634 2" xfId="6313" hidden="1"/>
    <cellStyle name="Hyperlink 634 2" xfId="17917" hidden="1"/>
    <cellStyle name="Hyperlink 634 2" xfId="29961" hidden="1"/>
    <cellStyle name="Hyperlink 634 2" xfId="31223" hidden="1"/>
    <cellStyle name="Hyperlink 634 2" xfId="32414" hidden="1"/>
    <cellStyle name="Hyperlink 634 2" xfId="33676"/>
    <cellStyle name="Hyperlink 635" xfId="3664" hidden="1"/>
    <cellStyle name="Hyperlink 635" xfId="6280"/>
    <cellStyle name="Hyperlink 635 2" xfId="8134" hidden="1"/>
    <cellStyle name="Hyperlink 635 2" xfId="12041" hidden="1"/>
    <cellStyle name="Hyperlink 635 2" xfId="14800" hidden="1"/>
    <cellStyle name="Hyperlink 635 2" xfId="17814" hidden="1"/>
    <cellStyle name="Hyperlink 635 2" xfId="21662" hidden="1"/>
    <cellStyle name="Hyperlink 635 2" xfId="25569" hidden="1"/>
    <cellStyle name="Hyperlink 635 2" xfId="27004" hidden="1"/>
    <cellStyle name="Hyperlink 635 2" xfId="28266" hidden="1"/>
    <cellStyle name="Hyperlink 635 2" xfId="13698" hidden="1"/>
    <cellStyle name="Hyperlink 635 2" xfId="15865" hidden="1"/>
    <cellStyle name="Hyperlink 635 2" xfId="15325" hidden="1"/>
    <cellStyle name="Hyperlink 635 2" xfId="14903" hidden="1"/>
    <cellStyle name="Hyperlink 635 2" xfId="29962" hidden="1"/>
    <cellStyle name="Hyperlink 635 2" xfId="31224" hidden="1"/>
    <cellStyle name="Hyperlink 635 2" xfId="32415" hidden="1"/>
    <cellStyle name="Hyperlink 635 2" xfId="33677"/>
    <cellStyle name="Hyperlink 636" xfId="3665" hidden="1"/>
    <cellStyle name="Hyperlink 636" xfId="6281"/>
    <cellStyle name="Hyperlink 636 2" xfId="8135" hidden="1"/>
    <cellStyle name="Hyperlink 636 2" xfId="12042" hidden="1"/>
    <cellStyle name="Hyperlink 636 2" xfId="14801" hidden="1"/>
    <cellStyle name="Hyperlink 636 2" xfId="17815" hidden="1"/>
    <cellStyle name="Hyperlink 636 2" xfId="21663" hidden="1"/>
    <cellStyle name="Hyperlink 636 2" xfId="25570" hidden="1"/>
    <cellStyle name="Hyperlink 636 2" xfId="27005" hidden="1"/>
    <cellStyle name="Hyperlink 636 2" xfId="28267" hidden="1"/>
    <cellStyle name="Hyperlink 636 2" xfId="15815" hidden="1"/>
    <cellStyle name="Hyperlink 636 2" xfId="17365" hidden="1"/>
    <cellStyle name="Hyperlink 636 2" xfId="16647" hidden="1"/>
    <cellStyle name="Hyperlink 636 2" xfId="1902" hidden="1"/>
    <cellStyle name="Hyperlink 636 2" xfId="29963" hidden="1"/>
    <cellStyle name="Hyperlink 636 2" xfId="31225" hidden="1"/>
    <cellStyle name="Hyperlink 636 2" xfId="32416" hidden="1"/>
    <cellStyle name="Hyperlink 636 2" xfId="33678"/>
    <cellStyle name="Hyperlink 637" xfId="3667" hidden="1"/>
    <cellStyle name="Hyperlink 637" xfId="6215" hidden="1"/>
    <cellStyle name="Hyperlink 637" xfId="8709" hidden="1"/>
    <cellStyle name="Hyperlink 637" xfId="10478" hidden="1"/>
    <cellStyle name="Hyperlink 637" xfId="12616" hidden="1"/>
    <cellStyle name="Hyperlink 637" xfId="13481" hidden="1"/>
    <cellStyle name="Hyperlink 637" xfId="15245" hidden="1"/>
    <cellStyle name="Hyperlink 637" xfId="16567" hidden="1"/>
    <cellStyle name="Hyperlink 637" xfId="18258" hidden="1"/>
    <cellStyle name="Hyperlink 637" xfId="20088" hidden="1"/>
    <cellStyle name="Hyperlink 637" xfId="22237" hidden="1"/>
    <cellStyle name="Hyperlink 637" xfId="24006" hidden="1"/>
    <cellStyle name="Hyperlink 637" xfId="26144" hidden="1"/>
    <cellStyle name="Hyperlink 637" xfId="26522" hidden="1"/>
    <cellStyle name="Hyperlink 637" xfId="27338" hidden="1"/>
    <cellStyle name="Hyperlink 637" xfId="27784" hidden="1"/>
    <cellStyle name="Hyperlink 637" xfId="28600" hidden="1"/>
    <cellStyle name="Hyperlink 637" xfId="3328" hidden="1"/>
    <cellStyle name="Hyperlink 637" xfId="14112" hidden="1"/>
    <cellStyle name="Hyperlink 637" xfId="6435" hidden="1"/>
    <cellStyle name="Hyperlink 637" xfId="17074" hidden="1"/>
    <cellStyle name="Hyperlink 637" xfId="14027" hidden="1"/>
    <cellStyle name="Hyperlink 637" xfId="13716" hidden="1"/>
    <cellStyle name="Hyperlink 637" xfId="16704" hidden="1"/>
    <cellStyle name="Hyperlink 637" xfId="28963" hidden="1"/>
    <cellStyle name="Hyperlink 637" xfId="29469" hidden="1"/>
    <cellStyle name="Hyperlink 637" xfId="30296" hidden="1"/>
    <cellStyle name="Hyperlink 637" xfId="30742" hidden="1"/>
    <cellStyle name="Hyperlink 637" xfId="31558" hidden="1"/>
    <cellStyle name="Hyperlink 637" xfId="31933" hidden="1"/>
    <cellStyle name="Hyperlink 637" xfId="32749" hidden="1"/>
    <cellStyle name="Hyperlink 637" xfId="33195" hidden="1"/>
    <cellStyle name="Hyperlink 637" xfId="34011"/>
    <cellStyle name="Hyperlink 638" xfId="3668" hidden="1"/>
    <cellStyle name="Hyperlink 638" xfId="5874" hidden="1"/>
    <cellStyle name="Hyperlink 638" xfId="8643" hidden="1"/>
    <cellStyle name="Hyperlink 638" xfId="10412" hidden="1"/>
    <cellStyle name="Hyperlink 638" xfId="12550" hidden="1"/>
    <cellStyle name="Hyperlink 638" xfId="13397" hidden="1"/>
    <cellStyle name="Hyperlink 638" xfId="15179" hidden="1"/>
    <cellStyle name="Hyperlink 638" xfId="16501" hidden="1"/>
    <cellStyle name="Hyperlink 638" xfId="18192" hidden="1"/>
    <cellStyle name="Hyperlink 638" xfId="20011" hidden="1"/>
    <cellStyle name="Hyperlink 638" xfId="22171" hidden="1"/>
    <cellStyle name="Hyperlink 638" xfId="23940" hidden="1"/>
    <cellStyle name="Hyperlink 638" xfId="26078" hidden="1"/>
    <cellStyle name="Hyperlink 638" xfId="26456" hidden="1"/>
    <cellStyle name="Hyperlink 638" xfId="27272" hidden="1"/>
    <cellStyle name="Hyperlink 638" xfId="27718" hidden="1"/>
    <cellStyle name="Hyperlink 638" xfId="28534" hidden="1"/>
    <cellStyle name="Hyperlink 638" xfId="3567" hidden="1"/>
    <cellStyle name="Hyperlink 638" xfId="17883" hidden="1"/>
    <cellStyle name="Hyperlink 638" xfId="14917" hidden="1"/>
    <cellStyle name="Hyperlink 638" xfId="15749" hidden="1"/>
    <cellStyle name="Hyperlink 638" xfId="17050" hidden="1"/>
    <cellStyle name="Hyperlink 638" xfId="16981" hidden="1"/>
    <cellStyle name="Hyperlink 638" xfId="13927" hidden="1"/>
    <cellStyle name="Hyperlink 638" xfId="28897" hidden="1"/>
    <cellStyle name="Hyperlink 638" xfId="29392" hidden="1"/>
    <cellStyle name="Hyperlink 638" xfId="30230" hidden="1"/>
    <cellStyle name="Hyperlink 638" xfId="30676" hidden="1"/>
    <cellStyle name="Hyperlink 638" xfId="31492" hidden="1"/>
    <cellStyle name="Hyperlink 638" xfId="31867" hidden="1"/>
    <cellStyle name="Hyperlink 638" xfId="32683" hidden="1"/>
    <cellStyle name="Hyperlink 638" xfId="33129" hidden="1"/>
    <cellStyle name="Hyperlink 638" xfId="33945"/>
    <cellStyle name="Hyperlink 639" xfId="3670" hidden="1"/>
    <cellStyle name="Hyperlink 639" xfId="6190" hidden="1"/>
    <cellStyle name="Hyperlink 639" xfId="8708" hidden="1"/>
    <cellStyle name="Hyperlink 639" xfId="10477" hidden="1"/>
    <cellStyle name="Hyperlink 639" xfId="12615" hidden="1"/>
    <cellStyle name="Hyperlink 639" xfId="13475" hidden="1"/>
    <cellStyle name="Hyperlink 639" xfId="15244" hidden="1"/>
    <cellStyle name="Hyperlink 639" xfId="16566" hidden="1"/>
    <cellStyle name="Hyperlink 639" xfId="18257" hidden="1"/>
    <cellStyle name="Hyperlink 639" xfId="20087" hidden="1"/>
    <cellStyle name="Hyperlink 639" xfId="22236" hidden="1"/>
    <cellStyle name="Hyperlink 639" xfId="24005" hidden="1"/>
    <cellStyle name="Hyperlink 639" xfId="26143" hidden="1"/>
    <cellStyle name="Hyperlink 639" xfId="26521" hidden="1"/>
    <cellStyle name="Hyperlink 639" xfId="27337" hidden="1"/>
    <cellStyle name="Hyperlink 639" xfId="27783" hidden="1"/>
    <cellStyle name="Hyperlink 639" xfId="28599" hidden="1"/>
    <cellStyle name="Hyperlink 639" xfId="3332" hidden="1"/>
    <cellStyle name="Hyperlink 639" xfId="17128" hidden="1"/>
    <cellStyle name="Hyperlink 639" xfId="6273" hidden="1"/>
    <cellStyle name="Hyperlink 639" xfId="15742" hidden="1"/>
    <cellStyle name="Hyperlink 639" xfId="17042" hidden="1"/>
    <cellStyle name="Hyperlink 639" xfId="16731" hidden="1"/>
    <cellStyle name="Hyperlink 639" xfId="15378" hidden="1"/>
    <cellStyle name="Hyperlink 639" xfId="28962" hidden="1"/>
    <cellStyle name="Hyperlink 639" xfId="29468" hidden="1"/>
    <cellStyle name="Hyperlink 639" xfId="30295" hidden="1"/>
    <cellStyle name="Hyperlink 639" xfId="30741" hidden="1"/>
    <cellStyle name="Hyperlink 639" xfId="31557" hidden="1"/>
    <cellStyle name="Hyperlink 639" xfId="31932" hidden="1"/>
    <cellStyle name="Hyperlink 639" xfId="32748" hidden="1"/>
    <cellStyle name="Hyperlink 639" xfId="33194" hidden="1"/>
    <cellStyle name="Hyperlink 639" xfId="34010"/>
    <cellStyle name="Hyperlink 64" xfId="2109" hidden="1"/>
    <cellStyle name="Hyperlink 64" xfId="5038" hidden="1"/>
    <cellStyle name="Hyperlink 64" xfId="8459" hidden="1"/>
    <cellStyle name="Hyperlink 64" xfId="10228" hidden="1"/>
    <cellStyle name="Hyperlink 64" xfId="12366" hidden="1"/>
    <cellStyle name="Hyperlink 64" xfId="12794" hidden="1"/>
    <cellStyle name="Hyperlink 64" xfId="14995" hidden="1"/>
    <cellStyle name="Hyperlink 64" xfId="16317" hidden="1"/>
    <cellStyle name="Hyperlink 64" xfId="18008" hidden="1"/>
    <cellStyle name="Hyperlink 64" xfId="19822" hidden="1"/>
    <cellStyle name="Hyperlink 64" xfId="21987" hidden="1"/>
    <cellStyle name="Hyperlink 64" xfId="23756" hidden="1"/>
    <cellStyle name="Hyperlink 64" xfId="25894" hidden="1"/>
    <cellStyle name="Hyperlink 64" xfId="26272" hidden="1"/>
    <cellStyle name="Hyperlink 64" xfId="27088" hidden="1"/>
    <cellStyle name="Hyperlink 64" xfId="27534" hidden="1"/>
    <cellStyle name="Hyperlink 64" xfId="28350" hidden="1"/>
    <cellStyle name="Hyperlink 64" xfId="4776" hidden="1"/>
    <cellStyle name="Hyperlink 64" xfId="15510" hidden="1"/>
    <cellStyle name="Hyperlink 64" xfId="14918" hidden="1"/>
    <cellStyle name="Hyperlink 64" xfId="17096" hidden="1"/>
    <cellStyle name="Hyperlink 64" xfId="16083" hidden="1"/>
    <cellStyle name="Hyperlink 64" xfId="16014" hidden="1"/>
    <cellStyle name="Hyperlink 64" xfId="17475" hidden="1"/>
    <cellStyle name="Hyperlink 64" xfId="28713" hidden="1"/>
    <cellStyle name="Hyperlink 64" xfId="29203" hidden="1"/>
    <cellStyle name="Hyperlink 64" xfId="30046" hidden="1"/>
    <cellStyle name="Hyperlink 64" xfId="30492" hidden="1"/>
    <cellStyle name="Hyperlink 64" xfId="31308" hidden="1"/>
    <cellStyle name="Hyperlink 64" xfId="31683" hidden="1"/>
    <cellStyle name="Hyperlink 64" xfId="32499" hidden="1"/>
    <cellStyle name="Hyperlink 64" xfId="32945" hidden="1"/>
    <cellStyle name="Hyperlink 64" xfId="33761"/>
    <cellStyle name="Hyperlink 640" xfId="3671" hidden="1"/>
    <cellStyle name="Hyperlink 640" xfId="6146" hidden="1"/>
    <cellStyle name="Hyperlink 640" xfId="8701" hidden="1"/>
    <cellStyle name="Hyperlink 640" xfId="10470" hidden="1"/>
    <cellStyle name="Hyperlink 640" xfId="12608" hidden="1"/>
    <cellStyle name="Hyperlink 640" xfId="13465" hidden="1"/>
    <cellStyle name="Hyperlink 640" xfId="15237" hidden="1"/>
    <cellStyle name="Hyperlink 640" xfId="16559" hidden="1"/>
    <cellStyle name="Hyperlink 640" xfId="18250" hidden="1"/>
    <cellStyle name="Hyperlink 640" xfId="20071" hidden="1"/>
    <cellStyle name="Hyperlink 640" xfId="22229" hidden="1"/>
    <cellStyle name="Hyperlink 640" xfId="23998" hidden="1"/>
    <cellStyle name="Hyperlink 640" xfId="26136" hidden="1"/>
    <cellStyle name="Hyperlink 640" xfId="26514" hidden="1"/>
    <cellStyle name="Hyperlink 640" xfId="27330" hidden="1"/>
    <cellStyle name="Hyperlink 640" xfId="27776" hidden="1"/>
    <cellStyle name="Hyperlink 640" xfId="28592" hidden="1"/>
    <cellStyle name="Hyperlink 640" xfId="3396" hidden="1"/>
    <cellStyle name="Hyperlink 640" xfId="14113" hidden="1"/>
    <cellStyle name="Hyperlink 640" xfId="17930" hidden="1"/>
    <cellStyle name="Hyperlink 640" xfId="13793" hidden="1"/>
    <cellStyle name="Hyperlink 640" xfId="14028" hidden="1"/>
    <cellStyle name="Hyperlink 640" xfId="13959" hidden="1"/>
    <cellStyle name="Hyperlink 640" xfId="14438" hidden="1"/>
    <cellStyle name="Hyperlink 640" xfId="28955" hidden="1"/>
    <cellStyle name="Hyperlink 640" xfId="29452" hidden="1"/>
    <cellStyle name="Hyperlink 640" xfId="30288" hidden="1"/>
    <cellStyle name="Hyperlink 640" xfId="30734" hidden="1"/>
    <cellStyle name="Hyperlink 640" xfId="31550" hidden="1"/>
    <cellStyle name="Hyperlink 640" xfId="31925" hidden="1"/>
    <cellStyle name="Hyperlink 640" xfId="32741" hidden="1"/>
    <cellStyle name="Hyperlink 640" xfId="33187" hidden="1"/>
    <cellStyle name="Hyperlink 640" xfId="34003"/>
    <cellStyle name="Hyperlink 641" xfId="3673" hidden="1"/>
    <cellStyle name="Hyperlink 641" xfId="5802" hidden="1"/>
    <cellStyle name="Hyperlink 641" xfId="8637" hidden="1"/>
    <cellStyle name="Hyperlink 641" xfId="10406" hidden="1"/>
    <cellStyle name="Hyperlink 641" xfId="12544" hidden="1"/>
    <cellStyle name="Hyperlink 641" xfId="13343" hidden="1"/>
    <cellStyle name="Hyperlink 641" xfId="15173" hidden="1"/>
    <cellStyle name="Hyperlink 641" xfId="16495" hidden="1"/>
    <cellStyle name="Hyperlink 641" xfId="18186" hidden="1"/>
    <cellStyle name="Hyperlink 641" xfId="20003" hidden="1"/>
    <cellStyle name="Hyperlink 641" xfId="22165" hidden="1"/>
    <cellStyle name="Hyperlink 641" xfId="23934" hidden="1"/>
    <cellStyle name="Hyperlink 641" xfId="26072" hidden="1"/>
    <cellStyle name="Hyperlink 641" xfId="26450" hidden="1"/>
    <cellStyle name="Hyperlink 641" xfId="27266" hidden="1"/>
    <cellStyle name="Hyperlink 641" xfId="27712" hidden="1"/>
    <cellStyle name="Hyperlink 641" xfId="28528" hidden="1"/>
    <cellStyle name="Hyperlink 641" xfId="3691" hidden="1"/>
    <cellStyle name="Hyperlink 641" xfId="14390" hidden="1"/>
    <cellStyle name="Hyperlink 641" xfId="16256" hidden="1"/>
    <cellStyle name="Hyperlink 641" xfId="14067" hidden="1"/>
    <cellStyle name="Hyperlink 641" xfId="16220" hidden="1"/>
    <cellStyle name="Hyperlink 641" xfId="16000" hidden="1"/>
    <cellStyle name="Hyperlink 641" xfId="17461" hidden="1"/>
    <cellStyle name="Hyperlink 641" xfId="28891" hidden="1"/>
    <cellStyle name="Hyperlink 641" xfId="29384" hidden="1"/>
    <cellStyle name="Hyperlink 641" xfId="30224" hidden="1"/>
    <cellStyle name="Hyperlink 641" xfId="30670" hidden="1"/>
    <cellStyle name="Hyperlink 641" xfId="31486" hidden="1"/>
    <cellStyle name="Hyperlink 641" xfId="31861" hidden="1"/>
    <cellStyle name="Hyperlink 641" xfId="32677" hidden="1"/>
    <cellStyle name="Hyperlink 641" xfId="33123" hidden="1"/>
    <cellStyle name="Hyperlink 641" xfId="33939"/>
    <cellStyle name="Hyperlink 642" xfId="3675" hidden="1"/>
    <cellStyle name="Hyperlink 642" xfId="5799" hidden="1"/>
    <cellStyle name="Hyperlink 642" xfId="8636" hidden="1"/>
    <cellStyle name="Hyperlink 642" xfId="10405" hidden="1"/>
    <cellStyle name="Hyperlink 642" xfId="12543" hidden="1"/>
    <cellStyle name="Hyperlink 642" xfId="13342" hidden="1"/>
    <cellStyle name="Hyperlink 642" xfId="15172" hidden="1"/>
    <cellStyle name="Hyperlink 642" xfId="16494" hidden="1"/>
    <cellStyle name="Hyperlink 642" xfId="18185" hidden="1"/>
    <cellStyle name="Hyperlink 642" xfId="20002" hidden="1"/>
    <cellStyle name="Hyperlink 642" xfId="22164" hidden="1"/>
    <cellStyle name="Hyperlink 642" xfId="23933" hidden="1"/>
    <cellStyle name="Hyperlink 642" xfId="26071" hidden="1"/>
    <cellStyle name="Hyperlink 642" xfId="26449" hidden="1"/>
    <cellStyle name="Hyperlink 642" xfId="27265" hidden="1"/>
    <cellStyle name="Hyperlink 642" xfId="27711" hidden="1"/>
    <cellStyle name="Hyperlink 642" xfId="28527" hidden="1"/>
    <cellStyle name="Hyperlink 642" xfId="3707" hidden="1"/>
    <cellStyle name="Hyperlink 642" xfId="17405" hidden="1"/>
    <cellStyle name="Hyperlink 642" xfId="5177" hidden="1"/>
    <cellStyle name="Hyperlink 642" xfId="17082" hidden="1"/>
    <cellStyle name="Hyperlink 642" xfId="1889" hidden="1"/>
    <cellStyle name="Hyperlink 642" xfId="13967" hidden="1"/>
    <cellStyle name="Hyperlink 642" xfId="15961" hidden="1"/>
    <cellStyle name="Hyperlink 642" xfId="28890" hidden="1"/>
    <cellStyle name="Hyperlink 642" xfId="29383" hidden="1"/>
    <cellStyle name="Hyperlink 642" xfId="30223" hidden="1"/>
    <cellStyle name="Hyperlink 642" xfId="30669" hidden="1"/>
    <cellStyle name="Hyperlink 642" xfId="31485" hidden="1"/>
    <cellStyle name="Hyperlink 642" xfId="31860" hidden="1"/>
    <cellStyle name="Hyperlink 642" xfId="32676" hidden="1"/>
    <cellStyle name="Hyperlink 642" xfId="33122" hidden="1"/>
    <cellStyle name="Hyperlink 642" xfId="33938"/>
    <cellStyle name="Hyperlink 643" xfId="3566" hidden="1"/>
    <cellStyle name="Hyperlink 643" xfId="5813"/>
    <cellStyle name="Hyperlink 643 2" xfId="8097" hidden="1"/>
    <cellStyle name="Hyperlink 643 2" xfId="12004" hidden="1"/>
    <cellStyle name="Hyperlink 643 2" xfId="14763" hidden="1"/>
    <cellStyle name="Hyperlink 643 2" xfId="17777" hidden="1"/>
    <cellStyle name="Hyperlink 643 2" xfId="21625" hidden="1"/>
    <cellStyle name="Hyperlink 643 2" xfId="25532" hidden="1"/>
    <cellStyle name="Hyperlink 643 2" xfId="26967" hidden="1"/>
    <cellStyle name="Hyperlink 643 2" xfId="28229" hidden="1"/>
    <cellStyle name="Hyperlink 643 2" xfId="17899" hidden="1"/>
    <cellStyle name="Hyperlink 643 2" xfId="14086" hidden="1"/>
    <cellStyle name="Hyperlink 643 2" xfId="17521" hidden="1"/>
    <cellStyle name="Hyperlink 643 2" xfId="13753" hidden="1"/>
    <cellStyle name="Hyperlink 643 2" xfId="29925" hidden="1"/>
    <cellStyle name="Hyperlink 643 2" xfId="31187" hidden="1"/>
    <cellStyle name="Hyperlink 643 2" xfId="32378" hidden="1"/>
    <cellStyle name="Hyperlink 643 2" xfId="33640"/>
    <cellStyle name="Hyperlink 644" xfId="3701" hidden="1"/>
    <cellStyle name="Hyperlink 644" xfId="6269"/>
    <cellStyle name="Hyperlink 644 2" xfId="8145" hidden="1"/>
    <cellStyle name="Hyperlink 644 2" xfId="12052" hidden="1"/>
    <cellStyle name="Hyperlink 644 2" xfId="14811" hidden="1"/>
    <cellStyle name="Hyperlink 644 2" xfId="17825" hidden="1"/>
    <cellStyle name="Hyperlink 644 2" xfId="21673" hidden="1"/>
    <cellStyle name="Hyperlink 644 2" xfId="25580" hidden="1"/>
    <cellStyle name="Hyperlink 644 2" xfId="27015" hidden="1"/>
    <cellStyle name="Hyperlink 644 2" xfId="28277" hidden="1"/>
    <cellStyle name="Hyperlink 644 2" xfId="17146" hidden="1"/>
    <cellStyle name="Hyperlink 644 2" xfId="16163" hidden="1"/>
    <cellStyle name="Hyperlink 644 2" xfId="15441" hidden="1"/>
    <cellStyle name="Hyperlink 644 2" xfId="17415" hidden="1"/>
    <cellStyle name="Hyperlink 644 2" xfId="29973" hidden="1"/>
    <cellStyle name="Hyperlink 644 2" xfId="31235" hidden="1"/>
    <cellStyle name="Hyperlink 644 2" xfId="32426" hidden="1"/>
    <cellStyle name="Hyperlink 644 2" xfId="33688"/>
    <cellStyle name="Hyperlink 645" xfId="3395" hidden="1"/>
    <cellStyle name="Hyperlink 645" xfId="5910"/>
    <cellStyle name="Hyperlink 645 2" xfId="8064" hidden="1"/>
    <cellStyle name="Hyperlink 645 2" xfId="11971" hidden="1"/>
    <cellStyle name="Hyperlink 645 2" xfId="14730" hidden="1"/>
    <cellStyle name="Hyperlink 645 2" xfId="17744" hidden="1"/>
    <cellStyle name="Hyperlink 645 2" xfId="21592" hidden="1"/>
    <cellStyle name="Hyperlink 645 2" xfId="25499" hidden="1"/>
    <cellStyle name="Hyperlink 645 2" xfId="26934" hidden="1"/>
    <cellStyle name="Hyperlink 645 2" xfId="28196" hidden="1"/>
    <cellStyle name="Hyperlink 645 2" xfId="15511" hidden="1"/>
    <cellStyle name="Hyperlink 645 2" xfId="16225" hidden="1"/>
    <cellStyle name="Hyperlink 645 2" xfId="13709" hidden="1"/>
    <cellStyle name="Hyperlink 645 2" xfId="14406" hidden="1"/>
    <cellStyle name="Hyperlink 645 2" xfId="29892" hidden="1"/>
    <cellStyle name="Hyperlink 645 2" xfId="31154" hidden="1"/>
    <cellStyle name="Hyperlink 645 2" xfId="32345" hidden="1"/>
    <cellStyle name="Hyperlink 645 2" xfId="33607"/>
    <cellStyle name="Hyperlink 646" xfId="3649" hidden="1"/>
    <cellStyle name="Hyperlink 646" xfId="6268"/>
    <cellStyle name="Hyperlink 646 2" xfId="8123" hidden="1"/>
    <cellStyle name="Hyperlink 646 2" xfId="12030" hidden="1"/>
    <cellStyle name="Hyperlink 646 2" xfId="14789" hidden="1"/>
    <cellStyle name="Hyperlink 646 2" xfId="17803" hidden="1"/>
    <cellStyle name="Hyperlink 646 2" xfId="21651" hidden="1"/>
    <cellStyle name="Hyperlink 646 2" xfId="25558" hidden="1"/>
    <cellStyle name="Hyperlink 646 2" xfId="26993" hidden="1"/>
    <cellStyle name="Hyperlink 646 2" xfId="28255" hidden="1"/>
    <cellStyle name="Hyperlink 646 2" xfId="15816" hidden="1"/>
    <cellStyle name="Hyperlink 646 2" xfId="17396" hidden="1"/>
    <cellStyle name="Hyperlink 646 2" xfId="5447" hidden="1"/>
    <cellStyle name="Hyperlink 646 2" xfId="17417" hidden="1"/>
    <cellStyle name="Hyperlink 646 2" xfId="29951" hidden="1"/>
    <cellStyle name="Hyperlink 646 2" xfId="31213" hidden="1"/>
    <cellStyle name="Hyperlink 646 2" xfId="32404" hidden="1"/>
    <cellStyle name="Hyperlink 646 2" xfId="33666"/>
    <cellStyle name="Hyperlink 647" xfId="3403" hidden="1"/>
    <cellStyle name="Hyperlink 647" xfId="6104"/>
    <cellStyle name="Hyperlink 647 2" xfId="8068" hidden="1"/>
    <cellStyle name="Hyperlink 647 2" xfId="11975" hidden="1"/>
    <cellStyle name="Hyperlink 647 2" xfId="14734" hidden="1"/>
    <cellStyle name="Hyperlink 647 2" xfId="17748" hidden="1"/>
    <cellStyle name="Hyperlink 647 2" xfId="21596" hidden="1"/>
    <cellStyle name="Hyperlink 647 2" xfId="25503" hidden="1"/>
    <cellStyle name="Hyperlink 647 2" xfId="26938" hidden="1"/>
    <cellStyle name="Hyperlink 647 2" xfId="28200" hidden="1"/>
    <cellStyle name="Hyperlink 647 2" xfId="17151" hidden="1"/>
    <cellStyle name="Hyperlink 647 2" xfId="16212" hidden="1"/>
    <cellStyle name="Hyperlink 647 2" xfId="5439" hidden="1"/>
    <cellStyle name="Hyperlink 647 2" xfId="16750" hidden="1"/>
    <cellStyle name="Hyperlink 647 2" xfId="29896" hidden="1"/>
    <cellStyle name="Hyperlink 647 2" xfId="31158" hidden="1"/>
    <cellStyle name="Hyperlink 647 2" xfId="32349" hidden="1"/>
    <cellStyle name="Hyperlink 647 2" xfId="33611"/>
    <cellStyle name="Hyperlink 648" xfId="3699" hidden="1"/>
    <cellStyle name="Hyperlink 648" xfId="6262"/>
    <cellStyle name="Hyperlink 648 2" xfId="8143" hidden="1"/>
    <cellStyle name="Hyperlink 648 2" xfId="12050" hidden="1"/>
    <cellStyle name="Hyperlink 648 2" xfId="14809" hidden="1"/>
    <cellStyle name="Hyperlink 648 2" xfId="17823" hidden="1"/>
    <cellStyle name="Hyperlink 648 2" xfId="21671" hidden="1"/>
    <cellStyle name="Hyperlink 648 2" xfId="25578" hidden="1"/>
    <cellStyle name="Hyperlink 648 2" xfId="27013" hidden="1"/>
    <cellStyle name="Hyperlink 648 2" xfId="28275" hidden="1"/>
    <cellStyle name="Hyperlink 648 2" xfId="6185" hidden="1"/>
    <cellStyle name="Hyperlink 648 2" xfId="17361" hidden="1"/>
    <cellStyle name="Hyperlink 648 2" xfId="14503" hidden="1"/>
    <cellStyle name="Hyperlink 648 2" xfId="13882" hidden="1"/>
    <cellStyle name="Hyperlink 648 2" xfId="29971" hidden="1"/>
    <cellStyle name="Hyperlink 648 2" xfId="31233" hidden="1"/>
    <cellStyle name="Hyperlink 648 2" xfId="32424" hidden="1"/>
    <cellStyle name="Hyperlink 648 2" xfId="33686"/>
    <cellStyle name="Hyperlink 649" xfId="3700" hidden="1"/>
    <cellStyle name="Hyperlink 649" xfId="6106"/>
    <cellStyle name="Hyperlink 649 2" xfId="8144" hidden="1"/>
    <cellStyle name="Hyperlink 649 2" xfId="12051" hidden="1"/>
    <cellStyle name="Hyperlink 649 2" xfId="14810" hidden="1"/>
    <cellStyle name="Hyperlink 649 2" xfId="17824" hidden="1"/>
    <cellStyle name="Hyperlink 649 2" xfId="21672" hidden="1"/>
    <cellStyle name="Hyperlink 649 2" xfId="25579" hidden="1"/>
    <cellStyle name="Hyperlink 649 2" xfId="27014" hidden="1"/>
    <cellStyle name="Hyperlink 649 2" xfId="28276" hidden="1"/>
    <cellStyle name="Hyperlink 649 2" xfId="15814" hidden="1"/>
    <cellStyle name="Hyperlink 649 2" xfId="14345" hidden="1"/>
    <cellStyle name="Hyperlink 649 2" xfId="4348" hidden="1"/>
    <cellStyle name="Hyperlink 649 2" xfId="15915" hidden="1"/>
    <cellStyle name="Hyperlink 649 2" xfId="29972" hidden="1"/>
    <cellStyle name="Hyperlink 649 2" xfId="31234" hidden="1"/>
    <cellStyle name="Hyperlink 649 2" xfId="32425" hidden="1"/>
    <cellStyle name="Hyperlink 649 2" xfId="33687"/>
    <cellStyle name="Hyperlink 65" xfId="2110" hidden="1"/>
    <cellStyle name="Hyperlink 65" xfId="5039" hidden="1"/>
    <cellStyle name="Hyperlink 65" xfId="8460" hidden="1"/>
    <cellStyle name="Hyperlink 65" xfId="10229" hidden="1"/>
    <cellStyle name="Hyperlink 65" xfId="12367" hidden="1"/>
    <cellStyle name="Hyperlink 65" xfId="12795" hidden="1"/>
    <cellStyle name="Hyperlink 65" xfId="14996" hidden="1"/>
    <cellStyle name="Hyperlink 65" xfId="16318" hidden="1"/>
    <cellStyle name="Hyperlink 65" xfId="18009" hidden="1"/>
    <cellStyle name="Hyperlink 65" xfId="19823" hidden="1"/>
    <cellStyle name="Hyperlink 65" xfId="21988" hidden="1"/>
    <cellStyle name="Hyperlink 65" xfId="23757" hidden="1"/>
    <cellStyle name="Hyperlink 65" xfId="25895" hidden="1"/>
    <cellStyle name="Hyperlink 65" xfId="26273" hidden="1"/>
    <cellStyle name="Hyperlink 65" xfId="27089" hidden="1"/>
    <cellStyle name="Hyperlink 65" xfId="27535" hidden="1"/>
    <cellStyle name="Hyperlink 65" xfId="28351" hidden="1"/>
    <cellStyle name="Hyperlink 65" xfId="4775" hidden="1"/>
    <cellStyle name="Hyperlink 65" xfId="16838" hidden="1"/>
    <cellStyle name="Hyperlink 65" xfId="1874" hidden="1"/>
    <cellStyle name="Hyperlink 65" xfId="14081" hidden="1"/>
    <cellStyle name="Hyperlink 65" xfId="17583" hidden="1"/>
    <cellStyle name="Hyperlink 65" xfId="17514" hidden="1"/>
    <cellStyle name="Hyperlink 65" xfId="14460" hidden="1"/>
    <cellStyle name="Hyperlink 65" xfId="28714" hidden="1"/>
    <cellStyle name="Hyperlink 65" xfId="29204" hidden="1"/>
    <cellStyle name="Hyperlink 65" xfId="30047" hidden="1"/>
    <cellStyle name="Hyperlink 65" xfId="30493" hidden="1"/>
    <cellStyle name="Hyperlink 65" xfId="31309" hidden="1"/>
    <cellStyle name="Hyperlink 65" xfId="31684" hidden="1"/>
    <cellStyle name="Hyperlink 65" xfId="32500" hidden="1"/>
    <cellStyle name="Hyperlink 65" xfId="32946" hidden="1"/>
    <cellStyle name="Hyperlink 65" xfId="33762"/>
    <cellStyle name="Hyperlink 650" xfId="3593" hidden="1"/>
    <cellStyle name="Hyperlink 650" xfId="5926"/>
    <cellStyle name="Hyperlink 650 2" xfId="8108" hidden="1"/>
    <cellStyle name="Hyperlink 650 2" xfId="12015" hidden="1"/>
    <cellStyle name="Hyperlink 650 2" xfId="14774" hidden="1"/>
    <cellStyle name="Hyperlink 650 2" xfId="17788" hidden="1"/>
    <cellStyle name="Hyperlink 650 2" xfId="21636" hidden="1"/>
    <cellStyle name="Hyperlink 650 2" xfId="25543" hidden="1"/>
    <cellStyle name="Hyperlink 650 2" xfId="26978" hidden="1"/>
    <cellStyle name="Hyperlink 650 2" xfId="28240" hidden="1"/>
    <cellStyle name="Hyperlink 650 2" xfId="17885" hidden="1"/>
    <cellStyle name="Hyperlink 650 2" xfId="17100" hidden="1"/>
    <cellStyle name="Hyperlink 650 2" xfId="15673" hidden="1"/>
    <cellStyle name="Hyperlink 650 2" xfId="17418" hidden="1"/>
    <cellStyle name="Hyperlink 650 2" xfId="29936" hidden="1"/>
    <cellStyle name="Hyperlink 650 2" xfId="31198" hidden="1"/>
    <cellStyle name="Hyperlink 650 2" xfId="32389" hidden="1"/>
    <cellStyle name="Hyperlink 650 2" xfId="33651"/>
    <cellStyle name="Hyperlink 651" xfId="3570" hidden="1"/>
    <cellStyle name="Hyperlink 651" xfId="5947"/>
    <cellStyle name="Hyperlink 651 2" xfId="8098" hidden="1"/>
    <cellStyle name="Hyperlink 651 2" xfId="12005" hidden="1"/>
    <cellStyle name="Hyperlink 651 2" xfId="14764" hidden="1"/>
    <cellStyle name="Hyperlink 651 2" xfId="17778" hidden="1"/>
    <cellStyle name="Hyperlink 651 2" xfId="21626" hidden="1"/>
    <cellStyle name="Hyperlink 651 2" xfId="25533" hidden="1"/>
    <cellStyle name="Hyperlink 651 2" xfId="26968" hidden="1"/>
    <cellStyle name="Hyperlink 651 2" xfId="28230" hidden="1"/>
    <cellStyle name="Hyperlink 651 2" xfId="14885" hidden="1"/>
    <cellStyle name="Hyperlink 651 2" xfId="5229" hidden="1"/>
    <cellStyle name="Hyperlink 651 2" xfId="14506" hidden="1"/>
    <cellStyle name="Hyperlink 651 2" xfId="5665" hidden="1"/>
    <cellStyle name="Hyperlink 651 2" xfId="29926" hidden="1"/>
    <cellStyle name="Hyperlink 651 2" xfId="31188" hidden="1"/>
    <cellStyle name="Hyperlink 651 2" xfId="32379" hidden="1"/>
    <cellStyle name="Hyperlink 651 2" xfId="33641"/>
    <cellStyle name="Hyperlink 652" xfId="3140" hidden="1"/>
    <cellStyle name="Hyperlink 652" xfId="5800"/>
    <cellStyle name="Hyperlink 652 2" xfId="8020" hidden="1"/>
    <cellStyle name="Hyperlink 652 2" xfId="11927" hidden="1"/>
    <cellStyle name="Hyperlink 652 2" xfId="14686" hidden="1"/>
    <cellStyle name="Hyperlink 652 2" xfId="17700" hidden="1"/>
    <cellStyle name="Hyperlink 652 2" xfId="21548" hidden="1"/>
    <cellStyle name="Hyperlink 652 2" xfId="25455" hidden="1"/>
    <cellStyle name="Hyperlink 652 2" xfId="26890" hidden="1"/>
    <cellStyle name="Hyperlink 652 2" xfId="28152" hidden="1"/>
    <cellStyle name="Hyperlink 652 2" xfId="17152" hidden="1"/>
    <cellStyle name="Hyperlink 652 2" xfId="15772" hidden="1"/>
    <cellStyle name="Hyperlink 652 2" xfId="5431" hidden="1"/>
    <cellStyle name="Hyperlink 652 2" xfId="16799" hidden="1"/>
    <cellStyle name="Hyperlink 652 2" xfId="29848" hidden="1"/>
    <cellStyle name="Hyperlink 652 2" xfId="31110" hidden="1"/>
    <cellStyle name="Hyperlink 652 2" xfId="32301" hidden="1"/>
    <cellStyle name="Hyperlink 652 2" xfId="33563"/>
    <cellStyle name="Hyperlink 653" xfId="3401" hidden="1"/>
    <cellStyle name="Hyperlink 653" xfId="6127"/>
    <cellStyle name="Hyperlink 653 2" xfId="8067" hidden="1"/>
    <cellStyle name="Hyperlink 653 2" xfId="11974" hidden="1"/>
    <cellStyle name="Hyperlink 653 2" xfId="14733" hidden="1"/>
    <cellStyle name="Hyperlink 653 2" xfId="17747" hidden="1"/>
    <cellStyle name="Hyperlink 653 2" xfId="21595" hidden="1"/>
    <cellStyle name="Hyperlink 653 2" xfId="25502" hidden="1"/>
    <cellStyle name="Hyperlink 653 2" xfId="26937" hidden="1"/>
    <cellStyle name="Hyperlink 653 2" xfId="28199" hidden="1"/>
    <cellStyle name="Hyperlink 653 2" xfId="15819" hidden="1"/>
    <cellStyle name="Hyperlink 653 2" xfId="1905" hidden="1"/>
    <cellStyle name="Hyperlink 653 2" xfId="13992" hidden="1"/>
    <cellStyle name="Hyperlink 653 2" xfId="15422" hidden="1"/>
    <cellStyle name="Hyperlink 653 2" xfId="29895" hidden="1"/>
    <cellStyle name="Hyperlink 653 2" xfId="31157" hidden="1"/>
    <cellStyle name="Hyperlink 653 2" xfId="32348" hidden="1"/>
    <cellStyle name="Hyperlink 653 2" xfId="33610"/>
    <cellStyle name="Hyperlink 654" xfId="3596" hidden="1"/>
    <cellStyle name="Hyperlink 654" xfId="6026"/>
    <cellStyle name="Hyperlink 654 2" xfId="8110" hidden="1"/>
    <cellStyle name="Hyperlink 654 2" xfId="12017" hidden="1"/>
    <cellStyle name="Hyperlink 654 2" xfId="14776" hidden="1"/>
    <cellStyle name="Hyperlink 654 2" xfId="17790" hidden="1"/>
    <cellStyle name="Hyperlink 654 2" xfId="21638" hidden="1"/>
    <cellStyle name="Hyperlink 654 2" xfId="25545" hidden="1"/>
    <cellStyle name="Hyperlink 654 2" xfId="26980" hidden="1"/>
    <cellStyle name="Hyperlink 654 2" xfId="28242" hidden="1"/>
    <cellStyle name="Hyperlink 654 2" xfId="1983" hidden="1"/>
    <cellStyle name="Hyperlink 654 2" xfId="5231" hidden="1"/>
    <cellStyle name="Hyperlink 654 2" xfId="13990" hidden="1"/>
    <cellStyle name="Hyperlink 654 2" xfId="4448" hidden="1"/>
    <cellStyle name="Hyperlink 654 2" xfId="29938" hidden="1"/>
    <cellStyle name="Hyperlink 654 2" xfId="31200" hidden="1"/>
    <cellStyle name="Hyperlink 654 2" xfId="32391" hidden="1"/>
    <cellStyle name="Hyperlink 654 2" xfId="33653"/>
    <cellStyle name="Hyperlink 655" xfId="3696" hidden="1"/>
    <cellStyle name="Hyperlink 655" xfId="6197"/>
    <cellStyle name="Hyperlink 655 2" xfId="8141" hidden="1"/>
    <cellStyle name="Hyperlink 655 2" xfId="12048" hidden="1"/>
    <cellStyle name="Hyperlink 655 2" xfId="14807" hidden="1"/>
    <cellStyle name="Hyperlink 655 2" xfId="17821" hidden="1"/>
    <cellStyle name="Hyperlink 655 2" xfId="21669" hidden="1"/>
    <cellStyle name="Hyperlink 655 2" xfId="25576" hidden="1"/>
    <cellStyle name="Hyperlink 655 2" xfId="27011" hidden="1"/>
    <cellStyle name="Hyperlink 655 2" xfId="28273" hidden="1"/>
    <cellStyle name="Hyperlink 655 2" xfId="14636" hidden="1"/>
    <cellStyle name="Hyperlink 655 2" xfId="4544" hidden="1"/>
    <cellStyle name="Hyperlink 655 2" xfId="16018" hidden="1"/>
    <cellStyle name="Hyperlink 655 2" xfId="15565" hidden="1"/>
    <cellStyle name="Hyperlink 655 2" xfId="29969" hidden="1"/>
    <cellStyle name="Hyperlink 655 2" xfId="31231" hidden="1"/>
    <cellStyle name="Hyperlink 655 2" xfId="32422" hidden="1"/>
    <cellStyle name="Hyperlink 655 2" xfId="33684"/>
    <cellStyle name="Hyperlink 656" xfId="3697" hidden="1"/>
    <cellStyle name="Hyperlink 656" xfId="5812"/>
    <cellStyle name="Hyperlink 656 2" xfId="8142" hidden="1"/>
    <cellStyle name="Hyperlink 656 2" xfId="12049" hidden="1"/>
    <cellStyle name="Hyperlink 656 2" xfId="14808" hidden="1"/>
    <cellStyle name="Hyperlink 656 2" xfId="17822" hidden="1"/>
    <cellStyle name="Hyperlink 656 2" xfId="21670" hidden="1"/>
    <cellStyle name="Hyperlink 656 2" xfId="25577" hidden="1"/>
    <cellStyle name="Hyperlink 656 2" xfId="27012" hidden="1"/>
    <cellStyle name="Hyperlink 656 2" xfId="28274" hidden="1"/>
    <cellStyle name="Hyperlink 656 2" xfId="4200" hidden="1"/>
    <cellStyle name="Hyperlink 656 2" xfId="15861" hidden="1"/>
    <cellStyle name="Hyperlink 656 2" xfId="17518" hidden="1"/>
    <cellStyle name="Hyperlink 656 2" xfId="16897" hidden="1"/>
    <cellStyle name="Hyperlink 656 2" xfId="29970" hidden="1"/>
    <cellStyle name="Hyperlink 656 2" xfId="31232" hidden="1"/>
    <cellStyle name="Hyperlink 656 2" xfId="32423" hidden="1"/>
    <cellStyle name="Hyperlink 656 2" xfId="33685"/>
    <cellStyle name="Hyperlink 657" xfId="3551" hidden="1"/>
    <cellStyle name="Hyperlink 657" xfId="5876"/>
    <cellStyle name="Hyperlink 657 2" xfId="8096" hidden="1"/>
    <cellStyle name="Hyperlink 657 2" xfId="12003" hidden="1"/>
    <cellStyle name="Hyperlink 657 2" xfId="14762" hidden="1"/>
    <cellStyle name="Hyperlink 657 2" xfId="17776" hidden="1"/>
    <cellStyle name="Hyperlink 657 2" xfId="21624" hidden="1"/>
    <cellStyle name="Hyperlink 657 2" xfId="25531" hidden="1"/>
    <cellStyle name="Hyperlink 657 2" xfId="26966" hidden="1"/>
    <cellStyle name="Hyperlink 657 2" xfId="28228" hidden="1"/>
    <cellStyle name="Hyperlink 657 2" xfId="16208" hidden="1"/>
    <cellStyle name="Hyperlink 657 2" xfId="17101" hidden="1"/>
    <cellStyle name="Hyperlink 657 2" xfId="16021" hidden="1"/>
    <cellStyle name="Hyperlink 657 2" xfId="16768" hidden="1"/>
    <cellStyle name="Hyperlink 657 2" xfId="29924" hidden="1"/>
    <cellStyle name="Hyperlink 657 2" xfId="31186" hidden="1"/>
    <cellStyle name="Hyperlink 657 2" xfId="32377" hidden="1"/>
    <cellStyle name="Hyperlink 657 2" xfId="33639"/>
    <cellStyle name="Hyperlink 658" xfId="3695" hidden="1"/>
    <cellStyle name="Hyperlink 658" xfId="5829"/>
    <cellStyle name="Hyperlink 658 2" xfId="8140" hidden="1"/>
    <cellStyle name="Hyperlink 658 2" xfId="12047" hidden="1"/>
    <cellStyle name="Hyperlink 658 2" xfId="14806" hidden="1"/>
    <cellStyle name="Hyperlink 658 2" xfId="17820" hidden="1"/>
    <cellStyle name="Hyperlink 658 2" xfId="21668" hidden="1"/>
    <cellStyle name="Hyperlink 658 2" xfId="25575" hidden="1"/>
    <cellStyle name="Hyperlink 658 2" xfId="27010" hidden="1"/>
    <cellStyle name="Hyperlink 658 2" xfId="28272" hidden="1"/>
    <cellStyle name="Hyperlink 658 2" xfId="17650" hidden="1"/>
    <cellStyle name="Hyperlink 658 2" xfId="2086" hidden="1"/>
    <cellStyle name="Hyperlink 658 2" xfId="5454" hidden="1"/>
    <cellStyle name="Hyperlink 658 2" xfId="5034" hidden="1"/>
    <cellStyle name="Hyperlink 658 2" xfId="29968" hidden="1"/>
    <cellStyle name="Hyperlink 658 2" xfId="31230" hidden="1"/>
    <cellStyle name="Hyperlink 658 2" xfId="32421" hidden="1"/>
    <cellStyle name="Hyperlink 658 2" xfId="33683"/>
    <cellStyle name="Hyperlink 659" xfId="3693" hidden="1"/>
    <cellStyle name="Hyperlink 659" xfId="5924"/>
    <cellStyle name="Hyperlink 659 2" xfId="8138" hidden="1"/>
    <cellStyle name="Hyperlink 659 2" xfId="12045" hidden="1"/>
    <cellStyle name="Hyperlink 659 2" xfId="14804" hidden="1"/>
    <cellStyle name="Hyperlink 659 2" xfId="17818" hidden="1"/>
    <cellStyle name="Hyperlink 659 2" xfId="21666" hidden="1"/>
    <cellStyle name="Hyperlink 659 2" xfId="25573" hidden="1"/>
    <cellStyle name="Hyperlink 659 2" xfId="27008" hidden="1"/>
    <cellStyle name="Hyperlink 659 2" xfId="28270" hidden="1"/>
    <cellStyle name="Hyperlink 659 2" xfId="5091" hidden="1"/>
    <cellStyle name="Hyperlink 659 2" xfId="17858" hidden="1"/>
    <cellStyle name="Hyperlink 659 2" xfId="17000" hidden="1"/>
    <cellStyle name="Hyperlink 659 2" xfId="14890" hidden="1"/>
    <cellStyle name="Hyperlink 659 2" xfId="29966" hidden="1"/>
    <cellStyle name="Hyperlink 659 2" xfId="31228" hidden="1"/>
    <cellStyle name="Hyperlink 659 2" xfId="32419" hidden="1"/>
    <cellStyle name="Hyperlink 659 2" xfId="33681"/>
    <cellStyle name="Hyperlink 66" xfId="2111" hidden="1"/>
    <cellStyle name="Hyperlink 66" xfId="5040" hidden="1"/>
    <cellStyle name="Hyperlink 66" xfId="8461" hidden="1"/>
    <cellStyle name="Hyperlink 66" xfId="10230" hidden="1"/>
    <cellStyle name="Hyperlink 66" xfId="12368" hidden="1"/>
    <cellStyle name="Hyperlink 66" xfId="12796" hidden="1"/>
    <cellStyle name="Hyperlink 66" xfId="14997" hidden="1"/>
    <cellStyle name="Hyperlink 66" xfId="16319" hidden="1"/>
    <cellStyle name="Hyperlink 66" xfId="18010" hidden="1"/>
    <cellStyle name="Hyperlink 66" xfId="19824" hidden="1"/>
    <cellStyle name="Hyperlink 66" xfId="21989" hidden="1"/>
    <cellStyle name="Hyperlink 66" xfId="23758" hidden="1"/>
    <cellStyle name="Hyperlink 66" xfId="25896" hidden="1"/>
    <cellStyle name="Hyperlink 66" xfId="26274" hidden="1"/>
    <cellStyle name="Hyperlink 66" xfId="27090" hidden="1"/>
    <cellStyle name="Hyperlink 66" xfId="27536" hidden="1"/>
    <cellStyle name="Hyperlink 66" xfId="28352" hidden="1"/>
    <cellStyle name="Hyperlink 66" xfId="4774" hidden="1"/>
    <cellStyle name="Hyperlink 66" xfId="13823" hidden="1"/>
    <cellStyle name="Hyperlink 66" xfId="16201" hidden="1"/>
    <cellStyle name="Hyperlink 66" xfId="16113" hidden="1"/>
    <cellStyle name="Hyperlink 66" xfId="14568" hidden="1"/>
    <cellStyle name="Hyperlink 66" xfId="14499" hidden="1"/>
    <cellStyle name="Hyperlink 66" xfId="4391" hidden="1"/>
    <cellStyle name="Hyperlink 66" xfId="28715" hidden="1"/>
    <cellStyle name="Hyperlink 66" xfId="29205" hidden="1"/>
    <cellStyle name="Hyperlink 66" xfId="30048" hidden="1"/>
    <cellStyle name="Hyperlink 66" xfId="30494" hidden="1"/>
    <cellStyle name="Hyperlink 66" xfId="31310" hidden="1"/>
    <cellStyle name="Hyperlink 66" xfId="31685" hidden="1"/>
    <cellStyle name="Hyperlink 66" xfId="32501" hidden="1"/>
    <cellStyle name="Hyperlink 66" xfId="32947" hidden="1"/>
    <cellStyle name="Hyperlink 66" xfId="33763"/>
    <cellStyle name="Hyperlink 660" xfId="3694" hidden="1"/>
    <cellStyle name="Hyperlink 660" xfId="6265"/>
    <cellStyle name="Hyperlink 660 2" xfId="8139" hidden="1"/>
    <cellStyle name="Hyperlink 660 2" xfId="12046" hidden="1"/>
    <cellStyle name="Hyperlink 660 2" xfId="14805" hidden="1"/>
    <cellStyle name="Hyperlink 660 2" xfId="17819" hidden="1"/>
    <cellStyle name="Hyperlink 660 2" xfId="21667" hidden="1"/>
    <cellStyle name="Hyperlink 660 2" xfId="25574" hidden="1"/>
    <cellStyle name="Hyperlink 660 2" xfId="27009" hidden="1"/>
    <cellStyle name="Hyperlink 660 2" xfId="28271" hidden="1"/>
    <cellStyle name="Hyperlink 660 2" xfId="16151" hidden="1"/>
    <cellStyle name="Hyperlink 660 2" xfId="14844" hidden="1"/>
    <cellStyle name="Hyperlink 660 2" xfId="13985" hidden="1"/>
    <cellStyle name="Hyperlink 660 2" xfId="1926" hidden="1"/>
    <cellStyle name="Hyperlink 660 2" xfId="29967" hidden="1"/>
    <cellStyle name="Hyperlink 660 2" xfId="31229" hidden="1"/>
    <cellStyle name="Hyperlink 660 2" xfId="32420" hidden="1"/>
    <cellStyle name="Hyperlink 660 2" xfId="33682"/>
    <cellStyle name="Hyperlink 661" xfId="3692" hidden="1"/>
    <cellStyle name="Hyperlink 661" xfId="5949"/>
    <cellStyle name="Hyperlink 661 2" xfId="8137" hidden="1"/>
    <cellStyle name="Hyperlink 661 2" xfId="12044" hidden="1"/>
    <cellStyle name="Hyperlink 661 2" xfId="14803" hidden="1"/>
    <cellStyle name="Hyperlink 661 2" xfId="17817" hidden="1"/>
    <cellStyle name="Hyperlink 661 2" xfId="21665" hidden="1"/>
    <cellStyle name="Hyperlink 661 2" xfId="25572" hidden="1"/>
    <cellStyle name="Hyperlink 661 2" xfId="27007" hidden="1"/>
    <cellStyle name="Hyperlink 661 2" xfId="28269" hidden="1"/>
    <cellStyle name="Hyperlink 661 2" xfId="14131" hidden="1"/>
    <cellStyle name="Hyperlink 661 2" xfId="16167" hidden="1"/>
    <cellStyle name="Hyperlink 661 2" xfId="15668" hidden="1"/>
    <cellStyle name="Hyperlink 661 2" xfId="17904" hidden="1"/>
    <cellStyle name="Hyperlink 661 2" xfId="29965" hidden="1"/>
    <cellStyle name="Hyperlink 661 2" xfId="31227" hidden="1"/>
    <cellStyle name="Hyperlink 661 2" xfId="32418" hidden="1"/>
    <cellStyle name="Hyperlink 661 2" xfId="33680"/>
    <cellStyle name="Hyperlink 662" xfId="3072" hidden="1"/>
    <cellStyle name="Hyperlink 662" xfId="6223"/>
    <cellStyle name="Hyperlink 662 2" xfId="7981" hidden="1"/>
    <cellStyle name="Hyperlink 662 2" xfId="11888" hidden="1"/>
    <cellStyle name="Hyperlink 662 2" xfId="14647" hidden="1"/>
    <cellStyle name="Hyperlink 662 2" xfId="17661" hidden="1"/>
    <cellStyle name="Hyperlink 662 2" xfId="21509" hidden="1"/>
    <cellStyle name="Hyperlink 662 2" xfId="25416" hidden="1"/>
    <cellStyle name="Hyperlink 662 2" xfId="26851" hidden="1"/>
    <cellStyle name="Hyperlink 662 2" xfId="28113" hidden="1"/>
    <cellStyle name="Hyperlink 662 2" xfId="17901" hidden="1"/>
    <cellStyle name="Hyperlink 662 2" xfId="15774" hidden="1"/>
    <cellStyle name="Hyperlink 662 2" xfId="17920" hidden="1"/>
    <cellStyle name="Hyperlink 662 2" xfId="16909" hidden="1"/>
    <cellStyle name="Hyperlink 662 2" xfId="29809" hidden="1"/>
    <cellStyle name="Hyperlink 662 2" xfId="31071" hidden="1"/>
    <cellStyle name="Hyperlink 662 2" xfId="32262" hidden="1"/>
    <cellStyle name="Hyperlink 662 2" xfId="33524"/>
    <cellStyle name="Hyperlink 663" xfId="3504" hidden="1"/>
    <cellStyle name="Hyperlink 663" xfId="5953"/>
    <cellStyle name="Hyperlink 663 2" xfId="8071" hidden="1"/>
    <cellStyle name="Hyperlink 663 2" xfId="11978" hidden="1"/>
    <cellStyle name="Hyperlink 663 2" xfId="14737" hidden="1"/>
    <cellStyle name="Hyperlink 663 2" xfId="17751" hidden="1"/>
    <cellStyle name="Hyperlink 663 2" xfId="21599" hidden="1"/>
    <cellStyle name="Hyperlink 663 2" xfId="25506" hidden="1"/>
    <cellStyle name="Hyperlink 663 2" xfId="26941" hidden="1"/>
    <cellStyle name="Hyperlink 663 2" xfId="28203" hidden="1"/>
    <cellStyle name="Hyperlink 663 2" xfId="16153" hidden="1"/>
    <cellStyle name="Hyperlink 663 2" xfId="1927" hidden="1"/>
    <cellStyle name="Hyperlink 663 2" xfId="13785" hidden="1"/>
    <cellStyle name="Hyperlink 663 2" xfId="16902" hidden="1"/>
    <cellStyle name="Hyperlink 663 2" xfId="29899" hidden="1"/>
    <cellStyle name="Hyperlink 663 2" xfId="31161" hidden="1"/>
    <cellStyle name="Hyperlink 663 2" xfId="32352" hidden="1"/>
    <cellStyle name="Hyperlink 663 2" xfId="33614"/>
    <cellStyle name="Hyperlink 664" xfId="3088" hidden="1"/>
    <cellStyle name="Hyperlink 664" xfId="6218"/>
    <cellStyle name="Hyperlink 664 2" xfId="7988" hidden="1"/>
    <cellStyle name="Hyperlink 664 2" xfId="11895" hidden="1"/>
    <cellStyle name="Hyperlink 664 2" xfId="14654" hidden="1"/>
    <cellStyle name="Hyperlink 664 2" xfId="17668" hidden="1"/>
    <cellStyle name="Hyperlink 664 2" xfId="21516" hidden="1"/>
    <cellStyle name="Hyperlink 664 2" xfId="25423" hidden="1"/>
    <cellStyle name="Hyperlink 664 2" xfId="26858" hidden="1"/>
    <cellStyle name="Hyperlink 664 2" xfId="28120" hidden="1"/>
    <cellStyle name="Hyperlink 664 2" xfId="15894" hidden="1"/>
    <cellStyle name="Hyperlink 664 2" xfId="4236" hidden="1"/>
    <cellStyle name="Hyperlink 664 2" xfId="5028" hidden="1"/>
    <cellStyle name="Hyperlink 664 2" xfId="15576" hidden="1"/>
    <cellStyle name="Hyperlink 664 2" xfId="29816" hidden="1"/>
    <cellStyle name="Hyperlink 664 2" xfId="31078" hidden="1"/>
    <cellStyle name="Hyperlink 664 2" xfId="32269" hidden="1"/>
    <cellStyle name="Hyperlink 664 2" xfId="33531"/>
    <cellStyle name="Hyperlink 665" xfId="3595" hidden="1"/>
    <cellStyle name="Hyperlink 665" xfId="5797"/>
    <cellStyle name="Hyperlink 665 2" xfId="8109" hidden="1"/>
    <cellStyle name="Hyperlink 665 2" xfId="12016" hidden="1"/>
    <cellStyle name="Hyperlink 665 2" xfId="14775" hidden="1"/>
    <cellStyle name="Hyperlink 665 2" xfId="17789" hidden="1"/>
    <cellStyle name="Hyperlink 665 2" xfId="21637" hidden="1"/>
    <cellStyle name="Hyperlink 665 2" xfId="25544" hidden="1"/>
    <cellStyle name="Hyperlink 665 2" xfId="26979" hidden="1"/>
    <cellStyle name="Hyperlink 665 2" xfId="28241" hidden="1"/>
    <cellStyle name="Hyperlink 665 2" xfId="14871" hidden="1"/>
    <cellStyle name="Hyperlink 665 2" xfId="14085" hidden="1"/>
    <cellStyle name="Hyperlink 665 2" xfId="17005" hidden="1"/>
    <cellStyle name="Hyperlink 665 2" xfId="14403" hidden="1"/>
    <cellStyle name="Hyperlink 665 2" xfId="29937" hidden="1"/>
    <cellStyle name="Hyperlink 665 2" xfId="31199" hidden="1"/>
    <cellStyle name="Hyperlink 665 2" xfId="32390" hidden="1"/>
    <cellStyle name="Hyperlink 665 2" xfId="33652"/>
    <cellStyle name="Hyperlink 666" xfId="3690" hidden="1"/>
    <cellStyle name="Hyperlink 666" xfId="6195"/>
    <cellStyle name="Hyperlink 666 2" xfId="8136" hidden="1"/>
    <cellStyle name="Hyperlink 666 2" xfId="12043" hidden="1"/>
    <cellStyle name="Hyperlink 666 2" xfId="14802" hidden="1"/>
    <cellStyle name="Hyperlink 666 2" xfId="17816" hidden="1"/>
    <cellStyle name="Hyperlink 666 2" xfId="21664" hidden="1"/>
    <cellStyle name="Hyperlink 666 2" xfId="25571" hidden="1"/>
    <cellStyle name="Hyperlink 666 2" xfId="27006" hidden="1"/>
    <cellStyle name="Hyperlink 666 2" xfId="28268" hidden="1"/>
    <cellStyle name="Hyperlink 666 2" xfId="17147" hidden="1"/>
    <cellStyle name="Hyperlink 666 2" xfId="14349" hidden="1"/>
    <cellStyle name="Hyperlink 666 2" xfId="13632" hidden="1"/>
    <cellStyle name="Hyperlink 666 2" xfId="16213" hidden="1"/>
    <cellStyle name="Hyperlink 666 2" xfId="29964" hidden="1"/>
    <cellStyle name="Hyperlink 666 2" xfId="31226" hidden="1"/>
    <cellStyle name="Hyperlink 666 2" xfId="32417" hidden="1"/>
    <cellStyle name="Hyperlink 666 2" xfId="33679"/>
    <cellStyle name="Hyperlink 667" xfId="3131" hidden="1"/>
    <cellStyle name="Hyperlink 667" xfId="6118" hidden="1"/>
    <cellStyle name="Hyperlink 667" xfId="8699" hidden="1"/>
    <cellStyle name="Hyperlink 667" xfId="10468" hidden="1"/>
    <cellStyle name="Hyperlink 667" xfId="12606" hidden="1"/>
    <cellStyle name="Hyperlink 667" xfId="13462" hidden="1"/>
    <cellStyle name="Hyperlink 667" xfId="15235" hidden="1"/>
    <cellStyle name="Hyperlink 667" xfId="16557" hidden="1"/>
    <cellStyle name="Hyperlink 667" xfId="18248" hidden="1"/>
    <cellStyle name="Hyperlink 667" xfId="20069" hidden="1"/>
    <cellStyle name="Hyperlink 667" xfId="22227" hidden="1"/>
    <cellStyle name="Hyperlink 667" xfId="23996" hidden="1"/>
    <cellStyle name="Hyperlink 667" xfId="26134" hidden="1"/>
    <cellStyle name="Hyperlink 667" xfId="26512" hidden="1"/>
    <cellStyle name="Hyperlink 667" xfId="27328" hidden="1"/>
    <cellStyle name="Hyperlink 667" xfId="27774" hidden="1"/>
    <cellStyle name="Hyperlink 667" xfId="28590" hidden="1"/>
    <cellStyle name="Hyperlink 667" xfId="3416" hidden="1"/>
    <cellStyle name="Hyperlink 667" xfId="15797" hidden="1"/>
    <cellStyle name="Hyperlink 667" xfId="1828" hidden="1"/>
    <cellStyle name="Hyperlink 667" xfId="15480" hidden="1"/>
    <cellStyle name="Hyperlink 667" xfId="15711" hidden="1"/>
    <cellStyle name="Hyperlink 667" xfId="15642" hidden="1"/>
    <cellStyle name="Hyperlink 667" xfId="15953" hidden="1"/>
    <cellStyle name="Hyperlink 667" xfId="28953" hidden="1"/>
    <cellStyle name="Hyperlink 667" xfId="29450" hidden="1"/>
    <cellStyle name="Hyperlink 667" xfId="30286" hidden="1"/>
    <cellStyle name="Hyperlink 667" xfId="30732" hidden="1"/>
    <cellStyle name="Hyperlink 667" xfId="31548" hidden="1"/>
    <cellStyle name="Hyperlink 667" xfId="31923" hidden="1"/>
    <cellStyle name="Hyperlink 667" xfId="32739" hidden="1"/>
    <cellStyle name="Hyperlink 667" xfId="33185" hidden="1"/>
    <cellStyle name="Hyperlink 667" xfId="34001"/>
    <cellStyle name="Hyperlink 668" xfId="3238" hidden="1"/>
    <cellStyle name="Hyperlink 668" xfId="5878" hidden="1"/>
    <cellStyle name="Hyperlink 668" xfId="8644" hidden="1"/>
    <cellStyle name="Hyperlink 668" xfId="10413" hidden="1"/>
    <cellStyle name="Hyperlink 668" xfId="12551" hidden="1"/>
    <cellStyle name="Hyperlink 668" xfId="13400" hidden="1"/>
    <cellStyle name="Hyperlink 668" xfId="15180" hidden="1"/>
    <cellStyle name="Hyperlink 668" xfId="16502" hidden="1"/>
    <cellStyle name="Hyperlink 668" xfId="18193" hidden="1"/>
    <cellStyle name="Hyperlink 668" xfId="20012" hidden="1"/>
    <cellStyle name="Hyperlink 668" xfId="22172" hidden="1"/>
    <cellStyle name="Hyperlink 668" xfId="23941" hidden="1"/>
    <cellStyle name="Hyperlink 668" xfId="26079" hidden="1"/>
    <cellStyle name="Hyperlink 668" xfId="26457" hidden="1"/>
    <cellStyle name="Hyperlink 668" xfId="27273" hidden="1"/>
    <cellStyle name="Hyperlink 668" xfId="27719" hidden="1"/>
    <cellStyle name="Hyperlink 668" xfId="28535" hidden="1"/>
    <cellStyle name="Hyperlink 668" xfId="3559" hidden="1"/>
    <cellStyle name="Hyperlink 668" xfId="14869" hidden="1"/>
    <cellStyle name="Hyperlink 668" xfId="1875" hidden="1"/>
    <cellStyle name="Hyperlink 668" xfId="17081" hidden="1"/>
    <cellStyle name="Hyperlink 668" xfId="14035" hidden="1"/>
    <cellStyle name="Hyperlink 668" xfId="13966" hidden="1"/>
    <cellStyle name="Hyperlink 668" xfId="15960" hidden="1"/>
    <cellStyle name="Hyperlink 668" xfId="28898" hidden="1"/>
    <cellStyle name="Hyperlink 668" xfId="29393" hidden="1"/>
    <cellStyle name="Hyperlink 668" xfId="30231" hidden="1"/>
    <cellStyle name="Hyperlink 668" xfId="30677" hidden="1"/>
    <cellStyle name="Hyperlink 668" xfId="31493" hidden="1"/>
    <cellStyle name="Hyperlink 668" xfId="31868" hidden="1"/>
    <cellStyle name="Hyperlink 668" xfId="32684" hidden="1"/>
    <cellStyle name="Hyperlink 668" xfId="33130" hidden="1"/>
    <cellStyle name="Hyperlink 668" xfId="33946"/>
    <cellStyle name="Hyperlink 669" xfId="3568" hidden="1"/>
    <cellStyle name="Hyperlink 669" xfId="5837" hidden="1"/>
    <cellStyle name="Hyperlink 669" xfId="8641" hidden="1"/>
    <cellStyle name="Hyperlink 669" xfId="10410" hidden="1"/>
    <cellStyle name="Hyperlink 669" xfId="12548" hidden="1"/>
    <cellStyle name="Hyperlink 669" xfId="13369" hidden="1"/>
    <cellStyle name="Hyperlink 669" xfId="15177" hidden="1"/>
    <cellStyle name="Hyperlink 669" xfId="16499" hidden="1"/>
    <cellStyle name="Hyperlink 669" xfId="18190" hidden="1"/>
    <cellStyle name="Hyperlink 669" xfId="20008" hidden="1"/>
    <cellStyle name="Hyperlink 669" xfId="22169" hidden="1"/>
    <cellStyle name="Hyperlink 669" xfId="23938" hidden="1"/>
    <cellStyle name="Hyperlink 669" xfId="26076" hidden="1"/>
    <cellStyle name="Hyperlink 669" xfId="26454" hidden="1"/>
    <cellStyle name="Hyperlink 669" xfId="27270" hidden="1"/>
    <cellStyle name="Hyperlink 669" xfId="27716" hidden="1"/>
    <cellStyle name="Hyperlink 669" xfId="28532" hidden="1"/>
    <cellStyle name="Hyperlink 669" xfId="3637" hidden="1"/>
    <cellStyle name="Hyperlink 669" xfId="14375" hidden="1"/>
    <cellStyle name="Hyperlink 669" xfId="16240" hidden="1"/>
    <cellStyle name="Hyperlink 669" xfId="4267" hidden="1"/>
    <cellStyle name="Hyperlink 669" xfId="5021" hidden="1"/>
    <cellStyle name="Hyperlink 669" xfId="5498" hidden="1"/>
    <cellStyle name="Hyperlink 669" xfId="15610" hidden="1"/>
    <cellStyle name="Hyperlink 669" xfId="28895" hidden="1"/>
    <cellStyle name="Hyperlink 669" xfId="29389" hidden="1"/>
    <cellStyle name="Hyperlink 669" xfId="30228" hidden="1"/>
    <cellStyle name="Hyperlink 669" xfId="30674" hidden="1"/>
    <cellStyle name="Hyperlink 669" xfId="31490" hidden="1"/>
    <cellStyle name="Hyperlink 669" xfId="31865" hidden="1"/>
    <cellStyle name="Hyperlink 669" xfId="32681" hidden="1"/>
    <cellStyle name="Hyperlink 669" xfId="33127" hidden="1"/>
    <cellStyle name="Hyperlink 669" xfId="33943"/>
    <cellStyle name="Hyperlink 67" xfId="1952" hidden="1"/>
    <cellStyle name="Hyperlink 67" xfId="5041"/>
    <cellStyle name="Hyperlink 67 2" xfId="7368" hidden="1"/>
    <cellStyle name="Hyperlink 67 2" xfId="11275" hidden="1"/>
    <cellStyle name="Hyperlink 67 2" xfId="14181" hidden="1"/>
    <cellStyle name="Hyperlink 67 2" xfId="17197" hidden="1"/>
    <cellStyle name="Hyperlink 67 2" xfId="20896" hidden="1"/>
    <cellStyle name="Hyperlink 67 2" xfId="24803" hidden="1"/>
    <cellStyle name="Hyperlink 67 2" xfId="26688" hidden="1"/>
    <cellStyle name="Hyperlink 67 2" xfId="27950" hidden="1"/>
    <cellStyle name="Hyperlink 67 2" xfId="13336" hidden="1"/>
    <cellStyle name="Hyperlink 67 2" xfId="3248" hidden="1"/>
    <cellStyle name="Hyperlink 67 2" xfId="5400" hidden="1"/>
    <cellStyle name="Hyperlink 67 2" xfId="16801" hidden="1"/>
    <cellStyle name="Hyperlink 67 2" xfId="29646" hidden="1"/>
    <cellStyle name="Hyperlink 67 2" xfId="30908" hidden="1"/>
    <cellStyle name="Hyperlink 67 2" xfId="32099" hidden="1"/>
    <cellStyle name="Hyperlink 67 2" xfId="33361"/>
    <cellStyle name="Hyperlink 670" xfId="3394" hidden="1"/>
    <cellStyle name="Hyperlink 670" xfId="5941" hidden="1"/>
    <cellStyle name="Hyperlink 670" xfId="8646" hidden="1"/>
    <cellStyle name="Hyperlink 670" xfId="10415" hidden="1"/>
    <cellStyle name="Hyperlink 670" xfId="12553" hidden="1"/>
    <cellStyle name="Hyperlink 670" xfId="13406" hidden="1"/>
    <cellStyle name="Hyperlink 670" xfId="15182" hidden="1"/>
    <cellStyle name="Hyperlink 670" xfId="16504" hidden="1"/>
    <cellStyle name="Hyperlink 670" xfId="18195" hidden="1"/>
    <cellStyle name="Hyperlink 670" xfId="20015" hidden="1"/>
    <cellStyle name="Hyperlink 670" xfId="22174" hidden="1"/>
    <cellStyle name="Hyperlink 670" xfId="23943" hidden="1"/>
    <cellStyle name="Hyperlink 670" xfId="26081" hidden="1"/>
    <cellStyle name="Hyperlink 670" xfId="26459" hidden="1"/>
    <cellStyle name="Hyperlink 670" xfId="27275" hidden="1"/>
    <cellStyle name="Hyperlink 670" xfId="27721" hidden="1"/>
    <cellStyle name="Hyperlink 670" xfId="28537" hidden="1"/>
    <cellStyle name="Hyperlink 670" xfId="3542" hidden="1"/>
    <cellStyle name="Hyperlink 670" xfId="4488" hidden="1"/>
    <cellStyle name="Hyperlink 670" xfId="17891" hidden="1"/>
    <cellStyle name="Hyperlink 670" xfId="16098" hidden="1"/>
    <cellStyle name="Hyperlink 670" xfId="17568" hidden="1"/>
    <cellStyle name="Hyperlink 670" xfId="17499" hidden="1"/>
    <cellStyle name="Hyperlink 670" xfId="14445" hidden="1"/>
    <cellStyle name="Hyperlink 670" xfId="28900" hidden="1"/>
    <cellStyle name="Hyperlink 670" xfId="29396" hidden="1"/>
    <cellStyle name="Hyperlink 670" xfId="30233" hidden="1"/>
    <cellStyle name="Hyperlink 670" xfId="30679" hidden="1"/>
    <cellStyle name="Hyperlink 670" xfId="31495" hidden="1"/>
    <cellStyle name="Hyperlink 670" xfId="31870" hidden="1"/>
    <cellStyle name="Hyperlink 670" xfId="32686" hidden="1"/>
    <cellStyle name="Hyperlink 670" xfId="33132" hidden="1"/>
    <cellStyle name="Hyperlink 670" xfId="33948"/>
    <cellStyle name="Hyperlink 671" xfId="3687" hidden="1"/>
    <cellStyle name="Hyperlink 671" xfId="6264" hidden="1"/>
    <cellStyle name="Hyperlink 671" xfId="8746" hidden="1"/>
    <cellStyle name="Hyperlink 671" xfId="10515" hidden="1"/>
    <cellStyle name="Hyperlink 671" xfId="12653" hidden="1"/>
    <cellStyle name="Hyperlink 671" xfId="13523" hidden="1"/>
    <cellStyle name="Hyperlink 671" xfId="15282" hidden="1"/>
    <cellStyle name="Hyperlink 671" xfId="16604" hidden="1"/>
    <cellStyle name="Hyperlink 671" xfId="18295" hidden="1"/>
    <cellStyle name="Hyperlink 671" xfId="20125" hidden="1"/>
    <cellStyle name="Hyperlink 671" xfId="22274" hidden="1"/>
    <cellStyle name="Hyperlink 671" xfId="24043" hidden="1"/>
    <cellStyle name="Hyperlink 671" xfId="26181" hidden="1"/>
    <cellStyle name="Hyperlink 671" xfId="26559" hidden="1"/>
    <cellStyle name="Hyperlink 671" xfId="27375" hidden="1"/>
    <cellStyle name="Hyperlink 671" xfId="27821" hidden="1"/>
    <cellStyle name="Hyperlink 671" xfId="28637" hidden="1"/>
    <cellStyle name="Hyperlink 671" xfId="3254" hidden="1"/>
    <cellStyle name="Hyperlink 671" xfId="5117" hidden="1"/>
    <cellStyle name="Hyperlink 671" xfId="13573" hidden="1"/>
    <cellStyle name="Hyperlink 671" xfId="6189" hidden="1"/>
    <cellStyle name="Hyperlink 671" xfId="17037" hidden="1"/>
    <cellStyle name="Hyperlink 671" xfId="16790" hidden="1"/>
    <cellStyle name="Hyperlink 671" xfId="14435" hidden="1"/>
    <cellStyle name="Hyperlink 671" xfId="29000" hidden="1"/>
    <cellStyle name="Hyperlink 671" xfId="29506" hidden="1"/>
    <cellStyle name="Hyperlink 671" xfId="30333" hidden="1"/>
    <cellStyle name="Hyperlink 671" xfId="30779" hidden="1"/>
    <cellStyle name="Hyperlink 671" xfId="31595" hidden="1"/>
    <cellStyle name="Hyperlink 671" xfId="31970" hidden="1"/>
    <cellStyle name="Hyperlink 671" xfId="32786" hidden="1"/>
    <cellStyle name="Hyperlink 671" xfId="33232" hidden="1"/>
    <cellStyle name="Hyperlink 671" xfId="34048"/>
    <cellStyle name="Hyperlink 672" xfId="3565" hidden="1"/>
    <cellStyle name="Hyperlink 672" xfId="6030" hidden="1"/>
    <cellStyle name="Hyperlink 672" xfId="8662" hidden="1"/>
    <cellStyle name="Hyperlink 672" xfId="10431" hidden="1"/>
    <cellStyle name="Hyperlink 672" xfId="12569" hidden="1"/>
    <cellStyle name="Hyperlink 672" xfId="13425" hidden="1"/>
    <cellStyle name="Hyperlink 672" xfId="15198" hidden="1"/>
    <cellStyle name="Hyperlink 672" xfId="16520" hidden="1"/>
    <cellStyle name="Hyperlink 672" xfId="18211" hidden="1"/>
    <cellStyle name="Hyperlink 672" xfId="20031" hidden="1"/>
    <cellStyle name="Hyperlink 672" xfId="22190" hidden="1"/>
    <cellStyle name="Hyperlink 672" xfId="23959" hidden="1"/>
    <cellStyle name="Hyperlink 672" xfId="26097" hidden="1"/>
    <cellStyle name="Hyperlink 672" xfId="26475" hidden="1"/>
    <cellStyle name="Hyperlink 672" xfId="27291" hidden="1"/>
    <cellStyle name="Hyperlink 672" xfId="27737" hidden="1"/>
    <cellStyle name="Hyperlink 672" xfId="28553" hidden="1"/>
    <cellStyle name="Hyperlink 672" xfId="3492" hidden="1"/>
    <cellStyle name="Hyperlink 672" xfId="16141" hidden="1"/>
    <cellStyle name="Hyperlink 672" xfId="17367" hidden="1"/>
    <cellStyle name="Hyperlink 672" xfId="14064" hidden="1"/>
    <cellStyle name="Hyperlink 672" xfId="17566" hidden="1"/>
    <cellStyle name="Hyperlink 672" xfId="17497" hidden="1"/>
    <cellStyle name="Hyperlink 672" xfId="14443" hidden="1"/>
    <cellStyle name="Hyperlink 672" xfId="28916" hidden="1"/>
    <cellStyle name="Hyperlink 672" xfId="29412" hidden="1"/>
    <cellStyle name="Hyperlink 672" xfId="30249" hidden="1"/>
    <cellStyle name="Hyperlink 672" xfId="30695" hidden="1"/>
    <cellStyle name="Hyperlink 672" xfId="31511" hidden="1"/>
    <cellStyle name="Hyperlink 672" xfId="31886" hidden="1"/>
    <cellStyle name="Hyperlink 672" xfId="32702" hidden="1"/>
    <cellStyle name="Hyperlink 672" xfId="33148" hidden="1"/>
    <cellStyle name="Hyperlink 672" xfId="33964"/>
    <cellStyle name="Hyperlink 673" xfId="3093" hidden="1"/>
    <cellStyle name="Hyperlink 673" xfId="6326" hidden="1"/>
    <cellStyle name="Hyperlink 673" xfId="8749" hidden="1"/>
    <cellStyle name="Hyperlink 673" xfId="10518" hidden="1"/>
    <cellStyle name="Hyperlink 673" xfId="12656" hidden="1"/>
    <cellStyle name="Hyperlink 673" xfId="13528" hidden="1"/>
    <cellStyle name="Hyperlink 673" xfId="15285" hidden="1"/>
    <cellStyle name="Hyperlink 673" xfId="16607" hidden="1"/>
    <cellStyle name="Hyperlink 673" xfId="18298" hidden="1"/>
    <cellStyle name="Hyperlink 673" xfId="20128" hidden="1"/>
    <cellStyle name="Hyperlink 673" xfId="22277" hidden="1"/>
    <cellStyle name="Hyperlink 673" xfId="24046" hidden="1"/>
    <cellStyle name="Hyperlink 673" xfId="26184" hidden="1"/>
    <cellStyle name="Hyperlink 673" xfId="26562" hidden="1"/>
    <cellStyle name="Hyperlink 673" xfId="27378" hidden="1"/>
    <cellStyle name="Hyperlink 673" xfId="27824" hidden="1"/>
    <cellStyle name="Hyperlink 673" xfId="28640" hidden="1"/>
    <cellStyle name="Hyperlink 673" xfId="3231" hidden="1"/>
    <cellStyle name="Hyperlink 673" xfId="14107" hidden="1"/>
    <cellStyle name="Hyperlink 673" xfId="13574" hidden="1"/>
    <cellStyle name="Hyperlink 673" xfId="13744" hidden="1"/>
    <cellStyle name="Hyperlink 673" xfId="16055" hidden="1"/>
    <cellStyle name="Hyperlink 673" xfId="5977" hidden="1"/>
    <cellStyle name="Hyperlink 673" xfId="16772" hidden="1"/>
    <cellStyle name="Hyperlink 673" xfId="29003" hidden="1"/>
    <cellStyle name="Hyperlink 673" xfId="29509" hidden="1"/>
    <cellStyle name="Hyperlink 673" xfId="30336" hidden="1"/>
    <cellStyle name="Hyperlink 673" xfId="30782" hidden="1"/>
    <cellStyle name="Hyperlink 673" xfId="31598" hidden="1"/>
    <cellStyle name="Hyperlink 673" xfId="31973" hidden="1"/>
    <cellStyle name="Hyperlink 673" xfId="32789" hidden="1"/>
    <cellStyle name="Hyperlink 673" xfId="33235" hidden="1"/>
    <cellStyle name="Hyperlink 673" xfId="34051"/>
    <cellStyle name="Hyperlink 674" xfId="3582" hidden="1"/>
    <cellStyle name="Hyperlink 674" xfId="6327" hidden="1"/>
    <cellStyle name="Hyperlink 674" xfId="8750" hidden="1"/>
    <cellStyle name="Hyperlink 674" xfId="10519" hidden="1"/>
    <cellStyle name="Hyperlink 674" xfId="12657" hidden="1"/>
    <cellStyle name="Hyperlink 674" xfId="13529" hidden="1"/>
    <cellStyle name="Hyperlink 674" xfId="15286" hidden="1"/>
    <cellStyle name="Hyperlink 674" xfId="16608" hidden="1"/>
    <cellStyle name="Hyperlink 674" xfId="18299" hidden="1"/>
    <cellStyle name="Hyperlink 674" xfId="20129" hidden="1"/>
    <cellStyle name="Hyperlink 674" xfId="22278" hidden="1"/>
    <cellStyle name="Hyperlink 674" xfId="24047" hidden="1"/>
    <cellStyle name="Hyperlink 674" xfId="26185" hidden="1"/>
    <cellStyle name="Hyperlink 674" xfId="26563" hidden="1"/>
    <cellStyle name="Hyperlink 674" xfId="27379" hidden="1"/>
    <cellStyle name="Hyperlink 674" xfId="27825" hidden="1"/>
    <cellStyle name="Hyperlink 674" xfId="28641" hidden="1"/>
    <cellStyle name="Hyperlink 674" xfId="3227" hidden="1"/>
    <cellStyle name="Hyperlink 674" xfId="16132" hidden="1"/>
    <cellStyle name="Hyperlink 674" xfId="2081" hidden="1"/>
    <cellStyle name="Hyperlink 674" xfId="15740" hidden="1"/>
    <cellStyle name="Hyperlink 674" xfId="17555" hidden="1"/>
    <cellStyle name="Hyperlink 674" xfId="15382" hidden="1"/>
    <cellStyle name="Hyperlink 674" xfId="13757" hidden="1"/>
    <cellStyle name="Hyperlink 674" xfId="29004" hidden="1"/>
    <cellStyle name="Hyperlink 674" xfId="29510" hidden="1"/>
    <cellStyle name="Hyperlink 674" xfId="30337" hidden="1"/>
    <cellStyle name="Hyperlink 674" xfId="30783" hidden="1"/>
    <cellStyle name="Hyperlink 674" xfId="31599" hidden="1"/>
    <cellStyle name="Hyperlink 674" xfId="31974" hidden="1"/>
    <cellStyle name="Hyperlink 674" xfId="32790" hidden="1"/>
    <cellStyle name="Hyperlink 674" xfId="33236" hidden="1"/>
    <cellStyle name="Hyperlink 674" xfId="34052"/>
    <cellStyle name="Hyperlink 675" xfId="3278" hidden="1"/>
    <cellStyle name="Hyperlink 675" xfId="6329" hidden="1"/>
    <cellStyle name="Hyperlink 675" xfId="8751" hidden="1"/>
    <cellStyle name="Hyperlink 675" xfId="10520" hidden="1"/>
    <cellStyle name="Hyperlink 675" xfId="12658" hidden="1"/>
    <cellStyle name="Hyperlink 675" xfId="13530" hidden="1"/>
    <cellStyle name="Hyperlink 675" xfId="15287" hidden="1"/>
    <cellStyle name="Hyperlink 675" xfId="16609" hidden="1"/>
    <cellStyle name="Hyperlink 675" xfId="18300" hidden="1"/>
    <cellStyle name="Hyperlink 675" xfId="20130" hidden="1"/>
    <cellStyle name="Hyperlink 675" xfId="22279" hidden="1"/>
    <cellStyle name="Hyperlink 675" xfId="24048" hidden="1"/>
    <cellStyle name="Hyperlink 675" xfId="26186" hidden="1"/>
    <cellStyle name="Hyperlink 675" xfId="26564" hidden="1"/>
    <cellStyle name="Hyperlink 675" xfId="27380" hidden="1"/>
    <cellStyle name="Hyperlink 675" xfId="27826" hidden="1"/>
    <cellStyle name="Hyperlink 675" xfId="28642" hidden="1"/>
    <cellStyle name="Hyperlink 675" xfId="3223" hidden="1"/>
    <cellStyle name="Hyperlink 675" xfId="17631" hidden="1"/>
    <cellStyle name="Hyperlink 675" xfId="4542" hidden="1"/>
    <cellStyle name="Hyperlink 675" xfId="17072" hidden="1"/>
    <cellStyle name="Hyperlink 675" xfId="14540" hidden="1"/>
    <cellStyle name="Hyperlink 675" xfId="16708" hidden="1"/>
    <cellStyle name="Hyperlink 675" xfId="5595" hidden="1"/>
    <cellStyle name="Hyperlink 675" xfId="29005" hidden="1"/>
    <cellStyle name="Hyperlink 675" xfId="29511" hidden="1"/>
    <cellStyle name="Hyperlink 675" xfId="30338" hidden="1"/>
    <cellStyle name="Hyperlink 675" xfId="30784" hidden="1"/>
    <cellStyle name="Hyperlink 675" xfId="31600" hidden="1"/>
    <cellStyle name="Hyperlink 675" xfId="31975" hidden="1"/>
    <cellStyle name="Hyperlink 675" xfId="32791" hidden="1"/>
    <cellStyle name="Hyperlink 675" xfId="33237" hidden="1"/>
    <cellStyle name="Hyperlink 675" xfId="34053"/>
    <cellStyle name="Hyperlink 676" xfId="3584" hidden="1"/>
    <cellStyle name="Hyperlink 676" xfId="6331" hidden="1"/>
    <cellStyle name="Hyperlink 676" xfId="8752" hidden="1"/>
    <cellStyle name="Hyperlink 676" xfId="10521" hidden="1"/>
    <cellStyle name="Hyperlink 676" xfId="12659" hidden="1"/>
    <cellStyle name="Hyperlink 676" xfId="13531" hidden="1"/>
    <cellStyle name="Hyperlink 676" xfId="15288" hidden="1"/>
    <cellStyle name="Hyperlink 676" xfId="16610" hidden="1"/>
    <cellStyle name="Hyperlink 676" xfId="18301" hidden="1"/>
    <cellStyle name="Hyperlink 676" xfId="20131" hidden="1"/>
    <cellStyle name="Hyperlink 676" xfId="22280" hidden="1"/>
    <cellStyle name="Hyperlink 676" xfId="24049" hidden="1"/>
    <cellStyle name="Hyperlink 676" xfId="26187" hidden="1"/>
    <cellStyle name="Hyperlink 676" xfId="26565" hidden="1"/>
    <cellStyle name="Hyperlink 676" xfId="27381" hidden="1"/>
    <cellStyle name="Hyperlink 676" xfId="27827" hidden="1"/>
    <cellStyle name="Hyperlink 676" xfId="28643" hidden="1"/>
    <cellStyle name="Hyperlink 676" xfId="3221" hidden="1"/>
    <cellStyle name="Hyperlink 676" xfId="14617" hidden="1"/>
    <cellStyle name="Hyperlink 676" xfId="13237" hidden="1"/>
    <cellStyle name="Hyperlink 676" xfId="14057" hidden="1"/>
    <cellStyle name="Hyperlink 676" xfId="4311" hidden="1"/>
    <cellStyle name="Hyperlink 676" xfId="13693" hidden="1"/>
    <cellStyle name="Hyperlink 676" xfId="6007" hidden="1"/>
    <cellStyle name="Hyperlink 676" xfId="29006" hidden="1"/>
    <cellStyle name="Hyperlink 676" xfId="29512" hidden="1"/>
    <cellStyle name="Hyperlink 676" xfId="30339" hidden="1"/>
    <cellStyle name="Hyperlink 676" xfId="30785" hidden="1"/>
    <cellStyle name="Hyperlink 676" xfId="31601" hidden="1"/>
    <cellStyle name="Hyperlink 676" xfId="31976" hidden="1"/>
    <cellStyle name="Hyperlink 676" xfId="32792" hidden="1"/>
    <cellStyle name="Hyperlink 676" xfId="33238" hidden="1"/>
    <cellStyle name="Hyperlink 676" xfId="34054"/>
    <cellStyle name="Hyperlink 677" xfId="3143" hidden="1"/>
    <cellStyle name="Hyperlink 677" xfId="6333" hidden="1"/>
    <cellStyle name="Hyperlink 677" xfId="8753" hidden="1"/>
    <cellStyle name="Hyperlink 677" xfId="10522" hidden="1"/>
    <cellStyle name="Hyperlink 677" xfId="12660" hidden="1"/>
    <cellStyle name="Hyperlink 677" xfId="13532" hidden="1"/>
    <cellStyle name="Hyperlink 677" xfId="15289" hidden="1"/>
    <cellStyle name="Hyperlink 677" xfId="16611" hidden="1"/>
    <cellStyle name="Hyperlink 677" xfId="18302" hidden="1"/>
    <cellStyle name="Hyperlink 677" xfId="20132" hidden="1"/>
    <cellStyle name="Hyperlink 677" xfId="22281" hidden="1"/>
    <cellStyle name="Hyperlink 677" xfId="24050" hidden="1"/>
    <cellStyle name="Hyperlink 677" xfId="26188" hidden="1"/>
    <cellStyle name="Hyperlink 677" xfId="26566" hidden="1"/>
    <cellStyle name="Hyperlink 677" xfId="27382" hidden="1"/>
    <cellStyle name="Hyperlink 677" xfId="27828" hidden="1"/>
    <cellStyle name="Hyperlink 677" xfId="28644" hidden="1"/>
    <cellStyle name="Hyperlink 677" xfId="3217" hidden="1"/>
    <cellStyle name="Hyperlink 677" xfId="4219" hidden="1"/>
    <cellStyle name="Hyperlink 677" xfId="13566" hidden="1"/>
    <cellStyle name="Hyperlink 677" xfId="5317" hidden="1"/>
    <cellStyle name="Hyperlink 677" xfId="15459" hidden="1"/>
    <cellStyle name="Hyperlink 677" xfId="15639" hidden="1"/>
    <cellStyle name="Hyperlink 677" xfId="15364" hidden="1"/>
    <cellStyle name="Hyperlink 677" xfId="29007" hidden="1"/>
    <cellStyle name="Hyperlink 677" xfId="29513" hidden="1"/>
    <cellStyle name="Hyperlink 677" xfId="30340" hidden="1"/>
    <cellStyle name="Hyperlink 677" xfId="30786" hidden="1"/>
    <cellStyle name="Hyperlink 677" xfId="31602" hidden="1"/>
    <cellStyle name="Hyperlink 677" xfId="31977" hidden="1"/>
    <cellStyle name="Hyperlink 677" xfId="32793" hidden="1"/>
    <cellStyle name="Hyperlink 677" xfId="33239" hidden="1"/>
    <cellStyle name="Hyperlink 677" xfId="34055"/>
    <cellStyle name="Hyperlink 678" xfId="3684" hidden="1"/>
    <cellStyle name="Hyperlink 678" xfId="6334" hidden="1"/>
    <cellStyle name="Hyperlink 678" xfId="8754" hidden="1"/>
    <cellStyle name="Hyperlink 678" xfId="10523" hidden="1"/>
    <cellStyle name="Hyperlink 678" xfId="12661" hidden="1"/>
    <cellStyle name="Hyperlink 678" xfId="13533" hidden="1"/>
    <cellStyle name="Hyperlink 678" xfId="15290" hidden="1"/>
    <cellStyle name="Hyperlink 678" xfId="16612" hidden="1"/>
    <cellStyle name="Hyperlink 678" xfId="18303" hidden="1"/>
    <cellStyle name="Hyperlink 678" xfId="20133" hidden="1"/>
    <cellStyle name="Hyperlink 678" xfId="22282" hidden="1"/>
    <cellStyle name="Hyperlink 678" xfId="24051" hidden="1"/>
    <cellStyle name="Hyperlink 678" xfId="26189" hidden="1"/>
    <cellStyle name="Hyperlink 678" xfId="26567" hidden="1"/>
    <cellStyle name="Hyperlink 678" xfId="27383" hidden="1"/>
    <cellStyle name="Hyperlink 678" xfId="27829" hidden="1"/>
    <cellStyle name="Hyperlink 678" xfId="28645" hidden="1"/>
    <cellStyle name="Hyperlink 678" xfId="3213" hidden="1"/>
    <cellStyle name="Hyperlink 678" xfId="5118" hidden="1"/>
    <cellStyle name="Hyperlink 678" xfId="2181" hidden="1"/>
    <cellStyle name="Hyperlink 678" xfId="15507" hidden="1"/>
    <cellStyle name="Hyperlink 678" xfId="16787" hidden="1"/>
    <cellStyle name="Hyperlink 678" xfId="16971" hidden="1"/>
    <cellStyle name="Hyperlink 678" xfId="16690" hidden="1"/>
    <cellStyle name="Hyperlink 678" xfId="29008" hidden="1"/>
    <cellStyle name="Hyperlink 678" xfId="29514" hidden="1"/>
    <cellStyle name="Hyperlink 678" xfId="30341" hidden="1"/>
    <cellStyle name="Hyperlink 678" xfId="30787" hidden="1"/>
    <cellStyle name="Hyperlink 678" xfId="31603" hidden="1"/>
    <cellStyle name="Hyperlink 678" xfId="31978" hidden="1"/>
    <cellStyle name="Hyperlink 678" xfId="32794" hidden="1"/>
    <cellStyle name="Hyperlink 678" xfId="33240" hidden="1"/>
    <cellStyle name="Hyperlink 678" xfId="34056"/>
    <cellStyle name="Hyperlink 679" xfId="3590" hidden="1"/>
    <cellStyle name="Hyperlink 679" xfId="6336" hidden="1"/>
    <cellStyle name="Hyperlink 679" xfId="8755" hidden="1"/>
    <cellStyle name="Hyperlink 679" xfId="10524" hidden="1"/>
    <cellStyle name="Hyperlink 679" xfId="12662" hidden="1"/>
    <cellStyle name="Hyperlink 679" xfId="13534" hidden="1"/>
    <cellStyle name="Hyperlink 679" xfId="15291" hidden="1"/>
    <cellStyle name="Hyperlink 679" xfId="16613" hidden="1"/>
    <cellStyle name="Hyperlink 679" xfId="18304" hidden="1"/>
    <cellStyle name="Hyperlink 679" xfId="20134" hidden="1"/>
    <cellStyle name="Hyperlink 679" xfId="22283" hidden="1"/>
    <cellStyle name="Hyperlink 679" xfId="24052" hidden="1"/>
    <cellStyle name="Hyperlink 679" xfId="26190" hidden="1"/>
    <cellStyle name="Hyperlink 679" xfId="26568" hidden="1"/>
    <cellStyle name="Hyperlink 679" xfId="27384" hidden="1"/>
    <cellStyle name="Hyperlink 679" xfId="27830" hidden="1"/>
    <cellStyle name="Hyperlink 679" xfId="28646" hidden="1"/>
    <cellStyle name="Hyperlink 679" xfId="3209" hidden="1"/>
    <cellStyle name="Hyperlink 679" xfId="15790" hidden="1"/>
    <cellStyle name="Hyperlink 679" xfId="4632" hidden="1"/>
    <cellStyle name="Hyperlink 679" xfId="16835" hidden="1"/>
    <cellStyle name="Hyperlink 679" xfId="13772" hidden="1"/>
    <cellStyle name="Hyperlink 679" xfId="13956" hidden="1"/>
    <cellStyle name="Hyperlink 679" xfId="13675" hidden="1"/>
    <cellStyle name="Hyperlink 679" xfId="29009" hidden="1"/>
    <cellStyle name="Hyperlink 679" xfId="29515" hidden="1"/>
    <cellStyle name="Hyperlink 679" xfId="30342" hidden="1"/>
    <cellStyle name="Hyperlink 679" xfId="30788" hidden="1"/>
    <cellStyle name="Hyperlink 679" xfId="31604" hidden="1"/>
    <cellStyle name="Hyperlink 679" xfId="31979" hidden="1"/>
    <cellStyle name="Hyperlink 679" xfId="32795" hidden="1"/>
    <cellStyle name="Hyperlink 679" xfId="33241" hidden="1"/>
    <cellStyle name="Hyperlink 679" xfId="34057"/>
    <cellStyle name="Hyperlink 68" xfId="1991" hidden="1"/>
    <cellStyle name="Hyperlink 68" xfId="5043"/>
    <cellStyle name="Hyperlink 68 2" xfId="7374" hidden="1"/>
    <cellStyle name="Hyperlink 68 2" xfId="11281" hidden="1"/>
    <cellStyle name="Hyperlink 68 2" xfId="14187" hidden="1"/>
    <cellStyle name="Hyperlink 68 2" xfId="17203" hidden="1"/>
    <cellStyle name="Hyperlink 68 2" xfId="20902" hidden="1"/>
    <cellStyle name="Hyperlink 68 2" xfId="24809" hidden="1"/>
    <cellStyle name="Hyperlink 68 2" xfId="26694" hidden="1"/>
    <cellStyle name="Hyperlink 68 2" xfId="27956" hidden="1"/>
    <cellStyle name="Hyperlink 68 2" xfId="4500" hidden="1"/>
    <cellStyle name="Hyperlink 68 2" xfId="3351" hidden="1"/>
    <cellStyle name="Hyperlink 68 2" xfId="14532" hidden="1"/>
    <cellStyle name="Hyperlink 68 2" xfId="5942" hidden="1"/>
    <cellStyle name="Hyperlink 68 2" xfId="29652" hidden="1"/>
    <cellStyle name="Hyperlink 68 2" xfId="30914" hidden="1"/>
    <cellStyle name="Hyperlink 68 2" xfId="32105" hidden="1"/>
    <cellStyle name="Hyperlink 68 2" xfId="33367"/>
    <cellStyle name="Hyperlink 680" xfId="3618" hidden="1"/>
    <cellStyle name="Hyperlink 680" xfId="6338" hidden="1"/>
    <cellStyle name="Hyperlink 680" xfId="8756" hidden="1"/>
    <cellStyle name="Hyperlink 680" xfId="10525" hidden="1"/>
    <cellStyle name="Hyperlink 680" xfId="12663" hidden="1"/>
    <cellStyle name="Hyperlink 680" xfId="13535" hidden="1"/>
    <cellStyle name="Hyperlink 680" xfId="15292" hidden="1"/>
    <cellStyle name="Hyperlink 680" xfId="16614" hidden="1"/>
    <cellStyle name="Hyperlink 680" xfId="18305" hidden="1"/>
    <cellStyle name="Hyperlink 680" xfId="20135" hidden="1"/>
    <cellStyle name="Hyperlink 680" xfId="22284" hidden="1"/>
    <cellStyle name="Hyperlink 680" xfId="24053" hidden="1"/>
    <cellStyle name="Hyperlink 680" xfId="26191" hidden="1"/>
    <cellStyle name="Hyperlink 680" xfId="26569" hidden="1"/>
    <cellStyle name="Hyperlink 680" xfId="27385" hidden="1"/>
    <cellStyle name="Hyperlink 680" xfId="27831" hidden="1"/>
    <cellStyle name="Hyperlink 680" xfId="28647" hidden="1"/>
    <cellStyle name="Hyperlink 680" xfId="3205" hidden="1"/>
    <cellStyle name="Hyperlink 680" xfId="17122" hidden="1"/>
    <cellStyle name="Hyperlink 680" xfId="13338" hidden="1"/>
    <cellStyle name="Hyperlink 680" xfId="13820" hidden="1"/>
    <cellStyle name="Hyperlink 680" xfId="5378" hidden="1"/>
    <cellStyle name="Hyperlink 680" xfId="5515" hidden="1"/>
    <cellStyle name="Hyperlink 680" xfId="15602" hidden="1"/>
    <cellStyle name="Hyperlink 680" xfId="29010" hidden="1"/>
    <cellStyle name="Hyperlink 680" xfId="29516" hidden="1"/>
    <cellStyle name="Hyperlink 680" xfId="30343" hidden="1"/>
    <cellStyle name="Hyperlink 680" xfId="30789" hidden="1"/>
    <cellStyle name="Hyperlink 680" xfId="31605" hidden="1"/>
    <cellStyle name="Hyperlink 680" xfId="31980" hidden="1"/>
    <cellStyle name="Hyperlink 680" xfId="32796" hidden="1"/>
    <cellStyle name="Hyperlink 680" xfId="33242" hidden="1"/>
    <cellStyle name="Hyperlink 680" xfId="34058"/>
    <cellStyle name="Hyperlink 681" xfId="3591" hidden="1"/>
    <cellStyle name="Hyperlink 681" xfId="6340" hidden="1"/>
    <cellStyle name="Hyperlink 681" xfId="8757" hidden="1"/>
    <cellStyle name="Hyperlink 681" xfId="10526" hidden="1"/>
    <cellStyle name="Hyperlink 681" xfId="12664" hidden="1"/>
    <cellStyle name="Hyperlink 681" xfId="13536" hidden="1"/>
    <cellStyle name="Hyperlink 681" xfId="15293" hidden="1"/>
    <cellStyle name="Hyperlink 681" xfId="16615" hidden="1"/>
    <cellStyle name="Hyperlink 681" xfId="18306" hidden="1"/>
    <cellStyle name="Hyperlink 681" xfId="20136" hidden="1"/>
    <cellStyle name="Hyperlink 681" xfId="22285" hidden="1"/>
    <cellStyle name="Hyperlink 681" xfId="24054" hidden="1"/>
    <cellStyle name="Hyperlink 681" xfId="26192" hidden="1"/>
    <cellStyle name="Hyperlink 681" xfId="26570" hidden="1"/>
    <cellStyle name="Hyperlink 681" xfId="27386" hidden="1"/>
    <cellStyle name="Hyperlink 681" xfId="27832" hidden="1"/>
    <cellStyle name="Hyperlink 681" xfId="28648" hidden="1"/>
    <cellStyle name="Hyperlink 681" xfId="3201" hidden="1"/>
    <cellStyle name="Hyperlink 681" xfId="14106" hidden="1"/>
    <cellStyle name="Hyperlink 681" xfId="4233" hidden="1"/>
    <cellStyle name="Hyperlink 681" xfId="16089" hidden="1"/>
    <cellStyle name="Hyperlink 681" xfId="5980" hidden="1"/>
    <cellStyle name="Hyperlink 681" xfId="15989" hidden="1"/>
    <cellStyle name="Hyperlink 681" xfId="16934" hidden="1"/>
    <cellStyle name="Hyperlink 681" xfId="29011" hidden="1"/>
    <cellStyle name="Hyperlink 681" xfId="29517" hidden="1"/>
    <cellStyle name="Hyperlink 681" xfId="30344" hidden="1"/>
    <cellStyle name="Hyperlink 681" xfId="30790" hidden="1"/>
    <cellStyle name="Hyperlink 681" xfId="31606" hidden="1"/>
    <cellStyle name="Hyperlink 681" xfId="31981" hidden="1"/>
    <cellStyle name="Hyperlink 681" xfId="32797" hidden="1"/>
    <cellStyle name="Hyperlink 681" xfId="33243" hidden="1"/>
    <cellStyle name="Hyperlink 681" xfId="34059"/>
    <cellStyle name="Hyperlink 682" xfId="3608" hidden="1"/>
    <cellStyle name="Hyperlink 682" xfId="6341" hidden="1"/>
    <cellStyle name="Hyperlink 682" xfId="8758" hidden="1"/>
    <cellStyle name="Hyperlink 682" xfId="10527" hidden="1"/>
    <cellStyle name="Hyperlink 682" xfId="12665" hidden="1"/>
    <cellStyle name="Hyperlink 682" xfId="13537" hidden="1"/>
    <cellStyle name="Hyperlink 682" xfId="15294" hidden="1"/>
    <cellStyle name="Hyperlink 682" xfId="16616" hidden="1"/>
    <cellStyle name="Hyperlink 682" xfId="18307" hidden="1"/>
    <cellStyle name="Hyperlink 682" xfId="20137" hidden="1"/>
    <cellStyle name="Hyperlink 682" xfId="22286" hidden="1"/>
    <cellStyle name="Hyperlink 682" xfId="24055" hidden="1"/>
    <cellStyle name="Hyperlink 682" xfId="26193" hidden="1"/>
    <cellStyle name="Hyperlink 682" xfId="26571" hidden="1"/>
    <cellStyle name="Hyperlink 682" xfId="27387" hidden="1"/>
    <cellStyle name="Hyperlink 682" xfId="27833" hidden="1"/>
    <cellStyle name="Hyperlink 682" xfId="28649" hidden="1"/>
    <cellStyle name="Hyperlink 682" xfId="3198" hidden="1"/>
    <cellStyle name="Hyperlink 682" xfId="16131" hidden="1"/>
    <cellStyle name="Hyperlink 682" xfId="12850" hidden="1"/>
    <cellStyle name="Hyperlink 682" xfId="17589" hidden="1"/>
    <cellStyle name="Hyperlink 682" xfId="15379" hidden="1"/>
    <cellStyle name="Hyperlink 682" xfId="17489" hidden="1"/>
    <cellStyle name="Hyperlink 682" xfId="13919" hidden="1"/>
    <cellStyle name="Hyperlink 682" xfId="29012" hidden="1"/>
    <cellStyle name="Hyperlink 682" xfId="29518" hidden="1"/>
    <cellStyle name="Hyperlink 682" xfId="30345" hidden="1"/>
    <cellStyle name="Hyperlink 682" xfId="30791" hidden="1"/>
    <cellStyle name="Hyperlink 682" xfId="31607" hidden="1"/>
    <cellStyle name="Hyperlink 682" xfId="31982" hidden="1"/>
    <cellStyle name="Hyperlink 682" xfId="32798" hidden="1"/>
    <cellStyle name="Hyperlink 682" xfId="33244" hidden="1"/>
    <cellStyle name="Hyperlink 682" xfId="34060"/>
    <cellStyle name="Hyperlink 683" xfId="3597" hidden="1"/>
    <cellStyle name="Hyperlink 683" xfId="6343" hidden="1"/>
    <cellStyle name="Hyperlink 683" xfId="8759" hidden="1"/>
    <cellStyle name="Hyperlink 683" xfId="10528" hidden="1"/>
    <cellStyle name="Hyperlink 683" xfId="12666" hidden="1"/>
    <cellStyle name="Hyperlink 683" xfId="13538" hidden="1"/>
    <cellStyle name="Hyperlink 683" xfId="15295" hidden="1"/>
    <cellStyle name="Hyperlink 683" xfId="16617" hidden="1"/>
    <cellStyle name="Hyperlink 683" xfId="18308" hidden="1"/>
    <cellStyle name="Hyperlink 683" xfId="20138" hidden="1"/>
    <cellStyle name="Hyperlink 683" xfId="22287" hidden="1"/>
    <cellStyle name="Hyperlink 683" xfId="24056" hidden="1"/>
    <cellStyle name="Hyperlink 683" xfId="26194" hidden="1"/>
    <cellStyle name="Hyperlink 683" xfId="26572" hidden="1"/>
    <cellStyle name="Hyperlink 683" xfId="27388" hidden="1"/>
    <cellStyle name="Hyperlink 683" xfId="27834" hidden="1"/>
    <cellStyle name="Hyperlink 683" xfId="28650" hidden="1"/>
    <cellStyle name="Hyperlink 683" xfId="3197" hidden="1"/>
    <cellStyle name="Hyperlink 683" xfId="17630" hidden="1"/>
    <cellStyle name="Hyperlink 683" xfId="13463" hidden="1"/>
    <cellStyle name="Hyperlink 683" xfId="14574" hidden="1"/>
    <cellStyle name="Hyperlink 683" xfId="16705" hidden="1"/>
    <cellStyle name="Hyperlink 683" xfId="14474" hidden="1"/>
    <cellStyle name="Hyperlink 683" xfId="5597" hidden="1"/>
    <cellStyle name="Hyperlink 683" xfId="29013" hidden="1"/>
    <cellStyle name="Hyperlink 683" xfId="29519" hidden="1"/>
    <cellStyle name="Hyperlink 683" xfId="30346" hidden="1"/>
    <cellStyle name="Hyperlink 683" xfId="30792" hidden="1"/>
    <cellStyle name="Hyperlink 683" xfId="31608" hidden="1"/>
    <cellStyle name="Hyperlink 683" xfId="31983" hidden="1"/>
    <cellStyle name="Hyperlink 683" xfId="32799" hidden="1"/>
    <cellStyle name="Hyperlink 683" xfId="33245" hidden="1"/>
    <cellStyle name="Hyperlink 683" xfId="34061"/>
    <cellStyle name="Hyperlink 684" xfId="3147" hidden="1"/>
    <cellStyle name="Hyperlink 684" xfId="6345" hidden="1"/>
    <cellStyle name="Hyperlink 684" xfId="8760" hidden="1"/>
    <cellStyle name="Hyperlink 684" xfId="10529" hidden="1"/>
    <cellStyle name="Hyperlink 684" xfId="12667" hidden="1"/>
    <cellStyle name="Hyperlink 684" xfId="13539" hidden="1"/>
    <cellStyle name="Hyperlink 684" xfId="15296" hidden="1"/>
    <cellStyle name="Hyperlink 684" xfId="16618" hidden="1"/>
    <cellStyle name="Hyperlink 684" xfId="18309" hidden="1"/>
    <cellStyle name="Hyperlink 684" xfId="20139" hidden="1"/>
    <cellStyle name="Hyperlink 684" xfId="22288" hidden="1"/>
    <cellStyle name="Hyperlink 684" xfId="24057" hidden="1"/>
    <cellStyle name="Hyperlink 684" xfId="26195" hidden="1"/>
    <cellStyle name="Hyperlink 684" xfId="26573" hidden="1"/>
    <cellStyle name="Hyperlink 684" xfId="27389" hidden="1"/>
    <cellStyle name="Hyperlink 684" xfId="27835" hidden="1"/>
    <cellStyle name="Hyperlink 684" xfId="28651" hidden="1"/>
    <cellStyle name="Hyperlink 684" xfId="3196" hidden="1"/>
    <cellStyle name="Hyperlink 684" xfId="14616" hidden="1"/>
    <cellStyle name="Hyperlink 684" xfId="3138" hidden="1"/>
    <cellStyle name="Hyperlink 684" xfId="4277" hidden="1"/>
    <cellStyle name="Hyperlink 684" xfId="13690" hidden="1"/>
    <cellStyle name="Hyperlink 684" xfId="4377" hidden="1"/>
    <cellStyle name="Hyperlink 684" xfId="15952" hidden="1"/>
    <cellStyle name="Hyperlink 684" xfId="29014" hidden="1"/>
    <cellStyle name="Hyperlink 684" xfId="29520" hidden="1"/>
    <cellStyle name="Hyperlink 684" xfId="30347" hidden="1"/>
    <cellStyle name="Hyperlink 684" xfId="30793" hidden="1"/>
    <cellStyle name="Hyperlink 684" xfId="31609" hidden="1"/>
    <cellStyle name="Hyperlink 684" xfId="31984" hidden="1"/>
    <cellStyle name="Hyperlink 684" xfId="32800" hidden="1"/>
    <cellStyle name="Hyperlink 684" xfId="33246" hidden="1"/>
    <cellStyle name="Hyperlink 684" xfId="34062"/>
    <cellStyle name="Hyperlink 685" xfId="3183" hidden="1"/>
    <cellStyle name="Hyperlink 685" xfId="6347" hidden="1"/>
    <cellStyle name="Hyperlink 685" xfId="8761" hidden="1"/>
    <cellStyle name="Hyperlink 685" xfId="10530" hidden="1"/>
    <cellStyle name="Hyperlink 685" xfId="12668" hidden="1"/>
    <cellStyle name="Hyperlink 685" xfId="13540" hidden="1"/>
    <cellStyle name="Hyperlink 685" xfId="15297" hidden="1"/>
    <cellStyle name="Hyperlink 685" xfId="16619" hidden="1"/>
    <cellStyle name="Hyperlink 685" xfId="18310" hidden="1"/>
    <cellStyle name="Hyperlink 685" xfId="20140" hidden="1"/>
    <cellStyle name="Hyperlink 685" xfId="22289" hidden="1"/>
    <cellStyle name="Hyperlink 685" xfId="24058" hidden="1"/>
    <cellStyle name="Hyperlink 685" xfId="26196" hidden="1"/>
    <cellStyle name="Hyperlink 685" xfId="26574" hidden="1"/>
    <cellStyle name="Hyperlink 685" xfId="27390" hidden="1"/>
    <cellStyle name="Hyperlink 685" xfId="27836" hidden="1"/>
    <cellStyle name="Hyperlink 685" xfId="28652" hidden="1"/>
    <cellStyle name="Hyperlink 685" xfId="3195" hidden="1"/>
    <cellStyle name="Hyperlink 685" xfId="4220" hidden="1"/>
    <cellStyle name="Hyperlink 685" xfId="4787" hidden="1"/>
    <cellStyle name="Hyperlink 685" xfId="5893" hidden="1"/>
    <cellStyle name="Hyperlink 685" xfId="15707" hidden="1"/>
    <cellStyle name="Hyperlink 685" xfId="6191" hidden="1"/>
    <cellStyle name="Hyperlink 685" xfId="17452" hidden="1"/>
    <cellStyle name="Hyperlink 685" xfId="29015" hidden="1"/>
    <cellStyle name="Hyperlink 685" xfId="29521" hidden="1"/>
    <cellStyle name="Hyperlink 685" xfId="30348" hidden="1"/>
    <cellStyle name="Hyperlink 685" xfId="30794" hidden="1"/>
    <cellStyle name="Hyperlink 685" xfId="31610" hidden="1"/>
    <cellStyle name="Hyperlink 685" xfId="31985" hidden="1"/>
    <cellStyle name="Hyperlink 685" xfId="32801" hidden="1"/>
    <cellStyle name="Hyperlink 685" xfId="33247" hidden="1"/>
    <cellStyle name="Hyperlink 685" xfId="34063"/>
    <cellStyle name="Hyperlink 686" xfId="3683" hidden="1"/>
    <cellStyle name="Hyperlink 686" xfId="6348" hidden="1"/>
    <cellStyle name="Hyperlink 686" xfId="8762" hidden="1"/>
    <cellStyle name="Hyperlink 686" xfId="10531" hidden="1"/>
    <cellStyle name="Hyperlink 686" xfId="12669" hidden="1"/>
    <cellStyle name="Hyperlink 686" xfId="13541" hidden="1"/>
    <cellStyle name="Hyperlink 686" xfId="15298" hidden="1"/>
    <cellStyle name="Hyperlink 686" xfId="16620" hidden="1"/>
    <cellStyle name="Hyperlink 686" xfId="18311" hidden="1"/>
    <cellStyle name="Hyperlink 686" xfId="20141" hidden="1"/>
    <cellStyle name="Hyperlink 686" xfId="22290" hidden="1"/>
    <cellStyle name="Hyperlink 686" xfId="24059" hidden="1"/>
    <cellStyle name="Hyperlink 686" xfId="26197" hidden="1"/>
    <cellStyle name="Hyperlink 686" xfId="26575" hidden="1"/>
    <cellStyle name="Hyperlink 686" xfId="27391" hidden="1"/>
    <cellStyle name="Hyperlink 686" xfId="27837" hidden="1"/>
    <cellStyle name="Hyperlink 686" xfId="28653" hidden="1"/>
    <cellStyle name="Hyperlink 686" xfId="3194" hidden="1"/>
    <cellStyle name="Hyperlink 686" xfId="5119" hidden="1"/>
    <cellStyle name="Hyperlink 686" xfId="5190" hidden="1"/>
    <cellStyle name="Hyperlink 686" xfId="6059" hidden="1"/>
    <cellStyle name="Hyperlink 686" xfId="17039" hidden="1"/>
    <cellStyle name="Hyperlink 686" xfId="15430" hidden="1"/>
    <cellStyle name="Hyperlink 686" xfId="14437" hidden="1"/>
    <cellStyle name="Hyperlink 686" xfId="29016" hidden="1"/>
    <cellStyle name="Hyperlink 686" xfId="29522" hidden="1"/>
    <cellStyle name="Hyperlink 686" xfId="30349" hidden="1"/>
    <cellStyle name="Hyperlink 686" xfId="30795" hidden="1"/>
    <cellStyle name="Hyperlink 686" xfId="31611" hidden="1"/>
    <cellStyle name="Hyperlink 686" xfId="31986" hidden="1"/>
    <cellStyle name="Hyperlink 686" xfId="32802" hidden="1"/>
    <cellStyle name="Hyperlink 686" xfId="33248" hidden="1"/>
    <cellStyle name="Hyperlink 686" xfId="34064"/>
    <cellStyle name="Hyperlink 687" xfId="3259" hidden="1"/>
    <cellStyle name="Hyperlink 687" xfId="6350" hidden="1"/>
    <cellStyle name="Hyperlink 687" xfId="8763" hidden="1"/>
    <cellStyle name="Hyperlink 687" xfId="10532" hidden="1"/>
    <cellStyle name="Hyperlink 687" xfId="12670" hidden="1"/>
    <cellStyle name="Hyperlink 687" xfId="13542" hidden="1"/>
    <cellStyle name="Hyperlink 687" xfId="15299" hidden="1"/>
    <cellStyle name="Hyperlink 687" xfId="16621" hidden="1"/>
    <cellStyle name="Hyperlink 687" xfId="18312" hidden="1"/>
    <cellStyle name="Hyperlink 687" xfId="20142" hidden="1"/>
    <cellStyle name="Hyperlink 687" xfId="22291" hidden="1"/>
    <cellStyle name="Hyperlink 687" xfId="24060" hidden="1"/>
    <cellStyle name="Hyperlink 687" xfId="26198" hidden="1"/>
    <cellStyle name="Hyperlink 687" xfId="26576" hidden="1"/>
    <cellStyle name="Hyperlink 687" xfId="27392" hidden="1"/>
    <cellStyle name="Hyperlink 687" xfId="27838" hidden="1"/>
    <cellStyle name="Hyperlink 687" xfId="28654" hidden="1"/>
    <cellStyle name="Hyperlink 687" xfId="3193" hidden="1"/>
    <cellStyle name="Hyperlink 687" xfId="16245" hidden="1"/>
    <cellStyle name="Hyperlink 687" xfId="1783" hidden="1"/>
    <cellStyle name="Hyperlink 687" xfId="6292" hidden="1"/>
    <cellStyle name="Hyperlink 687" xfId="14024" hidden="1"/>
    <cellStyle name="Hyperlink 687" xfId="16758" hidden="1"/>
    <cellStyle name="Hyperlink 687" xfId="4414" hidden="1"/>
    <cellStyle name="Hyperlink 687" xfId="29017" hidden="1"/>
    <cellStyle name="Hyperlink 687" xfId="29523" hidden="1"/>
    <cellStyle name="Hyperlink 687" xfId="30350" hidden="1"/>
    <cellStyle name="Hyperlink 687" xfId="30796" hidden="1"/>
    <cellStyle name="Hyperlink 687" xfId="31612" hidden="1"/>
    <cellStyle name="Hyperlink 687" xfId="31987" hidden="1"/>
    <cellStyle name="Hyperlink 687" xfId="32803" hidden="1"/>
    <cellStyle name="Hyperlink 687" xfId="33249" hidden="1"/>
    <cellStyle name="Hyperlink 687" xfId="34065"/>
    <cellStyle name="Hyperlink 688" xfId="3682" hidden="1"/>
    <cellStyle name="Hyperlink 688" xfId="6352" hidden="1"/>
    <cellStyle name="Hyperlink 688" xfId="8764" hidden="1"/>
    <cellStyle name="Hyperlink 688" xfId="10533" hidden="1"/>
    <cellStyle name="Hyperlink 688" xfId="12671" hidden="1"/>
    <cellStyle name="Hyperlink 688" xfId="13543" hidden="1"/>
    <cellStyle name="Hyperlink 688" xfId="15300" hidden="1"/>
    <cellStyle name="Hyperlink 688" xfId="16622" hidden="1"/>
    <cellStyle name="Hyperlink 688" xfId="18313" hidden="1"/>
    <cellStyle name="Hyperlink 688" xfId="20143" hidden="1"/>
    <cellStyle name="Hyperlink 688" xfId="22292" hidden="1"/>
    <cellStyle name="Hyperlink 688" xfId="24061" hidden="1"/>
    <cellStyle name="Hyperlink 688" xfId="26199" hidden="1"/>
    <cellStyle name="Hyperlink 688" xfId="26577" hidden="1"/>
    <cellStyle name="Hyperlink 688" xfId="27393" hidden="1"/>
    <cellStyle name="Hyperlink 688" xfId="27839" hidden="1"/>
    <cellStyle name="Hyperlink 688" xfId="28655" hidden="1"/>
    <cellStyle name="Hyperlink 688" xfId="3192" hidden="1"/>
    <cellStyle name="Hyperlink 688" xfId="17936" hidden="1"/>
    <cellStyle name="Hyperlink 688" xfId="13621" hidden="1"/>
    <cellStyle name="Hyperlink 688" xfId="15333" hidden="1"/>
    <cellStyle name="Hyperlink 688" xfId="5380" hidden="1"/>
    <cellStyle name="Hyperlink 688" xfId="13743" hidden="1"/>
    <cellStyle name="Hyperlink 688" xfId="6210" hidden="1"/>
    <cellStyle name="Hyperlink 688" xfId="29018" hidden="1"/>
    <cellStyle name="Hyperlink 688" xfId="29524" hidden="1"/>
    <cellStyle name="Hyperlink 688" xfId="30351" hidden="1"/>
    <cellStyle name="Hyperlink 688" xfId="30797" hidden="1"/>
    <cellStyle name="Hyperlink 688" xfId="31613" hidden="1"/>
    <cellStyle name="Hyperlink 688" xfId="31988" hidden="1"/>
    <cellStyle name="Hyperlink 688" xfId="32804" hidden="1"/>
    <cellStyle name="Hyperlink 688" xfId="33250" hidden="1"/>
    <cellStyle name="Hyperlink 688" xfId="34066"/>
    <cellStyle name="Hyperlink 689" xfId="3397" hidden="1"/>
    <cellStyle name="Hyperlink 689" xfId="6354" hidden="1"/>
    <cellStyle name="Hyperlink 689" xfId="8765" hidden="1"/>
    <cellStyle name="Hyperlink 689" xfId="10534" hidden="1"/>
    <cellStyle name="Hyperlink 689" xfId="12672" hidden="1"/>
    <cellStyle name="Hyperlink 689" xfId="13544" hidden="1"/>
    <cellStyle name="Hyperlink 689" xfId="15301" hidden="1"/>
    <cellStyle name="Hyperlink 689" xfId="16623" hidden="1"/>
    <cellStyle name="Hyperlink 689" xfId="18314" hidden="1"/>
    <cellStyle name="Hyperlink 689" xfId="20144" hidden="1"/>
    <cellStyle name="Hyperlink 689" xfId="22293" hidden="1"/>
    <cellStyle name="Hyperlink 689" xfId="24062" hidden="1"/>
    <cellStyle name="Hyperlink 689" xfId="26200" hidden="1"/>
    <cellStyle name="Hyperlink 689" xfId="26578" hidden="1"/>
    <cellStyle name="Hyperlink 689" xfId="27394" hidden="1"/>
    <cellStyle name="Hyperlink 689" xfId="27840" hidden="1"/>
    <cellStyle name="Hyperlink 689" xfId="28656" hidden="1"/>
    <cellStyle name="Hyperlink 689" xfId="3191" hidden="1"/>
    <cellStyle name="Hyperlink 689" xfId="14922" hidden="1"/>
    <cellStyle name="Hyperlink 689" xfId="1878" hidden="1"/>
    <cellStyle name="Hyperlink 689" xfId="16655" hidden="1"/>
    <cellStyle name="Hyperlink 689" xfId="16057" hidden="1"/>
    <cellStyle name="Hyperlink 689" xfId="15638" hidden="1"/>
    <cellStyle name="Hyperlink 689" xfId="15412" hidden="1"/>
    <cellStyle name="Hyperlink 689" xfId="29019" hidden="1"/>
    <cellStyle name="Hyperlink 689" xfId="29525" hidden="1"/>
    <cellStyle name="Hyperlink 689" xfId="30352" hidden="1"/>
    <cellStyle name="Hyperlink 689" xfId="30798" hidden="1"/>
    <cellStyle name="Hyperlink 689" xfId="31614" hidden="1"/>
    <cellStyle name="Hyperlink 689" xfId="31989" hidden="1"/>
    <cellStyle name="Hyperlink 689" xfId="32805" hidden="1"/>
    <cellStyle name="Hyperlink 689" xfId="33251" hidden="1"/>
    <cellStyle name="Hyperlink 689" xfId="34067"/>
    <cellStyle name="Hyperlink 69" xfId="1833" hidden="1"/>
    <cellStyle name="Hyperlink 69" xfId="5044"/>
    <cellStyle name="Hyperlink 69 2" xfId="7331" hidden="1"/>
    <cellStyle name="Hyperlink 69 2" xfId="11238" hidden="1"/>
    <cellStyle name="Hyperlink 69 2" xfId="14144" hidden="1"/>
    <cellStyle name="Hyperlink 69 2" xfId="17160" hidden="1"/>
    <cellStyle name="Hyperlink 69 2" xfId="20859" hidden="1"/>
    <cellStyle name="Hyperlink 69 2" xfId="24766" hidden="1"/>
    <cellStyle name="Hyperlink 69 2" xfId="26651" hidden="1"/>
    <cellStyle name="Hyperlink 69 2" xfId="27913" hidden="1"/>
    <cellStyle name="Hyperlink 69 2" xfId="4506" hidden="1"/>
    <cellStyle name="Hyperlink 69 2" xfId="3207" hidden="1"/>
    <cellStyle name="Hyperlink 69 2" xfId="1892" hidden="1"/>
    <cellStyle name="Hyperlink 69 2" xfId="15944" hidden="1"/>
    <cellStyle name="Hyperlink 69 2" xfId="29609" hidden="1"/>
    <cellStyle name="Hyperlink 69 2" xfId="30871" hidden="1"/>
    <cellStyle name="Hyperlink 69 2" xfId="32062" hidden="1"/>
    <cellStyle name="Hyperlink 69 2" xfId="33324"/>
    <cellStyle name="Hyperlink 690" xfId="3677" hidden="1"/>
    <cellStyle name="Hyperlink 690" xfId="6355" hidden="1"/>
    <cellStyle name="Hyperlink 690" xfId="8766" hidden="1"/>
    <cellStyle name="Hyperlink 690" xfId="10535" hidden="1"/>
    <cellStyle name="Hyperlink 690" xfId="12673" hidden="1"/>
    <cellStyle name="Hyperlink 690" xfId="13545" hidden="1"/>
    <cellStyle name="Hyperlink 690" xfId="15302" hidden="1"/>
    <cellStyle name="Hyperlink 690" xfId="16624" hidden="1"/>
    <cellStyle name="Hyperlink 690" xfId="18315" hidden="1"/>
    <cellStyle name="Hyperlink 690" xfId="20145" hidden="1"/>
    <cellStyle name="Hyperlink 690" xfId="22294" hidden="1"/>
    <cellStyle name="Hyperlink 690" xfId="24063" hidden="1"/>
    <cellStyle name="Hyperlink 690" xfId="26201" hidden="1"/>
    <cellStyle name="Hyperlink 690" xfId="26579" hidden="1"/>
    <cellStyle name="Hyperlink 690" xfId="27395" hidden="1"/>
    <cellStyle name="Hyperlink 690" xfId="27841" hidden="1"/>
    <cellStyle name="Hyperlink 690" xfId="28657" hidden="1"/>
    <cellStyle name="Hyperlink 690" xfId="3190" hidden="1"/>
    <cellStyle name="Hyperlink 690" xfId="1861" hidden="1"/>
    <cellStyle name="Hyperlink 690" xfId="13620" hidden="1"/>
    <cellStyle name="Hyperlink 690" xfId="13640" hidden="1"/>
    <cellStyle name="Hyperlink 690" xfId="17557" hidden="1"/>
    <cellStyle name="Hyperlink 690" xfId="16970" hidden="1"/>
    <cellStyle name="Hyperlink 690" xfId="16740" hidden="1"/>
    <cellStyle name="Hyperlink 690" xfId="29020" hidden="1"/>
    <cellStyle name="Hyperlink 690" xfId="29526" hidden="1"/>
    <cellStyle name="Hyperlink 690" xfId="30353" hidden="1"/>
    <cellStyle name="Hyperlink 690" xfId="30799" hidden="1"/>
    <cellStyle name="Hyperlink 690" xfId="31615" hidden="1"/>
    <cellStyle name="Hyperlink 690" xfId="31990" hidden="1"/>
    <cellStyle name="Hyperlink 690" xfId="32806" hidden="1"/>
    <cellStyle name="Hyperlink 690" xfId="33252" hidden="1"/>
    <cellStyle name="Hyperlink 690" xfId="34068"/>
    <cellStyle name="Hyperlink 691" xfId="3352" hidden="1"/>
    <cellStyle name="Hyperlink 691" xfId="6358" hidden="1"/>
    <cellStyle name="Hyperlink 691" xfId="8767" hidden="1"/>
    <cellStyle name="Hyperlink 691" xfId="10536" hidden="1"/>
    <cellStyle name="Hyperlink 691" xfId="12674" hidden="1"/>
    <cellStyle name="Hyperlink 691" xfId="13546" hidden="1"/>
    <cellStyle name="Hyperlink 691" xfId="15303" hidden="1"/>
    <cellStyle name="Hyperlink 691" xfId="16625" hidden="1"/>
    <cellStyle name="Hyperlink 691" xfId="18316" hidden="1"/>
    <cellStyle name="Hyperlink 691" xfId="20146" hidden="1"/>
    <cellStyle name="Hyperlink 691" xfId="22295" hidden="1"/>
    <cellStyle name="Hyperlink 691" xfId="24064" hidden="1"/>
    <cellStyle name="Hyperlink 691" xfId="26202" hidden="1"/>
    <cellStyle name="Hyperlink 691" xfId="26580" hidden="1"/>
    <cellStyle name="Hyperlink 691" xfId="27396" hidden="1"/>
    <cellStyle name="Hyperlink 691" xfId="27842" hidden="1"/>
    <cellStyle name="Hyperlink 691" xfId="28658" hidden="1"/>
    <cellStyle name="Hyperlink 691" xfId="3189" hidden="1"/>
    <cellStyle name="Hyperlink 691" xfId="16204" hidden="1"/>
    <cellStyle name="Hyperlink 691" xfId="1881" hidden="1"/>
    <cellStyle name="Hyperlink 691" xfId="15736" hidden="1"/>
    <cellStyle name="Hyperlink 691" xfId="14542" hidden="1"/>
    <cellStyle name="Hyperlink 691" xfId="13955" hidden="1"/>
    <cellStyle name="Hyperlink 691" xfId="13725" hidden="1"/>
    <cellStyle name="Hyperlink 691" xfId="29021" hidden="1"/>
    <cellStyle name="Hyperlink 691" xfId="29527" hidden="1"/>
    <cellStyle name="Hyperlink 691" xfId="30354" hidden="1"/>
    <cellStyle name="Hyperlink 691" xfId="30800" hidden="1"/>
    <cellStyle name="Hyperlink 691" xfId="31616" hidden="1"/>
    <cellStyle name="Hyperlink 691" xfId="31991" hidden="1"/>
    <cellStyle name="Hyperlink 691" xfId="32807" hidden="1"/>
    <cellStyle name="Hyperlink 691" xfId="33253" hidden="1"/>
    <cellStyle name="Hyperlink 691" xfId="34069"/>
    <cellStyle name="Hyperlink 692" xfId="3136" hidden="1"/>
    <cellStyle name="Hyperlink 692" xfId="6360" hidden="1"/>
    <cellStyle name="Hyperlink 692" xfId="8768" hidden="1"/>
    <cellStyle name="Hyperlink 692" xfId="10537" hidden="1"/>
    <cellStyle name="Hyperlink 692" xfId="12675" hidden="1"/>
    <cellStyle name="Hyperlink 692" xfId="13547" hidden="1"/>
    <cellStyle name="Hyperlink 692" xfId="15304" hidden="1"/>
    <cellStyle name="Hyperlink 692" xfId="16626" hidden="1"/>
    <cellStyle name="Hyperlink 692" xfId="18317" hidden="1"/>
    <cellStyle name="Hyperlink 692" xfId="20147" hidden="1"/>
    <cellStyle name="Hyperlink 692" xfId="22296" hidden="1"/>
    <cellStyle name="Hyperlink 692" xfId="24065" hidden="1"/>
    <cellStyle name="Hyperlink 692" xfId="26203" hidden="1"/>
    <cellStyle name="Hyperlink 692" xfId="26581" hidden="1"/>
    <cellStyle name="Hyperlink 692" xfId="27397" hidden="1"/>
    <cellStyle name="Hyperlink 692" xfId="27843" hidden="1"/>
    <cellStyle name="Hyperlink 692" xfId="28659" hidden="1"/>
    <cellStyle name="Hyperlink 692" xfId="3188" hidden="1"/>
    <cellStyle name="Hyperlink 692" xfId="17895" hidden="1"/>
    <cellStyle name="Hyperlink 692" xfId="13616" hidden="1"/>
    <cellStyle name="Hyperlink 692" xfId="17068" hidden="1"/>
    <cellStyle name="Hyperlink 692" xfId="4309" hidden="1"/>
    <cellStyle name="Hyperlink 692" xfId="5516" hidden="1"/>
    <cellStyle name="Hyperlink 692" xfId="15601" hidden="1"/>
    <cellStyle name="Hyperlink 692" xfId="29022" hidden="1"/>
    <cellStyle name="Hyperlink 692" xfId="29528" hidden="1"/>
    <cellStyle name="Hyperlink 692" xfId="30355" hidden="1"/>
    <cellStyle name="Hyperlink 692" xfId="30801" hidden="1"/>
    <cellStyle name="Hyperlink 692" xfId="31617" hidden="1"/>
    <cellStyle name="Hyperlink 692" xfId="31992" hidden="1"/>
    <cellStyle name="Hyperlink 692" xfId="32808" hidden="1"/>
    <cellStyle name="Hyperlink 692" xfId="33254" hidden="1"/>
    <cellStyle name="Hyperlink 692" xfId="34070"/>
    <cellStyle name="Hyperlink 693" xfId="3506" hidden="1"/>
    <cellStyle name="Hyperlink 693" xfId="6362" hidden="1"/>
    <cellStyle name="Hyperlink 693" xfId="8769" hidden="1"/>
    <cellStyle name="Hyperlink 693" xfId="10538" hidden="1"/>
    <cellStyle name="Hyperlink 693" xfId="12676" hidden="1"/>
    <cellStyle name="Hyperlink 693" xfId="13548" hidden="1"/>
    <cellStyle name="Hyperlink 693" xfId="15305" hidden="1"/>
    <cellStyle name="Hyperlink 693" xfId="16627" hidden="1"/>
    <cellStyle name="Hyperlink 693" xfId="18318" hidden="1"/>
    <cellStyle name="Hyperlink 693" xfId="20148" hidden="1"/>
    <cellStyle name="Hyperlink 693" xfId="22297" hidden="1"/>
    <cellStyle name="Hyperlink 693" xfId="24066" hidden="1"/>
    <cellStyle name="Hyperlink 693" xfId="26204" hidden="1"/>
    <cellStyle name="Hyperlink 693" xfId="26582" hidden="1"/>
    <cellStyle name="Hyperlink 693" xfId="27398" hidden="1"/>
    <cellStyle name="Hyperlink 693" xfId="27844" hidden="1"/>
    <cellStyle name="Hyperlink 693" xfId="28660" hidden="1"/>
    <cellStyle name="Hyperlink 693" xfId="3187" hidden="1"/>
    <cellStyle name="Hyperlink 693" xfId="14881" hidden="1"/>
    <cellStyle name="Hyperlink 693" xfId="1961" hidden="1"/>
    <cellStyle name="Hyperlink 693" xfId="14053" hidden="1"/>
    <cellStyle name="Hyperlink 693" xfId="6194" hidden="1"/>
    <cellStyle name="Hyperlink 693" xfId="15506" hidden="1"/>
    <cellStyle name="Hyperlink 693" xfId="16933" hidden="1"/>
    <cellStyle name="Hyperlink 693" xfId="29023" hidden="1"/>
    <cellStyle name="Hyperlink 693" xfId="29529" hidden="1"/>
    <cellStyle name="Hyperlink 693" xfId="30356" hidden="1"/>
    <cellStyle name="Hyperlink 693" xfId="30802" hidden="1"/>
    <cellStyle name="Hyperlink 693" xfId="31618" hidden="1"/>
    <cellStyle name="Hyperlink 693" xfId="31993" hidden="1"/>
    <cellStyle name="Hyperlink 693" xfId="32809" hidden="1"/>
    <cellStyle name="Hyperlink 693" xfId="33255" hidden="1"/>
    <cellStyle name="Hyperlink 693" xfId="34071"/>
    <cellStyle name="Hyperlink 694" xfId="3554" hidden="1"/>
    <cellStyle name="Hyperlink 694" xfId="6363" hidden="1"/>
    <cellStyle name="Hyperlink 694" xfId="8770" hidden="1"/>
    <cellStyle name="Hyperlink 694" xfId="10539" hidden="1"/>
    <cellStyle name="Hyperlink 694" xfId="12677" hidden="1"/>
    <cellStyle name="Hyperlink 694" xfId="13549" hidden="1"/>
    <cellStyle name="Hyperlink 694" xfId="15306" hidden="1"/>
    <cellStyle name="Hyperlink 694" xfId="16628" hidden="1"/>
    <cellStyle name="Hyperlink 694" xfId="18319" hidden="1"/>
    <cellStyle name="Hyperlink 694" xfId="20149" hidden="1"/>
    <cellStyle name="Hyperlink 694" xfId="22298" hidden="1"/>
    <cellStyle name="Hyperlink 694" xfId="24067" hidden="1"/>
    <cellStyle name="Hyperlink 694" xfId="26205" hidden="1"/>
    <cellStyle name="Hyperlink 694" xfId="26583" hidden="1"/>
    <cellStyle name="Hyperlink 694" xfId="27399" hidden="1"/>
    <cellStyle name="Hyperlink 694" xfId="27845" hidden="1"/>
    <cellStyle name="Hyperlink 694" xfId="28661" hidden="1"/>
    <cellStyle name="Hyperlink 694" xfId="3186" hidden="1"/>
    <cellStyle name="Hyperlink 694" xfId="1949" hidden="1"/>
    <cellStyle name="Hyperlink 694" xfId="13326" hidden="1"/>
    <cellStyle name="Hyperlink 694" xfId="5322" hidden="1"/>
    <cellStyle name="Hyperlink 694" xfId="15427" hidden="1"/>
    <cellStyle name="Hyperlink 694" xfId="16834" hidden="1"/>
    <cellStyle name="Hyperlink 694" xfId="13918" hidden="1"/>
    <cellStyle name="Hyperlink 694" xfId="29024" hidden="1"/>
    <cellStyle name="Hyperlink 694" xfId="29530" hidden="1"/>
    <cellStyle name="Hyperlink 694" xfId="30357" hidden="1"/>
    <cellStyle name="Hyperlink 694" xfId="30803" hidden="1"/>
    <cellStyle name="Hyperlink 694" xfId="31619" hidden="1"/>
    <cellStyle name="Hyperlink 694" xfId="31994" hidden="1"/>
    <cellStyle name="Hyperlink 694" xfId="32810" hidden="1"/>
    <cellStyle name="Hyperlink 694" xfId="33256" hidden="1"/>
    <cellStyle name="Hyperlink 694" xfId="34072"/>
    <cellStyle name="Hyperlink 695" xfId="3587" hidden="1"/>
    <cellStyle name="Hyperlink 695" xfId="6364" hidden="1"/>
    <cellStyle name="Hyperlink 695" xfId="8771" hidden="1"/>
    <cellStyle name="Hyperlink 695" xfId="10540" hidden="1"/>
    <cellStyle name="Hyperlink 695" xfId="12678" hidden="1"/>
    <cellStyle name="Hyperlink 695" xfId="13550" hidden="1"/>
    <cellStyle name="Hyperlink 695" xfId="15307" hidden="1"/>
    <cellStyle name="Hyperlink 695" xfId="16629" hidden="1"/>
    <cellStyle name="Hyperlink 695" xfId="18320" hidden="1"/>
    <cellStyle name="Hyperlink 695" xfId="20150" hidden="1"/>
    <cellStyle name="Hyperlink 695" xfId="22299" hidden="1"/>
    <cellStyle name="Hyperlink 695" xfId="24068" hidden="1"/>
    <cellStyle name="Hyperlink 695" xfId="26206" hidden="1"/>
    <cellStyle name="Hyperlink 695" xfId="26584" hidden="1"/>
    <cellStyle name="Hyperlink 695" xfId="27400" hidden="1"/>
    <cellStyle name="Hyperlink 695" xfId="27846" hidden="1"/>
    <cellStyle name="Hyperlink 695" xfId="28662" hidden="1"/>
    <cellStyle name="Hyperlink 695" xfId="3185" hidden="1"/>
    <cellStyle name="Hyperlink 695" xfId="15902" hidden="1"/>
    <cellStyle name="Hyperlink 695" xfId="4481" hidden="1"/>
    <cellStyle name="Hyperlink 695" xfId="16086" hidden="1"/>
    <cellStyle name="Hyperlink 695" xfId="16755" hidden="1"/>
    <cellStyle name="Hyperlink 695" xfId="13819" hidden="1"/>
    <cellStyle name="Hyperlink 695" xfId="5599" hidden="1"/>
    <cellStyle name="Hyperlink 695" xfId="29025" hidden="1"/>
    <cellStyle name="Hyperlink 695" xfId="29531" hidden="1"/>
    <cellStyle name="Hyperlink 695" xfId="30358" hidden="1"/>
    <cellStyle name="Hyperlink 695" xfId="30804" hidden="1"/>
    <cellStyle name="Hyperlink 695" xfId="31620" hidden="1"/>
    <cellStyle name="Hyperlink 695" xfId="31995" hidden="1"/>
    <cellStyle name="Hyperlink 695" xfId="32811" hidden="1"/>
    <cellStyle name="Hyperlink 695" xfId="33257" hidden="1"/>
    <cellStyle name="Hyperlink 695" xfId="34073"/>
    <cellStyle name="Hyperlink 696" xfId="3569" hidden="1"/>
    <cellStyle name="Hyperlink 696" xfId="6365" hidden="1"/>
    <cellStyle name="Hyperlink 696" xfId="8772" hidden="1"/>
    <cellStyle name="Hyperlink 696" xfId="10541" hidden="1"/>
    <cellStyle name="Hyperlink 696" xfId="12679" hidden="1"/>
    <cellStyle name="Hyperlink 696" xfId="13551" hidden="1"/>
    <cellStyle name="Hyperlink 696" xfId="15308" hidden="1"/>
    <cellStyle name="Hyperlink 696" xfId="16630" hidden="1"/>
    <cellStyle name="Hyperlink 696" xfId="18321" hidden="1"/>
    <cellStyle name="Hyperlink 696" xfId="20151" hidden="1"/>
    <cellStyle name="Hyperlink 696" xfId="22300" hidden="1"/>
    <cellStyle name="Hyperlink 696" xfId="24069" hidden="1"/>
    <cellStyle name="Hyperlink 696" xfId="26207" hidden="1"/>
    <cellStyle name="Hyperlink 696" xfId="26585" hidden="1"/>
    <cellStyle name="Hyperlink 696" xfId="27401" hidden="1"/>
    <cellStyle name="Hyperlink 696" xfId="27847" hidden="1"/>
    <cellStyle name="Hyperlink 696" xfId="28663" hidden="1"/>
    <cellStyle name="Hyperlink 696" xfId="3184" hidden="1"/>
    <cellStyle name="Hyperlink 696" xfId="17402" hidden="1"/>
    <cellStyle name="Hyperlink 696" xfId="4234" hidden="1"/>
    <cellStyle name="Hyperlink 696" xfId="17586" hidden="1"/>
    <cellStyle name="Hyperlink 696" xfId="13740" hidden="1"/>
    <cellStyle name="Hyperlink 696" xfId="15988" hidden="1"/>
    <cellStyle name="Hyperlink 696" xfId="15488" hidden="1"/>
    <cellStyle name="Hyperlink 696" xfId="29026" hidden="1"/>
    <cellStyle name="Hyperlink 696" xfId="29532" hidden="1"/>
    <cellStyle name="Hyperlink 696" xfId="30359" hidden="1"/>
    <cellStyle name="Hyperlink 696" xfId="30805" hidden="1"/>
    <cellStyle name="Hyperlink 696" xfId="31621" hidden="1"/>
    <cellStyle name="Hyperlink 696" xfId="31996" hidden="1"/>
    <cellStyle name="Hyperlink 696" xfId="32812" hidden="1"/>
    <cellStyle name="Hyperlink 696" xfId="33258" hidden="1"/>
    <cellStyle name="Hyperlink 696" xfId="34074"/>
    <cellStyle name="Hyperlink 697" xfId="3681" hidden="1"/>
    <cellStyle name="Hyperlink 697" xfId="6366" hidden="1"/>
    <cellStyle name="Hyperlink 697" xfId="8773" hidden="1"/>
    <cellStyle name="Hyperlink 697" xfId="10542" hidden="1"/>
    <cellStyle name="Hyperlink 697" xfId="12680" hidden="1"/>
    <cellStyle name="Hyperlink 697" xfId="13552" hidden="1"/>
    <cellStyle name="Hyperlink 697" xfId="15309" hidden="1"/>
    <cellStyle name="Hyperlink 697" xfId="16631" hidden="1"/>
    <cellStyle name="Hyperlink 697" xfId="18322" hidden="1"/>
    <cellStyle name="Hyperlink 697" xfId="20152" hidden="1"/>
    <cellStyle name="Hyperlink 697" xfId="22301" hidden="1"/>
    <cellStyle name="Hyperlink 697" xfId="24070" hidden="1"/>
    <cellStyle name="Hyperlink 697" xfId="26208" hidden="1"/>
    <cellStyle name="Hyperlink 697" xfId="26586" hidden="1"/>
    <cellStyle name="Hyperlink 697" xfId="27402" hidden="1"/>
    <cellStyle name="Hyperlink 697" xfId="27848" hidden="1"/>
    <cellStyle name="Hyperlink 697" xfId="28664" hidden="1"/>
    <cellStyle name="Hyperlink 697" xfId="3182" hidden="1"/>
    <cellStyle name="Hyperlink 697" xfId="14388" hidden="1"/>
    <cellStyle name="Hyperlink 697" xfId="13327" hidden="1"/>
    <cellStyle name="Hyperlink 697" xfId="14571" hidden="1"/>
    <cellStyle name="Hyperlink 697" xfId="15706" hidden="1"/>
    <cellStyle name="Hyperlink 697" xfId="17488" hidden="1"/>
    <cellStyle name="Hyperlink 697" xfId="16816" hidden="1"/>
    <cellStyle name="Hyperlink 697" xfId="29027" hidden="1"/>
    <cellStyle name="Hyperlink 697" xfId="29533" hidden="1"/>
    <cellStyle name="Hyperlink 697" xfId="30360" hidden="1"/>
    <cellStyle name="Hyperlink 697" xfId="30806" hidden="1"/>
    <cellStyle name="Hyperlink 697" xfId="31622" hidden="1"/>
    <cellStyle name="Hyperlink 697" xfId="31997" hidden="1"/>
    <cellStyle name="Hyperlink 697" xfId="32813" hidden="1"/>
    <cellStyle name="Hyperlink 697" xfId="33259" hidden="1"/>
    <cellStyle name="Hyperlink 697" xfId="34075"/>
    <cellStyle name="Hyperlink 698" xfId="3144" hidden="1"/>
    <cellStyle name="Hyperlink 698" xfId="6367" hidden="1"/>
    <cellStyle name="Hyperlink 698" xfId="8774" hidden="1"/>
    <cellStyle name="Hyperlink 698" xfId="10543" hidden="1"/>
    <cellStyle name="Hyperlink 698" xfId="12681" hidden="1"/>
    <cellStyle name="Hyperlink 698" xfId="13553" hidden="1"/>
    <cellStyle name="Hyperlink 698" xfId="15310" hidden="1"/>
    <cellStyle name="Hyperlink 698" xfId="16632" hidden="1"/>
    <cellStyle name="Hyperlink 698" xfId="18323" hidden="1"/>
    <cellStyle name="Hyperlink 698" xfId="20153" hidden="1"/>
    <cellStyle name="Hyperlink 698" xfId="22302" hidden="1"/>
    <cellStyle name="Hyperlink 698" xfId="24071" hidden="1"/>
    <cellStyle name="Hyperlink 698" xfId="26209" hidden="1"/>
    <cellStyle name="Hyperlink 698" xfId="26587" hidden="1"/>
    <cellStyle name="Hyperlink 698" xfId="27403" hidden="1"/>
    <cellStyle name="Hyperlink 698" xfId="27849" hidden="1"/>
    <cellStyle name="Hyperlink 698" xfId="28665" hidden="1"/>
    <cellStyle name="Hyperlink 698" xfId="3181" hidden="1"/>
    <cellStyle name="Hyperlink 698" xfId="4465" hidden="1"/>
    <cellStyle name="Hyperlink 698" xfId="13606" hidden="1"/>
    <cellStyle name="Hyperlink 698" xfId="4280" hidden="1"/>
    <cellStyle name="Hyperlink 698" xfId="17038" hidden="1"/>
    <cellStyle name="Hyperlink 698" xfId="14473" hidden="1"/>
    <cellStyle name="Hyperlink 698" xfId="13801" hidden="1"/>
    <cellStyle name="Hyperlink 698" xfId="29028" hidden="1"/>
    <cellStyle name="Hyperlink 698" xfId="29534" hidden="1"/>
    <cellStyle name="Hyperlink 698" xfId="30361" hidden="1"/>
    <cellStyle name="Hyperlink 698" xfId="30807" hidden="1"/>
    <cellStyle name="Hyperlink 698" xfId="31623" hidden="1"/>
    <cellStyle name="Hyperlink 698" xfId="31998" hidden="1"/>
    <cellStyle name="Hyperlink 698" xfId="32814" hidden="1"/>
    <cellStyle name="Hyperlink 698" xfId="33260" hidden="1"/>
    <cellStyle name="Hyperlink 698" xfId="34076"/>
    <cellStyle name="Hyperlink 699" xfId="3680" hidden="1"/>
    <cellStyle name="Hyperlink 699" xfId="6368" hidden="1"/>
    <cellStyle name="Hyperlink 699" xfId="8775" hidden="1"/>
    <cellStyle name="Hyperlink 699" xfId="10544" hidden="1"/>
    <cellStyle name="Hyperlink 699" xfId="12682" hidden="1"/>
    <cellStyle name="Hyperlink 699" xfId="13554" hidden="1"/>
    <cellStyle name="Hyperlink 699" xfId="15311" hidden="1"/>
    <cellStyle name="Hyperlink 699" xfId="16633" hidden="1"/>
    <cellStyle name="Hyperlink 699" xfId="18324" hidden="1"/>
    <cellStyle name="Hyperlink 699" xfId="20154" hidden="1"/>
    <cellStyle name="Hyperlink 699" xfId="22303" hidden="1"/>
    <cellStyle name="Hyperlink 699" xfId="24072" hidden="1"/>
    <cellStyle name="Hyperlink 699" xfId="26210" hidden="1"/>
    <cellStyle name="Hyperlink 699" xfId="26588" hidden="1"/>
    <cellStyle name="Hyperlink 699" xfId="27404" hidden="1"/>
    <cellStyle name="Hyperlink 699" xfId="27850" hidden="1"/>
    <cellStyle name="Hyperlink 699" xfId="28666" hidden="1"/>
    <cellStyle name="Hyperlink 699" xfId="3179" hidden="1"/>
    <cellStyle name="Hyperlink 699" xfId="15888" hidden="1"/>
    <cellStyle name="Hyperlink 699" xfId="1978" hidden="1"/>
    <cellStyle name="Hyperlink 699" xfId="15449" hidden="1"/>
    <cellStyle name="Hyperlink 699" xfId="14023" hidden="1"/>
    <cellStyle name="Hyperlink 699" xfId="4378" hidden="1"/>
    <cellStyle name="Hyperlink 699" xfId="15951" hidden="1"/>
    <cellStyle name="Hyperlink 699" xfId="29029" hidden="1"/>
    <cellStyle name="Hyperlink 699" xfId="29535" hidden="1"/>
    <cellStyle name="Hyperlink 699" xfId="30362" hidden="1"/>
    <cellStyle name="Hyperlink 699" xfId="30808" hidden="1"/>
    <cellStyle name="Hyperlink 699" xfId="31624" hidden="1"/>
    <cellStyle name="Hyperlink 699" xfId="31999" hidden="1"/>
    <cellStyle name="Hyperlink 699" xfId="32815" hidden="1"/>
    <cellStyle name="Hyperlink 699" xfId="33261" hidden="1"/>
    <cellStyle name="Hyperlink 699" xfId="34077"/>
    <cellStyle name="Hyperlink 7" xfId="334" hidden="1"/>
    <cellStyle name="Hyperlink 7" xfId="738" hidden="1"/>
    <cellStyle name="Hyperlink 7" xfId="1197" hidden="1"/>
    <cellStyle name="Hyperlink 7" xfId="1893" hidden="1"/>
    <cellStyle name="Hyperlink 7" xfId="4880" hidden="1"/>
    <cellStyle name="Hyperlink 7" xfId="6929" hidden="1"/>
    <cellStyle name="Hyperlink 7" xfId="7346" hidden="1"/>
    <cellStyle name="Hyperlink 7" xfId="8414" hidden="1"/>
    <cellStyle name="Hyperlink 7" xfId="9058" hidden="1"/>
    <cellStyle name="Hyperlink 7" xfId="9461" hidden="1"/>
    <cellStyle name="Hyperlink 7" xfId="10183" hidden="1"/>
    <cellStyle name="Hyperlink 7" xfId="10836" hidden="1"/>
    <cellStyle name="Hyperlink 7" xfId="11253" hidden="1"/>
    <cellStyle name="Hyperlink 7" xfId="12321" hidden="1"/>
    <cellStyle name="Hyperlink 7" xfId="5846" hidden="1"/>
    <cellStyle name="Hyperlink 7" xfId="4965" hidden="1"/>
    <cellStyle name="Hyperlink 7" xfId="12734" hidden="1"/>
    <cellStyle name="Hyperlink 7" xfId="13838" hidden="1"/>
    <cellStyle name="Hyperlink 7" xfId="14159" hidden="1"/>
    <cellStyle name="Hyperlink 7" xfId="14950" hidden="1"/>
    <cellStyle name="Hyperlink 7" xfId="15521" hidden="1"/>
    <cellStyle name="Hyperlink 7" xfId="15829" hidden="1"/>
    <cellStyle name="Hyperlink 7" xfId="16272" hidden="1"/>
    <cellStyle name="Hyperlink 7" xfId="16853" hidden="1"/>
    <cellStyle name="Hyperlink 7" xfId="17175" hidden="1"/>
    <cellStyle name="Hyperlink 7" xfId="17963" hidden="1"/>
    <cellStyle name="Hyperlink 7" xfId="18620" hidden="1"/>
    <cellStyle name="Hyperlink 7" xfId="19012" hidden="1"/>
    <cellStyle name="Hyperlink 7" xfId="19775" hidden="1"/>
    <cellStyle name="Hyperlink 7" xfId="20457" hidden="1"/>
    <cellStyle name="Hyperlink 7" xfId="20874" hidden="1"/>
    <cellStyle name="Hyperlink 7" xfId="21942" hidden="1"/>
    <cellStyle name="Hyperlink 7" xfId="22586" hidden="1"/>
    <cellStyle name="Hyperlink 7" xfId="22989" hidden="1"/>
    <cellStyle name="Hyperlink 7" xfId="23711" hidden="1"/>
    <cellStyle name="Hyperlink 7" xfId="24364" hidden="1"/>
    <cellStyle name="Hyperlink 7" xfId="24781" hidden="1"/>
    <cellStyle name="Hyperlink 7" xfId="25849" hidden="1"/>
    <cellStyle name="Hyperlink 7" xfId="20169" hidden="1"/>
    <cellStyle name="Hyperlink 7" xfId="19506" hidden="1"/>
    <cellStyle name="Hyperlink 7" xfId="26227" hidden="1"/>
    <cellStyle name="Hyperlink 7" xfId="26621" hidden="1"/>
    <cellStyle name="Hyperlink 7" xfId="26666" hidden="1"/>
    <cellStyle name="Hyperlink 7" xfId="27043" hidden="1"/>
    <cellStyle name="Hyperlink 7" xfId="27427" hidden="1"/>
    <cellStyle name="Hyperlink 7" xfId="27458" hidden="1"/>
    <cellStyle name="Hyperlink 7" xfId="27489" hidden="1"/>
    <cellStyle name="Hyperlink 7" xfId="27883" hidden="1"/>
    <cellStyle name="Hyperlink 7" xfId="27928" hidden="1"/>
    <cellStyle name="Hyperlink 7" xfId="28305" hidden="1"/>
    <cellStyle name="Hyperlink 7" xfId="13392" hidden="1"/>
    <cellStyle name="Hyperlink 7" xfId="12894" hidden="1"/>
    <cellStyle name="Hyperlink 7" xfId="12727" hidden="1"/>
    <cellStyle name="Hyperlink 7" xfId="4863" hidden="1"/>
    <cellStyle name="Hyperlink 7" xfId="1127" hidden="1"/>
    <cellStyle name="Hyperlink 7" xfId="4525" hidden="1"/>
    <cellStyle name="Hyperlink 7" xfId="15813" hidden="1"/>
    <cellStyle name="Hyperlink 7" xfId="14866" hidden="1"/>
    <cellStyle name="Hyperlink 7" xfId="16188" hidden="1"/>
    <cellStyle name="Hyperlink 7" xfId="17386" hidden="1"/>
    <cellStyle name="Hyperlink 7" xfId="3535" hidden="1"/>
    <cellStyle name="Hyperlink 7" xfId="13384" hidden="1"/>
    <cellStyle name="Hyperlink 7" xfId="5020" hidden="1"/>
    <cellStyle name="Hyperlink 7" xfId="3619" hidden="1"/>
    <cellStyle name="Hyperlink 7" xfId="4792" hidden="1"/>
    <cellStyle name="Hyperlink 7" xfId="15737" hidden="1"/>
    <cellStyle name="Hyperlink 7" xfId="14021" hidden="1"/>
    <cellStyle name="Hyperlink 7" xfId="17032" hidden="1"/>
    <cellStyle name="Hyperlink 7" xfId="17519" hidden="1"/>
    <cellStyle name="Hyperlink 7" xfId="15636" hidden="1"/>
    <cellStyle name="Hyperlink 7" xfId="14911" hidden="1"/>
    <cellStyle name="Hyperlink 7" xfId="15630" hidden="1"/>
    <cellStyle name="Hyperlink 7" xfId="4418" hidden="1"/>
    <cellStyle name="Hyperlink 7" xfId="13909" hidden="1"/>
    <cellStyle name="Hyperlink 7" xfId="15561" hidden="1"/>
    <cellStyle name="Hyperlink 7" xfId="29052" hidden="1"/>
    <cellStyle name="Hyperlink 7" xfId="29084" hidden="1"/>
    <cellStyle name="Hyperlink 7" xfId="29156" hidden="1"/>
    <cellStyle name="Hyperlink 7" xfId="29579" hidden="1"/>
    <cellStyle name="Hyperlink 7" xfId="29624" hidden="1"/>
    <cellStyle name="Hyperlink 7" xfId="30001" hidden="1"/>
    <cellStyle name="Hyperlink 7" xfId="30385" hidden="1"/>
    <cellStyle name="Hyperlink 7" xfId="30416" hidden="1"/>
    <cellStyle name="Hyperlink 7" xfId="30447" hidden="1"/>
    <cellStyle name="Hyperlink 7" xfId="30841" hidden="1"/>
    <cellStyle name="Hyperlink 7" xfId="30886" hidden="1"/>
    <cellStyle name="Hyperlink 7" xfId="31263" hidden="1"/>
    <cellStyle name="Hyperlink 7" xfId="29550" hidden="1"/>
    <cellStyle name="Hyperlink 7" xfId="29128" hidden="1"/>
    <cellStyle name="Hyperlink 7" xfId="31638" hidden="1"/>
    <cellStyle name="Hyperlink 7" xfId="32032" hidden="1"/>
    <cellStyle name="Hyperlink 7" xfId="32077" hidden="1"/>
    <cellStyle name="Hyperlink 7" xfId="32454" hidden="1"/>
    <cellStyle name="Hyperlink 7" xfId="32838" hidden="1"/>
    <cellStyle name="Hyperlink 7" xfId="32869" hidden="1"/>
    <cellStyle name="Hyperlink 7" xfId="32900" hidden="1"/>
    <cellStyle name="Hyperlink 7" xfId="33294" hidden="1"/>
    <cellStyle name="Hyperlink 7" xfId="33339" hidden="1"/>
    <cellStyle name="Hyperlink 7" xfId="33716" hidden="1"/>
    <cellStyle name="Hyperlink 7" xfId="34158" hidden="1"/>
    <cellStyle name="Hyperlink 7" xfId="34135" hidden="1"/>
    <cellStyle name="Hyperlink 7" xfId="34194" hidden="1"/>
    <cellStyle name="Hyperlink 7" xfId="34129"/>
    <cellStyle name="Hyperlink 70" xfId="2128" hidden="1"/>
    <cellStyle name="Hyperlink 70" xfId="5046"/>
    <cellStyle name="Hyperlink 70 2" xfId="7418" hidden="1"/>
    <cellStyle name="Hyperlink 70 2" xfId="11325" hidden="1"/>
    <cellStyle name="Hyperlink 70 2" xfId="14231" hidden="1"/>
    <cellStyle name="Hyperlink 70 2" xfId="17247" hidden="1"/>
    <cellStyle name="Hyperlink 70 2" xfId="20946" hidden="1"/>
    <cellStyle name="Hyperlink 70 2" xfId="24853" hidden="1"/>
    <cellStyle name="Hyperlink 70 2" xfId="26738" hidden="1"/>
    <cellStyle name="Hyperlink 70 2" xfId="28000" hidden="1"/>
    <cellStyle name="Hyperlink 70 2" xfId="13582" hidden="1"/>
    <cellStyle name="Hyperlink 70 2" xfId="3556" hidden="1"/>
    <cellStyle name="Hyperlink 70 2" xfId="16802" hidden="1"/>
    <cellStyle name="Hyperlink 70 2" xfId="15587" hidden="1"/>
    <cellStyle name="Hyperlink 70 2" xfId="29696" hidden="1"/>
    <cellStyle name="Hyperlink 70 2" xfId="30958" hidden="1"/>
    <cellStyle name="Hyperlink 70 2" xfId="32149" hidden="1"/>
    <cellStyle name="Hyperlink 70 2" xfId="33411"/>
    <cellStyle name="Hyperlink 700" xfId="3285" hidden="1"/>
    <cellStyle name="Hyperlink 700" xfId="6370" hidden="1"/>
    <cellStyle name="Hyperlink 700" xfId="8776" hidden="1"/>
    <cellStyle name="Hyperlink 700" xfId="10545" hidden="1"/>
    <cellStyle name="Hyperlink 700" xfId="12683" hidden="1"/>
    <cellStyle name="Hyperlink 700" xfId="13555" hidden="1"/>
    <cellStyle name="Hyperlink 700" xfId="15312" hidden="1"/>
    <cellStyle name="Hyperlink 700" xfId="16634" hidden="1"/>
    <cellStyle name="Hyperlink 700" xfId="18325" hidden="1"/>
    <cellStyle name="Hyperlink 700" xfId="20155" hidden="1"/>
    <cellStyle name="Hyperlink 700" xfId="22304" hidden="1"/>
    <cellStyle name="Hyperlink 700" xfId="24073" hidden="1"/>
    <cellStyle name="Hyperlink 700" xfId="26211" hidden="1"/>
    <cellStyle name="Hyperlink 700" xfId="26589" hidden="1"/>
    <cellStyle name="Hyperlink 700" xfId="27405" hidden="1"/>
    <cellStyle name="Hyperlink 700" xfId="27851" hidden="1"/>
    <cellStyle name="Hyperlink 700" xfId="28667" hidden="1"/>
    <cellStyle name="Hyperlink 700" xfId="3177" hidden="1"/>
    <cellStyle name="Hyperlink 700" xfId="17388" hidden="1"/>
    <cellStyle name="Hyperlink 700" xfId="4480" hidden="1"/>
    <cellStyle name="Hyperlink 700" xfId="16777" hidden="1"/>
    <cellStyle name="Hyperlink 700" xfId="5382" hidden="1"/>
    <cellStyle name="Hyperlink 700" xfId="5894" hidden="1"/>
    <cellStyle name="Hyperlink 700" xfId="17451" hidden="1"/>
    <cellStyle name="Hyperlink 700" xfId="29030" hidden="1"/>
    <cellStyle name="Hyperlink 700" xfId="29536" hidden="1"/>
    <cellStyle name="Hyperlink 700" xfId="30363" hidden="1"/>
    <cellStyle name="Hyperlink 700" xfId="30809" hidden="1"/>
    <cellStyle name="Hyperlink 700" xfId="31625" hidden="1"/>
    <cellStyle name="Hyperlink 700" xfId="32000" hidden="1"/>
    <cellStyle name="Hyperlink 700" xfId="32816" hidden="1"/>
    <cellStyle name="Hyperlink 700" xfId="33262" hidden="1"/>
    <cellStyle name="Hyperlink 700" xfId="34078"/>
    <cellStyle name="Hyperlink 701" xfId="3676" hidden="1"/>
    <cellStyle name="Hyperlink 701" xfId="6371" hidden="1"/>
    <cellStyle name="Hyperlink 701" xfId="8777" hidden="1"/>
    <cellStyle name="Hyperlink 701" xfId="10546" hidden="1"/>
    <cellStyle name="Hyperlink 701" xfId="12684" hidden="1"/>
    <cellStyle name="Hyperlink 701" xfId="13556" hidden="1"/>
    <cellStyle name="Hyperlink 701" xfId="15313" hidden="1"/>
    <cellStyle name="Hyperlink 701" xfId="16635" hidden="1"/>
    <cellStyle name="Hyperlink 701" xfId="18326" hidden="1"/>
    <cellStyle name="Hyperlink 701" xfId="20156" hidden="1"/>
    <cellStyle name="Hyperlink 701" xfId="22305" hidden="1"/>
    <cellStyle name="Hyperlink 701" xfId="24074" hidden="1"/>
    <cellStyle name="Hyperlink 701" xfId="26212" hidden="1"/>
    <cellStyle name="Hyperlink 701" xfId="26590" hidden="1"/>
    <cellStyle name="Hyperlink 701" xfId="27406" hidden="1"/>
    <cellStyle name="Hyperlink 701" xfId="27852" hidden="1"/>
    <cellStyle name="Hyperlink 701" xfId="28668" hidden="1"/>
    <cellStyle name="Hyperlink 701" xfId="3175" hidden="1"/>
    <cellStyle name="Hyperlink 701" xfId="14373" hidden="1"/>
    <cellStyle name="Hyperlink 701" xfId="13328" hidden="1"/>
    <cellStyle name="Hyperlink 701" xfId="13762" hidden="1"/>
    <cellStyle name="Hyperlink 701" xfId="15503" hidden="1"/>
    <cellStyle name="Hyperlink 701" xfId="6061" hidden="1"/>
    <cellStyle name="Hyperlink 701" xfId="14436" hidden="1"/>
    <cellStyle name="Hyperlink 701" xfId="29031" hidden="1"/>
    <cellStyle name="Hyperlink 701" xfId="29537" hidden="1"/>
    <cellStyle name="Hyperlink 701" xfId="30364" hidden="1"/>
    <cellStyle name="Hyperlink 701" xfId="30810" hidden="1"/>
    <cellStyle name="Hyperlink 701" xfId="31626" hidden="1"/>
    <cellStyle name="Hyperlink 701" xfId="32001" hidden="1"/>
    <cellStyle name="Hyperlink 701" xfId="32817" hidden="1"/>
    <cellStyle name="Hyperlink 701" xfId="33263" hidden="1"/>
    <cellStyle name="Hyperlink 701" xfId="34079"/>
    <cellStyle name="Hyperlink 702" xfId="3572" hidden="1"/>
    <cellStyle name="Hyperlink 702" xfId="6373" hidden="1"/>
    <cellStyle name="Hyperlink 702" xfId="8778" hidden="1"/>
    <cellStyle name="Hyperlink 702" xfId="10547" hidden="1"/>
    <cellStyle name="Hyperlink 702" xfId="12685" hidden="1"/>
    <cellStyle name="Hyperlink 702" xfId="13557" hidden="1"/>
    <cellStyle name="Hyperlink 702" xfId="15314" hidden="1"/>
    <cellStyle name="Hyperlink 702" xfId="16636" hidden="1"/>
    <cellStyle name="Hyperlink 702" xfId="18327" hidden="1"/>
    <cellStyle name="Hyperlink 702" xfId="20157" hidden="1"/>
    <cellStyle name="Hyperlink 702" xfId="22306" hidden="1"/>
    <cellStyle name="Hyperlink 702" xfId="24075" hidden="1"/>
    <cellStyle name="Hyperlink 702" xfId="26213" hidden="1"/>
    <cellStyle name="Hyperlink 702" xfId="26591" hidden="1"/>
    <cellStyle name="Hyperlink 702" xfId="27407" hidden="1"/>
    <cellStyle name="Hyperlink 702" xfId="27853" hidden="1"/>
    <cellStyle name="Hyperlink 702" xfId="28669" hidden="1"/>
    <cellStyle name="Hyperlink 702" xfId="3172" hidden="1"/>
    <cellStyle name="Hyperlink 702" xfId="16190" hidden="1"/>
    <cellStyle name="Hyperlink 702" xfId="13609" hidden="1"/>
    <cellStyle name="Hyperlink 702" xfId="5319" hidden="1"/>
    <cellStyle name="Hyperlink 702" xfId="16831" hidden="1"/>
    <cellStyle name="Hyperlink 702" xfId="6293" hidden="1"/>
    <cellStyle name="Hyperlink 702" xfId="4415" hidden="1"/>
    <cellStyle name="Hyperlink 702" xfId="29032" hidden="1"/>
    <cellStyle name="Hyperlink 702" xfId="29538" hidden="1"/>
    <cellStyle name="Hyperlink 702" xfId="30365" hidden="1"/>
    <cellStyle name="Hyperlink 702" xfId="30811" hidden="1"/>
    <cellStyle name="Hyperlink 702" xfId="31627" hidden="1"/>
    <cellStyle name="Hyperlink 702" xfId="32002" hidden="1"/>
    <cellStyle name="Hyperlink 702" xfId="32818" hidden="1"/>
    <cellStyle name="Hyperlink 702" xfId="33264" hidden="1"/>
    <cellStyle name="Hyperlink 702" xfId="34080"/>
    <cellStyle name="Hyperlink 703" xfId="3711" hidden="1"/>
    <cellStyle name="Hyperlink 703" xfId="6374" hidden="1"/>
    <cellStyle name="Hyperlink 703" xfId="8779" hidden="1"/>
    <cellStyle name="Hyperlink 703" xfId="10548" hidden="1"/>
    <cellStyle name="Hyperlink 703" xfId="12686" hidden="1"/>
    <cellStyle name="Hyperlink 703" xfId="13558" hidden="1"/>
    <cellStyle name="Hyperlink 703" xfId="15315" hidden="1"/>
    <cellStyle name="Hyperlink 703" xfId="16637" hidden="1"/>
    <cellStyle name="Hyperlink 703" xfId="18328" hidden="1"/>
    <cellStyle name="Hyperlink 703" xfId="20158" hidden="1"/>
    <cellStyle name="Hyperlink 703" xfId="22307" hidden="1"/>
    <cellStyle name="Hyperlink 703" xfId="24076" hidden="1"/>
    <cellStyle name="Hyperlink 703" xfId="26214" hidden="1"/>
    <cellStyle name="Hyperlink 703" xfId="26592" hidden="1"/>
    <cellStyle name="Hyperlink 703" xfId="27408" hidden="1"/>
    <cellStyle name="Hyperlink 703" xfId="27854" hidden="1"/>
    <cellStyle name="Hyperlink 703" xfId="28670" hidden="1"/>
    <cellStyle name="Hyperlink 703" xfId="3170" hidden="1"/>
    <cellStyle name="Hyperlink 703" xfId="17881" hidden="1"/>
    <cellStyle name="Hyperlink 703" xfId="1975" hidden="1"/>
    <cellStyle name="Hyperlink 703" xfId="5997" hidden="1"/>
    <cellStyle name="Hyperlink 703" xfId="13816" hidden="1"/>
    <cellStyle name="Hyperlink 703" xfId="15332" hidden="1"/>
    <cellStyle name="Hyperlink 703" xfId="5919" hidden="1"/>
    <cellStyle name="Hyperlink 703" xfId="29033" hidden="1"/>
    <cellStyle name="Hyperlink 703" xfId="29539" hidden="1"/>
    <cellStyle name="Hyperlink 703" xfId="30366" hidden="1"/>
    <cellStyle name="Hyperlink 703" xfId="30812" hidden="1"/>
    <cellStyle name="Hyperlink 703" xfId="31628" hidden="1"/>
    <cellStyle name="Hyperlink 703" xfId="32003" hidden="1"/>
    <cellStyle name="Hyperlink 703" xfId="32819" hidden="1"/>
    <cellStyle name="Hyperlink 703" xfId="33265" hidden="1"/>
    <cellStyle name="Hyperlink 703" xfId="34081"/>
    <cellStyle name="Hyperlink 704" xfId="3712" hidden="1"/>
    <cellStyle name="Hyperlink 704" xfId="6376" hidden="1"/>
    <cellStyle name="Hyperlink 704" xfId="8780" hidden="1"/>
    <cellStyle name="Hyperlink 704" xfId="10549" hidden="1"/>
    <cellStyle name="Hyperlink 704" xfId="12687" hidden="1"/>
    <cellStyle name="Hyperlink 704" xfId="13559" hidden="1"/>
    <cellStyle name="Hyperlink 704" xfId="15316" hidden="1"/>
    <cellStyle name="Hyperlink 704" xfId="16638" hidden="1"/>
    <cellStyle name="Hyperlink 704" xfId="18329" hidden="1"/>
    <cellStyle name="Hyperlink 704" xfId="20159" hidden="1"/>
    <cellStyle name="Hyperlink 704" xfId="22308" hidden="1"/>
    <cellStyle name="Hyperlink 704" xfId="24077" hidden="1"/>
    <cellStyle name="Hyperlink 704" xfId="26215" hidden="1"/>
    <cellStyle name="Hyperlink 704" xfId="26593" hidden="1"/>
    <cellStyle name="Hyperlink 704" xfId="27409" hidden="1"/>
    <cellStyle name="Hyperlink 704" xfId="27855" hidden="1"/>
    <cellStyle name="Hyperlink 704" xfId="28671" hidden="1"/>
    <cellStyle name="Hyperlink 704" xfId="3167" hidden="1"/>
    <cellStyle name="Hyperlink 704" xfId="14867" hidden="1"/>
    <cellStyle name="Hyperlink 704" xfId="4478" hidden="1"/>
    <cellStyle name="Hyperlink 704" xfId="15369" hidden="1"/>
    <cellStyle name="Hyperlink 704" xfId="16056" hidden="1"/>
    <cellStyle name="Hyperlink 704" xfId="16654" hidden="1"/>
    <cellStyle name="Hyperlink 704" xfId="6096" hidden="1"/>
    <cellStyle name="Hyperlink 704" xfId="29034" hidden="1"/>
    <cellStyle name="Hyperlink 704" xfId="29540" hidden="1"/>
    <cellStyle name="Hyperlink 704" xfId="30367" hidden="1"/>
    <cellStyle name="Hyperlink 704" xfId="30813" hidden="1"/>
    <cellStyle name="Hyperlink 704" xfId="31629" hidden="1"/>
    <cellStyle name="Hyperlink 704" xfId="32004" hidden="1"/>
    <cellStyle name="Hyperlink 704" xfId="32820" hidden="1"/>
    <cellStyle name="Hyperlink 704" xfId="33266" hidden="1"/>
    <cellStyle name="Hyperlink 704" xfId="34082"/>
    <cellStyle name="Hyperlink 705" xfId="3713" hidden="1"/>
    <cellStyle name="Hyperlink 705" xfId="6377" hidden="1"/>
    <cellStyle name="Hyperlink 705" xfId="8781" hidden="1"/>
    <cellStyle name="Hyperlink 705" xfId="10550" hidden="1"/>
    <cellStyle name="Hyperlink 705" xfId="12688" hidden="1"/>
    <cellStyle name="Hyperlink 705" xfId="13560" hidden="1"/>
    <cellStyle name="Hyperlink 705" xfId="15317" hidden="1"/>
    <cellStyle name="Hyperlink 705" xfId="16639" hidden="1"/>
    <cellStyle name="Hyperlink 705" xfId="18330" hidden="1"/>
    <cellStyle name="Hyperlink 705" xfId="20160" hidden="1"/>
    <cellStyle name="Hyperlink 705" xfId="22309" hidden="1"/>
    <cellStyle name="Hyperlink 705" xfId="24078" hidden="1"/>
    <cellStyle name="Hyperlink 705" xfId="26216" hidden="1"/>
    <cellStyle name="Hyperlink 705" xfId="26594" hidden="1"/>
    <cellStyle name="Hyperlink 705" xfId="27410" hidden="1"/>
    <cellStyle name="Hyperlink 705" xfId="27856" hidden="1"/>
    <cellStyle name="Hyperlink 705" xfId="28672" hidden="1"/>
    <cellStyle name="Hyperlink 705" xfId="3164" hidden="1"/>
    <cellStyle name="Hyperlink 705" xfId="1990" hidden="1"/>
    <cellStyle name="Hyperlink 705" xfId="13589" hidden="1"/>
    <cellStyle name="Hyperlink 705" xfId="16695" hidden="1"/>
    <cellStyle name="Hyperlink 705" xfId="17556" hidden="1"/>
    <cellStyle name="Hyperlink 705" xfId="13639" hidden="1"/>
    <cellStyle name="Hyperlink 705" xfId="6346" hidden="1"/>
    <cellStyle name="Hyperlink 705" xfId="29035" hidden="1"/>
    <cellStyle name="Hyperlink 705" xfId="29541" hidden="1"/>
    <cellStyle name="Hyperlink 705" xfId="30368" hidden="1"/>
    <cellStyle name="Hyperlink 705" xfId="30814" hidden="1"/>
    <cellStyle name="Hyperlink 705" xfId="31630" hidden="1"/>
    <cellStyle name="Hyperlink 705" xfId="32005" hidden="1"/>
    <cellStyle name="Hyperlink 705" xfId="32821" hidden="1"/>
    <cellStyle name="Hyperlink 705" xfId="33267" hidden="1"/>
    <cellStyle name="Hyperlink 705" xfId="34083"/>
    <cellStyle name="Hyperlink 706" xfId="3714" hidden="1"/>
    <cellStyle name="Hyperlink 706" xfId="6378" hidden="1"/>
    <cellStyle name="Hyperlink 706" xfId="8782" hidden="1"/>
    <cellStyle name="Hyperlink 706" xfId="10551" hidden="1"/>
    <cellStyle name="Hyperlink 706" xfId="12689" hidden="1"/>
    <cellStyle name="Hyperlink 706" xfId="13561" hidden="1"/>
    <cellStyle name="Hyperlink 706" xfId="15318" hidden="1"/>
    <cellStyle name="Hyperlink 706" xfId="16640" hidden="1"/>
    <cellStyle name="Hyperlink 706" xfId="18331" hidden="1"/>
    <cellStyle name="Hyperlink 706" xfId="20161" hidden="1"/>
    <cellStyle name="Hyperlink 706" xfId="22310" hidden="1"/>
    <cellStyle name="Hyperlink 706" xfId="24079" hidden="1"/>
    <cellStyle name="Hyperlink 706" xfId="26217" hidden="1"/>
    <cellStyle name="Hyperlink 706" xfId="26595" hidden="1"/>
    <cellStyle name="Hyperlink 706" xfId="27411" hidden="1"/>
    <cellStyle name="Hyperlink 706" xfId="27857" hidden="1"/>
    <cellStyle name="Hyperlink 706" xfId="28673" hidden="1"/>
    <cellStyle name="Hyperlink 706" xfId="3162" hidden="1"/>
    <cellStyle name="Hyperlink 706" xfId="4490" hidden="1"/>
    <cellStyle name="Hyperlink 706" xfId="2022" hidden="1"/>
    <cellStyle name="Hyperlink 706" xfId="13680" hidden="1"/>
    <cellStyle name="Hyperlink 706" xfId="14541" hidden="1"/>
    <cellStyle name="Hyperlink 706" xfId="15634" hidden="1"/>
    <cellStyle name="Hyperlink 706" xfId="15553" hidden="1"/>
    <cellStyle name="Hyperlink 706" xfId="29036" hidden="1"/>
    <cellStyle name="Hyperlink 706" xfId="29542" hidden="1"/>
    <cellStyle name="Hyperlink 706" xfId="30369" hidden="1"/>
    <cellStyle name="Hyperlink 706" xfId="30815" hidden="1"/>
    <cellStyle name="Hyperlink 706" xfId="31631" hidden="1"/>
    <cellStyle name="Hyperlink 706" xfId="32006" hidden="1"/>
    <cellStyle name="Hyperlink 706" xfId="32822" hidden="1"/>
    <cellStyle name="Hyperlink 706" xfId="33268" hidden="1"/>
    <cellStyle name="Hyperlink 706" xfId="34084"/>
    <cellStyle name="Hyperlink 707" xfId="3715" hidden="1"/>
    <cellStyle name="Hyperlink 707" xfId="6379" hidden="1"/>
    <cellStyle name="Hyperlink 707" xfId="8783" hidden="1"/>
    <cellStyle name="Hyperlink 707" xfId="10552" hidden="1"/>
    <cellStyle name="Hyperlink 707" xfId="12690" hidden="1"/>
    <cellStyle name="Hyperlink 707" xfId="13562" hidden="1"/>
    <cellStyle name="Hyperlink 707" xfId="15319" hidden="1"/>
    <cellStyle name="Hyperlink 707" xfId="16641" hidden="1"/>
    <cellStyle name="Hyperlink 707" xfId="18332" hidden="1"/>
    <cellStyle name="Hyperlink 707" xfId="20162" hidden="1"/>
    <cellStyle name="Hyperlink 707" xfId="22311" hidden="1"/>
    <cellStyle name="Hyperlink 707" xfId="24080" hidden="1"/>
    <cellStyle name="Hyperlink 707" xfId="26218" hidden="1"/>
    <cellStyle name="Hyperlink 707" xfId="26596" hidden="1"/>
    <cellStyle name="Hyperlink 707" xfId="27412" hidden="1"/>
    <cellStyle name="Hyperlink 707" xfId="27858" hidden="1"/>
    <cellStyle name="Hyperlink 707" xfId="28674" hidden="1"/>
    <cellStyle name="Hyperlink 707" xfId="3160" hidden="1"/>
    <cellStyle name="Hyperlink 707" xfId="15873" hidden="1"/>
    <cellStyle name="Hyperlink 707" xfId="4515" hidden="1"/>
    <cellStyle name="Hyperlink 707" xfId="15738" hidden="1"/>
    <cellStyle name="Hyperlink 707" xfId="4310" hidden="1"/>
    <cellStyle name="Hyperlink 707" xfId="16966" hidden="1"/>
    <cellStyle name="Hyperlink 707" xfId="16885" hidden="1"/>
    <cellStyle name="Hyperlink 707" xfId="29037" hidden="1"/>
    <cellStyle name="Hyperlink 707" xfId="29543" hidden="1"/>
    <cellStyle name="Hyperlink 707" xfId="30370" hidden="1"/>
    <cellStyle name="Hyperlink 707" xfId="30816" hidden="1"/>
    <cellStyle name="Hyperlink 707" xfId="31632" hidden="1"/>
    <cellStyle name="Hyperlink 707" xfId="32007" hidden="1"/>
    <cellStyle name="Hyperlink 707" xfId="32823" hidden="1"/>
    <cellStyle name="Hyperlink 707" xfId="33269" hidden="1"/>
    <cellStyle name="Hyperlink 707" xfId="34085"/>
    <cellStyle name="Hyperlink 708" xfId="3716" hidden="1"/>
    <cellStyle name="Hyperlink 708" xfId="6380" hidden="1"/>
    <cellStyle name="Hyperlink 708" xfId="8784" hidden="1"/>
    <cellStyle name="Hyperlink 708" xfId="10553" hidden="1"/>
    <cellStyle name="Hyperlink 708" xfId="12691" hidden="1"/>
    <cellStyle name="Hyperlink 708" xfId="13563" hidden="1"/>
    <cellStyle name="Hyperlink 708" xfId="15320" hidden="1"/>
    <cellStyle name="Hyperlink 708" xfId="16642" hidden="1"/>
    <cellStyle name="Hyperlink 708" xfId="18333" hidden="1"/>
    <cellStyle name="Hyperlink 708" xfId="20163" hidden="1"/>
    <cellStyle name="Hyperlink 708" xfId="22312" hidden="1"/>
    <cellStyle name="Hyperlink 708" xfId="24081" hidden="1"/>
    <cellStyle name="Hyperlink 708" xfId="26219" hidden="1"/>
    <cellStyle name="Hyperlink 708" xfId="26597" hidden="1"/>
    <cellStyle name="Hyperlink 708" xfId="27413" hidden="1"/>
    <cellStyle name="Hyperlink 708" xfId="27859" hidden="1"/>
    <cellStyle name="Hyperlink 708" xfId="28675" hidden="1"/>
    <cellStyle name="Hyperlink 708" xfId="3159" hidden="1"/>
    <cellStyle name="Hyperlink 708" xfId="17373" hidden="1"/>
    <cellStyle name="Hyperlink 708" xfId="13585" hidden="1"/>
    <cellStyle name="Hyperlink 708" xfId="17070" hidden="1"/>
    <cellStyle name="Hyperlink 708" xfId="5897" hidden="1"/>
    <cellStyle name="Hyperlink 708" xfId="13951" hidden="1"/>
    <cellStyle name="Hyperlink 708" xfId="13870" hidden="1"/>
    <cellStyle name="Hyperlink 708" xfId="29038" hidden="1"/>
    <cellStyle name="Hyperlink 708" xfId="29544" hidden="1"/>
    <cellStyle name="Hyperlink 708" xfId="30371" hidden="1"/>
    <cellStyle name="Hyperlink 708" xfId="30817" hidden="1"/>
    <cellStyle name="Hyperlink 708" xfId="31633" hidden="1"/>
    <cellStyle name="Hyperlink 708" xfId="32008" hidden="1"/>
    <cellStyle name="Hyperlink 708" xfId="32824" hidden="1"/>
    <cellStyle name="Hyperlink 708" xfId="33270" hidden="1"/>
    <cellStyle name="Hyperlink 708" xfId="34086"/>
    <cellStyle name="Hyperlink 709" xfId="3717" hidden="1"/>
    <cellStyle name="Hyperlink 709" xfId="6271"/>
    <cellStyle name="Hyperlink 709 2" xfId="8146" hidden="1"/>
    <cellStyle name="Hyperlink 709 2" xfId="12053" hidden="1"/>
    <cellStyle name="Hyperlink 709 2" xfId="14812" hidden="1"/>
    <cellStyle name="Hyperlink 709 2" xfId="17826" hidden="1"/>
    <cellStyle name="Hyperlink 709 2" xfId="21674" hidden="1"/>
    <cellStyle name="Hyperlink 709 2" xfId="25581" hidden="1"/>
    <cellStyle name="Hyperlink 709 2" xfId="27016" hidden="1"/>
    <cellStyle name="Hyperlink 709 2" xfId="28278" hidden="1"/>
    <cellStyle name="Hyperlink 709 2" xfId="14130" hidden="1"/>
    <cellStyle name="Hyperlink 709 2" xfId="17854" hidden="1"/>
    <cellStyle name="Hyperlink 709 2" xfId="16769" hidden="1"/>
    <cellStyle name="Hyperlink 709 2" xfId="14400" hidden="1"/>
    <cellStyle name="Hyperlink 709 2" xfId="29974" hidden="1"/>
    <cellStyle name="Hyperlink 709 2" xfId="31236" hidden="1"/>
    <cellStyle name="Hyperlink 709 2" xfId="32427" hidden="1"/>
    <cellStyle name="Hyperlink 709 2" xfId="33689"/>
    <cellStyle name="Hyperlink 71" xfId="2129" hidden="1"/>
    <cellStyle name="Hyperlink 71" xfId="5048"/>
    <cellStyle name="Hyperlink 71 2" xfId="7419" hidden="1"/>
    <cellStyle name="Hyperlink 71 2" xfId="11326" hidden="1"/>
    <cellStyle name="Hyperlink 71 2" xfId="14232" hidden="1"/>
    <cellStyle name="Hyperlink 71 2" xfId="17248" hidden="1"/>
    <cellStyle name="Hyperlink 71 2" xfId="20947" hidden="1"/>
    <cellStyle name="Hyperlink 71 2" xfId="24854" hidden="1"/>
    <cellStyle name="Hyperlink 71 2" xfId="26739" hidden="1"/>
    <cellStyle name="Hyperlink 71 2" xfId="28001" hidden="1"/>
    <cellStyle name="Hyperlink 71 2" xfId="2034" hidden="1"/>
    <cellStyle name="Hyperlink 71 2" xfId="13079" hidden="1"/>
    <cellStyle name="Hyperlink 71 2" xfId="13787" hidden="1"/>
    <cellStyle name="Hyperlink 71 2" xfId="16919" hidden="1"/>
    <cellStyle name="Hyperlink 71 2" xfId="29697" hidden="1"/>
    <cellStyle name="Hyperlink 71 2" xfId="30959" hidden="1"/>
    <cellStyle name="Hyperlink 71 2" xfId="32150" hidden="1"/>
    <cellStyle name="Hyperlink 71 2" xfId="33412"/>
    <cellStyle name="Hyperlink 710" xfId="3718" hidden="1"/>
    <cellStyle name="Hyperlink 710" xfId="6399"/>
    <cellStyle name="Hyperlink 710 2" xfId="8147" hidden="1"/>
    <cellStyle name="Hyperlink 710 2" xfId="12054" hidden="1"/>
    <cellStyle name="Hyperlink 710 2" xfId="14813" hidden="1"/>
    <cellStyle name="Hyperlink 710 2" xfId="17827" hidden="1"/>
    <cellStyle name="Hyperlink 710 2" xfId="21675" hidden="1"/>
    <cellStyle name="Hyperlink 710 2" xfId="25582" hidden="1"/>
    <cellStyle name="Hyperlink 710 2" xfId="27017" hidden="1"/>
    <cellStyle name="Hyperlink 710 2" xfId="28279" hidden="1"/>
    <cellStyle name="Hyperlink 710 2" xfId="5093" hidden="1"/>
    <cellStyle name="Hyperlink 710 2" xfId="14840" hidden="1"/>
    <cellStyle name="Hyperlink 710 2" xfId="13754" hidden="1"/>
    <cellStyle name="Hyperlink 710 2" xfId="4451" hidden="1"/>
    <cellStyle name="Hyperlink 710 2" xfId="29975" hidden="1"/>
    <cellStyle name="Hyperlink 710 2" xfId="31237" hidden="1"/>
    <cellStyle name="Hyperlink 710 2" xfId="32428" hidden="1"/>
    <cellStyle name="Hyperlink 710 2" xfId="33690"/>
    <cellStyle name="Hyperlink 711" xfId="3719" hidden="1"/>
    <cellStyle name="Hyperlink 711" xfId="6134"/>
    <cellStyle name="Hyperlink 711 2" xfId="8148" hidden="1"/>
    <cellStyle name="Hyperlink 711 2" xfId="12055" hidden="1"/>
    <cellStyle name="Hyperlink 711 2" xfId="14814" hidden="1"/>
    <cellStyle name="Hyperlink 711 2" xfId="17828" hidden="1"/>
    <cellStyle name="Hyperlink 711 2" xfId="21676" hidden="1"/>
    <cellStyle name="Hyperlink 711 2" xfId="25583" hidden="1"/>
    <cellStyle name="Hyperlink 711 2" xfId="27018" hidden="1"/>
    <cellStyle name="Hyperlink 711 2" xfId="28280" hidden="1"/>
    <cellStyle name="Hyperlink 711 2" xfId="16266" hidden="1"/>
    <cellStyle name="Hyperlink 711 2" xfId="2097" hidden="1"/>
    <cellStyle name="Hyperlink 711 2" xfId="5451" hidden="1"/>
    <cellStyle name="Hyperlink 711 2" xfId="5669" hidden="1"/>
    <cellStyle name="Hyperlink 711 2" xfId="29976" hidden="1"/>
    <cellStyle name="Hyperlink 711 2" xfId="31238" hidden="1"/>
    <cellStyle name="Hyperlink 711 2" xfId="32429" hidden="1"/>
    <cellStyle name="Hyperlink 711 2" xfId="33691"/>
    <cellStyle name="Hyperlink 712" xfId="3720" hidden="1"/>
    <cellStyle name="Hyperlink 712" xfId="6357"/>
    <cellStyle name="Hyperlink 712 2" xfId="8149" hidden="1"/>
    <cellStyle name="Hyperlink 712 2" xfId="12056" hidden="1"/>
    <cellStyle name="Hyperlink 712 2" xfId="14815" hidden="1"/>
    <cellStyle name="Hyperlink 712 2" xfId="17829" hidden="1"/>
    <cellStyle name="Hyperlink 712 2" xfId="21677" hidden="1"/>
    <cellStyle name="Hyperlink 712 2" xfId="25584" hidden="1"/>
    <cellStyle name="Hyperlink 712 2" xfId="27019" hidden="1"/>
    <cellStyle name="Hyperlink 712 2" xfId="28281" hidden="1"/>
    <cellStyle name="Hyperlink 712 2" xfId="17957" hidden="1"/>
    <cellStyle name="Hyperlink 712 2" xfId="4549" hidden="1"/>
    <cellStyle name="Hyperlink 712 2" xfId="6013" hidden="1"/>
    <cellStyle name="Hyperlink 712 2" xfId="15564" hidden="1"/>
    <cellStyle name="Hyperlink 712 2" xfId="29977" hidden="1"/>
    <cellStyle name="Hyperlink 712 2" xfId="31239" hidden="1"/>
    <cellStyle name="Hyperlink 712 2" xfId="32430" hidden="1"/>
    <cellStyle name="Hyperlink 712 2" xfId="33692"/>
    <cellStyle name="Hyperlink 713" xfId="3721" hidden="1"/>
    <cellStyle name="Hyperlink 713" xfId="6147"/>
    <cellStyle name="Hyperlink 713 2" xfId="8150" hidden="1"/>
    <cellStyle name="Hyperlink 713 2" xfId="12057" hidden="1"/>
    <cellStyle name="Hyperlink 713 2" xfId="14816" hidden="1"/>
    <cellStyle name="Hyperlink 713 2" xfId="17830" hidden="1"/>
    <cellStyle name="Hyperlink 713 2" xfId="21678" hidden="1"/>
    <cellStyle name="Hyperlink 713 2" xfId="25585" hidden="1"/>
    <cellStyle name="Hyperlink 713 2" xfId="27020" hidden="1"/>
    <cellStyle name="Hyperlink 713 2" xfId="28282" hidden="1"/>
    <cellStyle name="Hyperlink 713 2" xfId="14944" hidden="1"/>
    <cellStyle name="Hyperlink 713 2" xfId="15858" hidden="1"/>
    <cellStyle name="Hyperlink 713 2" xfId="15361" hidden="1"/>
    <cellStyle name="Hyperlink 713 2" xfId="16896" hidden="1"/>
    <cellStyle name="Hyperlink 713 2" xfId="29978" hidden="1"/>
    <cellStyle name="Hyperlink 713 2" xfId="31240" hidden="1"/>
    <cellStyle name="Hyperlink 713 2" xfId="32431" hidden="1"/>
    <cellStyle name="Hyperlink 713 2" xfId="33693"/>
    <cellStyle name="Hyperlink 714" xfId="3722" hidden="1"/>
    <cellStyle name="Hyperlink 714" xfId="6397"/>
    <cellStyle name="Hyperlink 714 2" xfId="8151" hidden="1"/>
    <cellStyle name="Hyperlink 714 2" xfId="12058" hidden="1"/>
    <cellStyle name="Hyperlink 714 2" xfId="14817" hidden="1"/>
    <cellStyle name="Hyperlink 714 2" xfId="17831" hidden="1"/>
    <cellStyle name="Hyperlink 714 2" xfId="21679" hidden="1"/>
    <cellStyle name="Hyperlink 714 2" xfId="25586" hidden="1"/>
    <cellStyle name="Hyperlink 714 2" xfId="27021" hidden="1"/>
    <cellStyle name="Hyperlink 714 2" xfId="28283" hidden="1"/>
    <cellStyle name="Hyperlink 714 2" xfId="1210" hidden="1"/>
    <cellStyle name="Hyperlink 714 2" xfId="17358" hidden="1"/>
    <cellStyle name="Hyperlink 714 2" xfId="16687" hidden="1"/>
    <cellStyle name="Hyperlink 714 2" xfId="13881" hidden="1"/>
    <cellStyle name="Hyperlink 714 2" xfId="29979" hidden="1"/>
    <cellStyle name="Hyperlink 714 2" xfId="31241" hidden="1"/>
    <cellStyle name="Hyperlink 714 2" xfId="32432" hidden="1"/>
    <cellStyle name="Hyperlink 714 2" xfId="33694"/>
    <cellStyle name="Hyperlink 715" xfId="3723" hidden="1"/>
    <cellStyle name="Hyperlink 715" xfId="6398"/>
    <cellStyle name="Hyperlink 715 2" xfId="8152" hidden="1"/>
    <cellStyle name="Hyperlink 715 2" xfId="12059" hidden="1"/>
    <cellStyle name="Hyperlink 715 2" xfId="14818" hidden="1"/>
    <cellStyle name="Hyperlink 715 2" xfId="17832" hidden="1"/>
    <cellStyle name="Hyperlink 715 2" xfId="21680" hidden="1"/>
    <cellStyle name="Hyperlink 715 2" xfId="25587" hidden="1"/>
    <cellStyle name="Hyperlink 715 2" xfId="27022" hidden="1"/>
    <cellStyle name="Hyperlink 715 2" xfId="28284" hidden="1"/>
    <cellStyle name="Hyperlink 715 2" xfId="16250" hidden="1"/>
    <cellStyle name="Hyperlink 715 2" xfId="14342" hidden="1"/>
    <cellStyle name="Hyperlink 715 2" xfId="13672" hidden="1"/>
    <cellStyle name="Hyperlink 715 2" xfId="15914" hidden="1"/>
    <cellStyle name="Hyperlink 715 2" xfId="29980" hidden="1"/>
    <cellStyle name="Hyperlink 715 2" xfId="31242" hidden="1"/>
    <cellStyle name="Hyperlink 715 2" xfId="32433" hidden="1"/>
    <cellStyle name="Hyperlink 715 2" xfId="33695"/>
    <cellStyle name="Hyperlink 716" xfId="3724" hidden="1"/>
    <cellStyle name="Hyperlink 716" xfId="6305"/>
    <cellStyle name="Hyperlink 716 2" xfId="8153" hidden="1"/>
    <cellStyle name="Hyperlink 716 2" xfId="12060" hidden="1"/>
    <cellStyle name="Hyperlink 716 2" xfId="14819" hidden="1"/>
    <cellStyle name="Hyperlink 716 2" xfId="17833" hidden="1"/>
    <cellStyle name="Hyperlink 716 2" xfId="21681" hidden="1"/>
    <cellStyle name="Hyperlink 716 2" xfId="25588" hidden="1"/>
    <cellStyle name="Hyperlink 716 2" xfId="27023" hidden="1"/>
    <cellStyle name="Hyperlink 716 2" xfId="28285" hidden="1"/>
    <cellStyle name="Hyperlink 716 2" xfId="17941" hidden="1"/>
    <cellStyle name="Hyperlink 716 2" xfId="16160" hidden="1"/>
    <cellStyle name="Hyperlink 716 2" xfId="15670" hidden="1"/>
    <cellStyle name="Hyperlink 716 2" xfId="17414" hidden="1"/>
    <cellStyle name="Hyperlink 716 2" xfId="29981" hidden="1"/>
    <cellStyle name="Hyperlink 716 2" xfId="31243" hidden="1"/>
    <cellStyle name="Hyperlink 716 2" xfId="32434" hidden="1"/>
    <cellStyle name="Hyperlink 716 2" xfId="33696"/>
    <cellStyle name="Hyperlink 717" xfId="3725" hidden="1"/>
    <cellStyle name="Hyperlink 717" xfId="6277"/>
    <cellStyle name="Hyperlink 717 2" xfId="8154" hidden="1"/>
    <cellStyle name="Hyperlink 717 2" xfId="12061" hidden="1"/>
    <cellStyle name="Hyperlink 717 2" xfId="14820" hidden="1"/>
    <cellStyle name="Hyperlink 717 2" xfId="17834" hidden="1"/>
    <cellStyle name="Hyperlink 717 2" xfId="21682" hidden="1"/>
    <cellStyle name="Hyperlink 717 2" xfId="25589" hidden="1"/>
    <cellStyle name="Hyperlink 717 2" xfId="27024" hidden="1"/>
    <cellStyle name="Hyperlink 717 2" xfId="28286" hidden="1"/>
    <cellStyle name="Hyperlink 717 2" xfId="14927" hidden="1"/>
    <cellStyle name="Hyperlink 717 2" xfId="17851" hidden="1"/>
    <cellStyle name="Hyperlink 717 2" xfId="17002" hidden="1"/>
    <cellStyle name="Hyperlink 717 2" xfId="14399" hidden="1"/>
    <cellStyle name="Hyperlink 717 2" xfId="29982" hidden="1"/>
    <cellStyle name="Hyperlink 717 2" xfId="31244" hidden="1"/>
    <cellStyle name="Hyperlink 717 2" xfId="32435" hidden="1"/>
    <cellStyle name="Hyperlink 717 2" xfId="33697"/>
    <cellStyle name="Hyperlink 718" xfId="3726" hidden="1"/>
    <cellStyle name="Hyperlink 718" xfId="5925"/>
    <cellStyle name="Hyperlink 718 2" xfId="8155" hidden="1"/>
    <cellStyle name="Hyperlink 718 2" xfId="12062" hidden="1"/>
    <cellStyle name="Hyperlink 718 2" xfId="14821" hidden="1"/>
    <cellStyle name="Hyperlink 718 2" xfId="17835" hidden="1"/>
    <cellStyle name="Hyperlink 718 2" xfId="21683" hidden="1"/>
    <cellStyle name="Hyperlink 718 2" xfId="25590" hidden="1"/>
    <cellStyle name="Hyperlink 718 2" xfId="27025" hidden="1"/>
    <cellStyle name="Hyperlink 718 2" xfId="28287" hidden="1"/>
    <cellStyle name="Hyperlink 718 2" xfId="1856" hidden="1"/>
    <cellStyle name="Hyperlink 718 2" xfId="14837" hidden="1"/>
    <cellStyle name="Hyperlink 718 2" xfId="13987" hidden="1"/>
    <cellStyle name="Hyperlink 718 2" xfId="4452" hidden="1"/>
    <cellStyle name="Hyperlink 718 2" xfId="29983" hidden="1"/>
    <cellStyle name="Hyperlink 718 2" xfId="31245" hidden="1"/>
    <cellStyle name="Hyperlink 718 2" xfId="32436" hidden="1"/>
    <cellStyle name="Hyperlink 718 2" xfId="33698"/>
    <cellStyle name="Hyperlink 719" xfId="3728" hidden="1"/>
    <cellStyle name="Hyperlink 719" xfId="6145"/>
    <cellStyle name="Hyperlink 719 2" xfId="8156" hidden="1"/>
    <cellStyle name="Hyperlink 719 2" xfId="12063" hidden="1"/>
    <cellStyle name="Hyperlink 719 2" xfId="14822" hidden="1"/>
    <cellStyle name="Hyperlink 719 2" xfId="17836" hidden="1"/>
    <cellStyle name="Hyperlink 719 2" xfId="21684" hidden="1"/>
    <cellStyle name="Hyperlink 719 2" xfId="25591" hidden="1"/>
    <cellStyle name="Hyperlink 719 2" xfId="27026" hidden="1"/>
    <cellStyle name="Hyperlink 719 2" xfId="28288" hidden="1"/>
    <cellStyle name="Hyperlink 719 2" xfId="16209" hidden="1"/>
    <cellStyle name="Hyperlink 719 2" xfId="2103" hidden="1"/>
    <cellStyle name="Hyperlink 719 2" xfId="5452" hidden="1"/>
    <cellStyle name="Hyperlink 719 2" xfId="5670" hidden="1"/>
    <cellStyle name="Hyperlink 719 2" xfId="29984" hidden="1"/>
    <cellStyle name="Hyperlink 719 2" xfId="31246" hidden="1"/>
    <cellStyle name="Hyperlink 719 2" xfId="32437" hidden="1"/>
    <cellStyle name="Hyperlink 719 2" xfId="33699"/>
    <cellStyle name="Hyperlink 72" xfId="1830" hidden="1"/>
    <cellStyle name="Hyperlink 72" xfId="5050"/>
    <cellStyle name="Hyperlink 72 2" xfId="7329" hidden="1"/>
    <cellStyle name="Hyperlink 72 2" xfId="11236" hidden="1"/>
    <cellStyle name="Hyperlink 72 2" xfId="14142" hidden="1"/>
    <cellStyle name="Hyperlink 72 2" xfId="17158" hidden="1"/>
    <cellStyle name="Hyperlink 72 2" xfId="20857" hidden="1"/>
    <cellStyle name="Hyperlink 72 2" xfId="24764" hidden="1"/>
    <cellStyle name="Hyperlink 72 2" xfId="26649" hidden="1"/>
    <cellStyle name="Hyperlink 72 2" xfId="27911" hidden="1"/>
    <cellStyle name="Hyperlink 72 2" xfId="13599" hidden="1"/>
    <cellStyle name="Hyperlink 72 2" xfId="3203" hidden="1"/>
    <cellStyle name="Hyperlink 72 2" xfId="17922" hidden="1"/>
    <cellStyle name="Hyperlink 72 2" xfId="16926" hidden="1"/>
    <cellStyle name="Hyperlink 72 2" xfId="29607" hidden="1"/>
    <cellStyle name="Hyperlink 72 2" xfId="30869" hidden="1"/>
    <cellStyle name="Hyperlink 72 2" xfId="32060" hidden="1"/>
    <cellStyle name="Hyperlink 72 2" xfId="33322"/>
    <cellStyle name="Hyperlink 720" xfId="3730" hidden="1"/>
    <cellStyle name="Hyperlink 720" xfId="6309"/>
    <cellStyle name="Hyperlink 720 2" xfId="8157" hidden="1"/>
    <cellStyle name="Hyperlink 720 2" xfId="12064" hidden="1"/>
    <cellStyle name="Hyperlink 720 2" xfId="14823" hidden="1"/>
    <cellStyle name="Hyperlink 720 2" xfId="17837" hidden="1"/>
    <cellStyle name="Hyperlink 720 2" xfId="21685" hidden="1"/>
    <cellStyle name="Hyperlink 720 2" xfId="25592" hidden="1"/>
    <cellStyle name="Hyperlink 720 2" xfId="27027" hidden="1"/>
    <cellStyle name="Hyperlink 720 2" xfId="28289" hidden="1"/>
    <cellStyle name="Hyperlink 720 2" xfId="17900" hidden="1"/>
    <cellStyle name="Hyperlink 720 2" xfId="4552" hidden="1"/>
    <cellStyle name="Hyperlink 720 2" xfId="16020" hidden="1"/>
    <cellStyle name="Hyperlink 720 2" xfId="15563" hidden="1"/>
    <cellStyle name="Hyperlink 720 2" xfId="29985" hidden="1"/>
    <cellStyle name="Hyperlink 720 2" xfId="31247" hidden="1"/>
    <cellStyle name="Hyperlink 720 2" xfId="32438" hidden="1"/>
    <cellStyle name="Hyperlink 720 2" xfId="33700"/>
    <cellStyle name="Hyperlink 721" xfId="3732" hidden="1"/>
    <cellStyle name="Hyperlink 721" xfId="6395"/>
    <cellStyle name="Hyperlink 721 2" xfId="8158" hidden="1"/>
    <cellStyle name="Hyperlink 721 2" xfId="12065" hidden="1"/>
    <cellStyle name="Hyperlink 721 2" xfId="14824" hidden="1"/>
    <cellStyle name="Hyperlink 721 2" xfId="17838" hidden="1"/>
    <cellStyle name="Hyperlink 721 2" xfId="21686" hidden="1"/>
    <cellStyle name="Hyperlink 721 2" xfId="25593" hidden="1"/>
    <cellStyle name="Hyperlink 721 2" xfId="27028" hidden="1"/>
    <cellStyle name="Hyperlink 721 2" xfId="28290" hidden="1"/>
    <cellStyle name="Hyperlink 721 2" xfId="14886" hidden="1"/>
    <cellStyle name="Hyperlink 721 2" xfId="15766" hidden="1"/>
    <cellStyle name="Hyperlink 721 2" xfId="17520" hidden="1"/>
    <cellStyle name="Hyperlink 721 2" xfId="16895" hidden="1"/>
    <cellStyle name="Hyperlink 721 2" xfId="29986" hidden="1"/>
    <cellStyle name="Hyperlink 721 2" xfId="31248" hidden="1"/>
    <cellStyle name="Hyperlink 721 2" xfId="32439" hidden="1"/>
    <cellStyle name="Hyperlink 721 2" xfId="33701"/>
    <cellStyle name="Hyperlink 722" xfId="3734" hidden="1"/>
    <cellStyle name="Hyperlink 722" xfId="6396"/>
    <cellStyle name="Hyperlink 722 2" xfId="8159" hidden="1"/>
    <cellStyle name="Hyperlink 722 2" xfId="12066" hidden="1"/>
    <cellStyle name="Hyperlink 722 2" xfId="14825" hidden="1"/>
    <cellStyle name="Hyperlink 722 2" xfId="17839" hidden="1"/>
    <cellStyle name="Hyperlink 722 2" xfId="21687" hidden="1"/>
    <cellStyle name="Hyperlink 722 2" xfId="25594" hidden="1"/>
    <cellStyle name="Hyperlink 722 2" xfId="27029" hidden="1"/>
    <cellStyle name="Hyperlink 722 2" xfId="28291" hidden="1"/>
    <cellStyle name="Hyperlink 722 2" xfId="1942" hidden="1"/>
    <cellStyle name="Hyperlink 722 2" xfId="17098" hidden="1"/>
    <cellStyle name="Hyperlink 722 2" xfId="14505" hidden="1"/>
    <cellStyle name="Hyperlink 722 2" xfId="13880" hidden="1"/>
    <cellStyle name="Hyperlink 722 2" xfId="29987" hidden="1"/>
    <cellStyle name="Hyperlink 722 2" xfId="31249" hidden="1"/>
    <cellStyle name="Hyperlink 722 2" xfId="32440" hidden="1"/>
    <cellStyle name="Hyperlink 722 2" xfId="33702"/>
    <cellStyle name="Hyperlink 723" xfId="3736" hidden="1"/>
    <cellStyle name="Hyperlink 723" xfId="6261"/>
    <cellStyle name="Hyperlink 723 2" xfId="8160" hidden="1"/>
    <cellStyle name="Hyperlink 723 2" xfId="12067" hidden="1"/>
    <cellStyle name="Hyperlink 723 2" xfId="14826" hidden="1"/>
    <cellStyle name="Hyperlink 723 2" xfId="17840" hidden="1"/>
    <cellStyle name="Hyperlink 723 2" xfId="21688" hidden="1"/>
    <cellStyle name="Hyperlink 723 2" xfId="25595" hidden="1"/>
    <cellStyle name="Hyperlink 723 2" xfId="27030" hidden="1"/>
    <cellStyle name="Hyperlink 723 2" xfId="28292" hidden="1"/>
    <cellStyle name="Hyperlink 723 2" xfId="15908" hidden="1"/>
    <cellStyle name="Hyperlink 723 2" xfId="14083" hidden="1"/>
    <cellStyle name="Hyperlink 723 2" xfId="4346" hidden="1"/>
    <cellStyle name="Hyperlink 723 2" xfId="15913" hidden="1"/>
    <cellStyle name="Hyperlink 723 2" xfId="29988" hidden="1"/>
    <cellStyle name="Hyperlink 723 2" xfId="31250" hidden="1"/>
    <cellStyle name="Hyperlink 723 2" xfId="32441" hidden="1"/>
    <cellStyle name="Hyperlink 723 2" xfId="33703"/>
    <cellStyle name="Hyperlink 724" xfId="3738" hidden="1"/>
    <cellStyle name="Hyperlink 724" xfId="6394"/>
    <cellStyle name="Hyperlink 724 2" xfId="8161" hidden="1"/>
    <cellStyle name="Hyperlink 724 2" xfId="12068" hidden="1"/>
    <cellStyle name="Hyperlink 724 2" xfId="14827" hidden="1"/>
    <cellStyle name="Hyperlink 724 2" xfId="17841" hidden="1"/>
    <cellStyle name="Hyperlink 724 2" xfId="21689" hidden="1"/>
    <cellStyle name="Hyperlink 724 2" xfId="25596" hidden="1"/>
    <cellStyle name="Hyperlink 724 2" xfId="27031" hidden="1"/>
    <cellStyle name="Hyperlink 724 2" xfId="28293" hidden="1"/>
    <cellStyle name="Hyperlink 724 2" xfId="17408" hidden="1"/>
    <cellStyle name="Hyperlink 724 2" xfId="16115" hidden="1"/>
    <cellStyle name="Hyperlink 724 2" xfId="6213" hidden="1"/>
    <cellStyle name="Hyperlink 724 2" xfId="17413" hidden="1"/>
    <cellStyle name="Hyperlink 724 2" xfId="29989" hidden="1"/>
    <cellStyle name="Hyperlink 724 2" xfId="31251" hidden="1"/>
    <cellStyle name="Hyperlink 724 2" xfId="32442" hidden="1"/>
    <cellStyle name="Hyperlink 724 2" xfId="33704"/>
    <cellStyle name="Hyperlink 725" xfId="3740" hidden="1"/>
    <cellStyle name="Hyperlink 725" xfId="6392"/>
    <cellStyle name="Hyperlink 725 2" xfId="8162" hidden="1"/>
    <cellStyle name="Hyperlink 725 2" xfId="12069" hidden="1"/>
    <cellStyle name="Hyperlink 725 2" xfId="14828" hidden="1"/>
    <cellStyle name="Hyperlink 725 2" xfId="17842" hidden="1"/>
    <cellStyle name="Hyperlink 725 2" xfId="21690" hidden="1"/>
    <cellStyle name="Hyperlink 725 2" xfId="25597" hidden="1"/>
    <cellStyle name="Hyperlink 725 2" xfId="27032" hidden="1"/>
    <cellStyle name="Hyperlink 725 2" xfId="28294" hidden="1"/>
    <cellStyle name="Hyperlink 725 2" xfId="14393" hidden="1"/>
    <cellStyle name="Hyperlink 725 2" xfId="17614" hidden="1"/>
    <cellStyle name="Hyperlink 725 2" xfId="15409" hidden="1"/>
    <cellStyle name="Hyperlink 725 2" xfId="14398" hidden="1"/>
    <cellStyle name="Hyperlink 725 2" xfId="29990" hidden="1"/>
    <cellStyle name="Hyperlink 725 2" xfId="31252" hidden="1"/>
    <cellStyle name="Hyperlink 725 2" xfId="32443" hidden="1"/>
    <cellStyle name="Hyperlink 725 2" xfId="33705"/>
    <cellStyle name="Hyperlink 726" xfId="3741" hidden="1"/>
    <cellStyle name="Hyperlink 726" xfId="6393"/>
    <cellStyle name="Hyperlink 726 2" xfId="8163" hidden="1"/>
    <cellStyle name="Hyperlink 726 2" xfId="12070" hidden="1"/>
    <cellStyle name="Hyperlink 726 2" xfId="14829" hidden="1"/>
    <cellStyle name="Hyperlink 726 2" xfId="17843" hidden="1"/>
    <cellStyle name="Hyperlink 726 2" xfId="21691" hidden="1"/>
    <cellStyle name="Hyperlink 726 2" xfId="25598" hidden="1"/>
    <cellStyle name="Hyperlink 726 2" xfId="27033" hidden="1"/>
    <cellStyle name="Hyperlink 726 2" xfId="28295" hidden="1"/>
    <cellStyle name="Hyperlink 726 2" xfId="4460" hidden="1"/>
    <cellStyle name="Hyperlink 726 2" xfId="14599" hidden="1"/>
    <cellStyle name="Hyperlink 726 2" xfId="16737" hidden="1"/>
    <cellStyle name="Hyperlink 726 2" xfId="4453" hidden="1"/>
    <cellStyle name="Hyperlink 726 2" xfId="29991" hidden="1"/>
    <cellStyle name="Hyperlink 726 2" xfId="31253" hidden="1"/>
    <cellStyle name="Hyperlink 726 2" xfId="32444" hidden="1"/>
    <cellStyle name="Hyperlink 726 2" xfId="33706"/>
    <cellStyle name="Hyperlink 727" xfId="3742" hidden="1"/>
    <cellStyle name="Hyperlink 727" xfId="6391"/>
    <cellStyle name="Hyperlink 727 2" xfId="8164" hidden="1"/>
    <cellStyle name="Hyperlink 727 2" xfId="12071" hidden="1"/>
    <cellStyle name="Hyperlink 727 2" xfId="14830" hidden="1"/>
    <cellStyle name="Hyperlink 727 2" xfId="17844" hidden="1"/>
    <cellStyle name="Hyperlink 727 2" xfId="21692" hidden="1"/>
    <cellStyle name="Hyperlink 727 2" xfId="25599" hidden="1"/>
    <cellStyle name="Hyperlink 727 2" xfId="27034" hidden="1"/>
    <cellStyle name="Hyperlink 727 2" xfId="28296" hidden="1"/>
    <cellStyle name="Hyperlink 727 2" xfId="15893" hidden="1"/>
    <cellStyle name="Hyperlink 727 2" xfId="4244" hidden="1"/>
    <cellStyle name="Hyperlink 727 2" xfId="13722" hidden="1"/>
    <cellStyle name="Hyperlink 727 2" xfId="5671" hidden="1"/>
    <cellStyle name="Hyperlink 727 2" xfId="29992" hidden="1"/>
    <cellStyle name="Hyperlink 727 2" xfId="31254" hidden="1"/>
    <cellStyle name="Hyperlink 727 2" xfId="32445" hidden="1"/>
    <cellStyle name="Hyperlink 727 2" xfId="33707"/>
    <cellStyle name="Hyperlink 728" xfId="3743" hidden="1"/>
    <cellStyle name="Hyperlink 728" xfId="5810"/>
    <cellStyle name="Hyperlink 728 2" xfId="8165" hidden="1"/>
    <cellStyle name="Hyperlink 728 2" xfId="12072" hidden="1"/>
    <cellStyle name="Hyperlink 728 2" xfId="14831" hidden="1"/>
    <cellStyle name="Hyperlink 728 2" xfId="17845" hidden="1"/>
    <cellStyle name="Hyperlink 728 2" xfId="21693" hidden="1"/>
    <cellStyle name="Hyperlink 728 2" xfId="25600" hidden="1"/>
    <cellStyle name="Hyperlink 728 2" xfId="27035" hidden="1"/>
    <cellStyle name="Hyperlink 728 2" xfId="28297" hidden="1"/>
    <cellStyle name="Hyperlink 728 2" xfId="17393" hidden="1"/>
    <cellStyle name="Hyperlink 728 2" xfId="5246" hidden="1"/>
    <cellStyle name="Hyperlink 728 2" xfId="15669" hidden="1"/>
    <cellStyle name="Hyperlink 728 2" xfId="15562" hidden="1"/>
    <cellStyle name="Hyperlink 728 2" xfId="29993" hidden="1"/>
    <cellStyle name="Hyperlink 728 2" xfId="31255" hidden="1"/>
    <cellStyle name="Hyperlink 728 2" xfId="32446" hidden="1"/>
    <cellStyle name="Hyperlink 728 2" xfId="33708"/>
    <cellStyle name="Hyperlink 729" xfId="3744" hidden="1"/>
    <cellStyle name="Hyperlink 729" xfId="6222"/>
    <cellStyle name="Hyperlink 729 2" xfId="8166" hidden="1"/>
    <cellStyle name="Hyperlink 729 2" xfId="12073" hidden="1"/>
    <cellStyle name="Hyperlink 729 2" xfId="14832" hidden="1"/>
    <cellStyle name="Hyperlink 729 2" xfId="17846" hidden="1"/>
    <cellStyle name="Hyperlink 729 2" xfId="21694" hidden="1"/>
    <cellStyle name="Hyperlink 729 2" xfId="25601" hidden="1"/>
    <cellStyle name="Hyperlink 729 2" xfId="27036" hidden="1"/>
    <cellStyle name="Hyperlink 729 2" xfId="28298" hidden="1"/>
    <cellStyle name="Hyperlink 729 2" xfId="14378" hidden="1"/>
    <cellStyle name="Hyperlink 729 2" xfId="15765" hidden="1"/>
    <cellStyle name="Hyperlink 729 2" xfId="17001" hidden="1"/>
    <cellStyle name="Hyperlink 729 2" xfId="16894" hidden="1"/>
    <cellStyle name="Hyperlink 729 2" xfId="29994" hidden="1"/>
    <cellStyle name="Hyperlink 729 2" xfId="31256" hidden="1"/>
    <cellStyle name="Hyperlink 729 2" xfId="32447" hidden="1"/>
    <cellStyle name="Hyperlink 729 2" xfId="33709"/>
    <cellStyle name="Hyperlink 73" xfId="2126" hidden="1"/>
    <cellStyle name="Hyperlink 73" xfId="5051"/>
    <cellStyle name="Hyperlink 73 2" xfId="7416" hidden="1"/>
    <cellStyle name="Hyperlink 73 2" xfId="11323" hidden="1"/>
    <cellStyle name="Hyperlink 73 2" xfId="14229" hidden="1"/>
    <cellStyle name="Hyperlink 73 2" xfId="17245" hidden="1"/>
    <cellStyle name="Hyperlink 73 2" xfId="20944" hidden="1"/>
    <cellStyle name="Hyperlink 73 2" xfId="24851" hidden="1"/>
    <cellStyle name="Hyperlink 73 2" xfId="26736" hidden="1"/>
    <cellStyle name="Hyperlink 73 2" xfId="27998" hidden="1"/>
    <cellStyle name="Hyperlink 73 2" xfId="2036" hidden="1"/>
    <cellStyle name="Hyperlink 73 2" xfId="3463" hidden="1"/>
    <cellStyle name="Hyperlink 73 2" xfId="5412" hidden="1"/>
    <cellStyle name="Hyperlink 73 2" xfId="16752" hidden="1"/>
    <cellStyle name="Hyperlink 73 2" xfId="29694" hidden="1"/>
    <cellStyle name="Hyperlink 73 2" xfId="30956" hidden="1"/>
    <cellStyle name="Hyperlink 73 2" xfId="32147" hidden="1"/>
    <cellStyle name="Hyperlink 73 2" xfId="33409"/>
    <cellStyle name="Hyperlink 730" xfId="3745" hidden="1"/>
    <cellStyle name="Hyperlink 730" xfId="5834"/>
    <cellStyle name="Hyperlink 730 2" xfId="8167" hidden="1"/>
    <cellStyle name="Hyperlink 730 2" xfId="12074" hidden="1"/>
    <cellStyle name="Hyperlink 730 2" xfId="14833" hidden="1"/>
    <cellStyle name="Hyperlink 730 2" xfId="17847" hidden="1"/>
    <cellStyle name="Hyperlink 730 2" xfId="21695" hidden="1"/>
    <cellStyle name="Hyperlink 730 2" xfId="25602" hidden="1"/>
    <cellStyle name="Hyperlink 730 2" xfId="27037" hidden="1"/>
    <cellStyle name="Hyperlink 730 2" xfId="28299" hidden="1"/>
    <cellStyle name="Hyperlink 730 2" xfId="16195" hidden="1"/>
    <cellStyle name="Hyperlink 730 2" xfId="17097" hidden="1"/>
    <cellStyle name="Hyperlink 730 2" xfId="13986" hidden="1"/>
    <cellStyle name="Hyperlink 730 2" xfId="13879" hidden="1"/>
    <cellStyle name="Hyperlink 730 2" xfId="29995" hidden="1"/>
    <cellStyle name="Hyperlink 730 2" xfId="31257" hidden="1"/>
    <cellStyle name="Hyperlink 730 2" xfId="32448" hidden="1"/>
    <cellStyle name="Hyperlink 730 2" xfId="33710"/>
    <cellStyle name="Hyperlink 731" xfId="3746" hidden="1"/>
    <cellStyle name="Hyperlink 731" xfId="6308"/>
    <cellStyle name="Hyperlink 731 2" xfId="8168" hidden="1"/>
    <cellStyle name="Hyperlink 731 2" xfId="12075" hidden="1"/>
    <cellStyle name="Hyperlink 731 2" xfId="14834" hidden="1"/>
    <cellStyle name="Hyperlink 731 2" xfId="17848" hidden="1"/>
    <cellStyle name="Hyperlink 731 2" xfId="21696" hidden="1"/>
    <cellStyle name="Hyperlink 731 2" xfId="25603" hidden="1"/>
    <cellStyle name="Hyperlink 731 2" xfId="27038" hidden="1"/>
    <cellStyle name="Hyperlink 731 2" xfId="28300" hidden="1"/>
    <cellStyle name="Hyperlink 731 2" xfId="17886" hidden="1"/>
    <cellStyle name="Hyperlink 731 2" xfId="14082" hidden="1"/>
    <cellStyle name="Hyperlink 731 2" xfId="5453" hidden="1"/>
    <cellStyle name="Hyperlink 731 2" xfId="15912" hidden="1"/>
    <cellStyle name="Hyperlink 731 2" xfId="29996" hidden="1"/>
    <cellStyle name="Hyperlink 731 2" xfId="31258" hidden="1"/>
    <cellStyle name="Hyperlink 731 2" xfId="32449" hidden="1"/>
    <cellStyle name="Hyperlink 731 2" xfId="33711"/>
    <cellStyle name="Hyperlink 732" xfId="3747" hidden="1"/>
    <cellStyle name="Hyperlink 732" xfId="6390"/>
    <cellStyle name="Hyperlink 732 2" xfId="8169" hidden="1"/>
    <cellStyle name="Hyperlink 732 2" xfId="12076" hidden="1"/>
    <cellStyle name="Hyperlink 732 2" xfId="14835" hidden="1"/>
    <cellStyle name="Hyperlink 732 2" xfId="17849" hidden="1"/>
    <cellStyle name="Hyperlink 732 2" xfId="21697" hidden="1"/>
    <cellStyle name="Hyperlink 732 2" xfId="25604" hidden="1"/>
    <cellStyle name="Hyperlink 732 2" xfId="27039" hidden="1"/>
    <cellStyle name="Hyperlink 732 2" xfId="28301" hidden="1"/>
    <cellStyle name="Hyperlink 732 2" xfId="14872" hidden="1"/>
    <cellStyle name="Hyperlink 732 2" xfId="16114" hidden="1"/>
    <cellStyle name="Hyperlink 732 2" xfId="15485" hidden="1"/>
    <cellStyle name="Hyperlink 732 2" xfId="17412" hidden="1"/>
    <cellStyle name="Hyperlink 732 2" xfId="29997" hidden="1"/>
    <cellStyle name="Hyperlink 732 2" xfId="31259" hidden="1"/>
    <cellStyle name="Hyperlink 732 2" xfId="32450" hidden="1"/>
    <cellStyle name="Hyperlink 732 2" xfId="33712"/>
    <cellStyle name="Hyperlink 733" xfId="3748" hidden="1"/>
    <cellStyle name="Hyperlink 733" xfId="5912" hidden="1"/>
    <cellStyle name="Hyperlink 733" xfId="8645" hidden="1"/>
    <cellStyle name="Hyperlink 733" xfId="10414" hidden="1"/>
    <cellStyle name="Hyperlink 733" xfId="12552" hidden="1"/>
    <cellStyle name="Hyperlink 733" xfId="13404" hidden="1"/>
    <cellStyle name="Hyperlink 733" xfId="15181" hidden="1"/>
    <cellStyle name="Hyperlink 733" xfId="16503" hidden="1"/>
    <cellStyle name="Hyperlink 733" xfId="18194" hidden="1"/>
    <cellStyle name="Hyperlink 733" xfId="20014" hidden="1"/>
    <cellStyle name="Hyperlink 733" xfId="22173" hidden="1"/>
    <cellStyle name="Hyperlink 733" xfId="23942" hidden="1"/>
    <cellStyle name="Hyperlink 733" xfId="26080" hidden="1"/>
    <cellStyle name="Hyperlink 733" xfId="26458" hidden="1"/>
    <cellStyle name="Hyperlink 733" xfId="27274" hidden="1"/>
    <cellStyle name="Hyperlink 733" xfId="27720" hidden="1"/>
    <cellStyle name="Hyperlink 733" xfId="28536" hidden="1"/>
    <cellStyle name="Hyperlink 733" xfId="3553" hidden="1"/>
    <cellStyle name="Hyperlink 733" xfId="1986" hidden="1"/>
    <cellStyle name="Hyperlink 733" xfId="16200" hidden="1"/>
    <cellStyle name="Hyperlink 733" xfId="14066" hidden="1"/>
    <cellStyle name="Hyperlink 733" xfId="16068" hidden="1"/>
    <cellStyle name="Hyperlink 733" xfId="15999" hidden="1"/>
    <cellStyle name="Hyperlink 733" xfId="17460" hidden="1"/>
    <cellStyle name="Hyperlink 733" xfId="28899" hidden="1"/>
    <cellStyle name="Hyperlink 733" xfId="29395" hidden="1"/>
    <cellStyle name="Hyperlink 733" xfId="30232" hidden="1"/>
    <cellStyle name="Hyperlink 733" xfId="30678" hidden="1"/>
    <cellStyle name="Hyperlink 733" xfId="31494" hidden="1"/>
    <cellStyle name="Hyperlink 733" xfId="31869" hidden="1"/>
    <cellStyle name="Hyperlink 733" xfId="32685" hidden="1"/>
    <cellStyle name="Hyperlink 733" xfId="33131" hidden="1"/>
    <cellStyle name="Hyperlink 733" xfId="33947"/>
    <cellStyle name="Hyperlink 734" xfId="3749" hidden="1"/>
    <cellStyle name="Hyperlink 734" xfId="6020" hidden="1"/>
    <cellStyle name="Hyperlink 734" xfId="8660" hidden="1"/>
    <cellStyle name="Hyperlink 734" xfId="10429" hidden="1"/>
    <cellStyle name="Hyperlink 734" xfId="12567" hidden="1"/>
    <cellStyle name="Hyperlink 734" xfId="13422" hidden="1"/>
    <cellStyle name="Hyperlink 734" xfId="15196" hidden="1"/>
    <cellStyle name="Hyperlink 734" xfId="16518" hidden="1"/>
    <cellStyle name="Hyperlink 734" xfId="18209" hidden="1"/>
    <cellStyle name="Hyperlink 734" xfId="20029" hidden="1"/>
    <cellStyle name="Hyperlink 734" xfId="22188" hidden="1"/>
    <cellStyle name="Hyperlink 734" xfId="23957" hidden="1"/>
    <cellStyle name="Hyperlink 734" xfId="26095" hidden="1"/>
    <cellStyle name="Hyperlink 734" xfId="26473" hidden="1"/>
    <cellStyle name="Hyperlink 734" xfId="27289" hidden="1"/>
    <cellStyle name="Hyperlink 734" xfId="27735" hidden="1"/>
    <cellStyle name="Hyperlink 734" xfId="28551" hidden="1"/>
    <cellStyle name="Hyperlink 734" xfId="3494" hidden="1"/>
    <cellStyle name="Hyperlink 734" xfId="14118" hidden="1"/>
    <cellStyle name="Hyperlink 734" xfId="4496" hidden="1"/>
    <cellStyle name="Hyperlink 734" xfId="15747" hidden="1"/>
    <cellStyle name="Hyperlink 734" xfId="14033" hidden="1"/>
    <cellStyle name="Hyperlink 734" xfId="13964" hidden="1"/>
    <cellStyle name="Hyperlink 734" xfId="15958" hidden="1"/>
    <cellStyle name="Hyperlink 734" xfId="28914" hidden="1"/>
    <cellStyle name="Hyperlink 734" xfId="29410" hidden="1"/>
    <cellStyle name="Hyperlink 734" xfId="30247" hidden="1"/>
    <cellStyle name="Hyperlink 734" xfId="30693" hidden="1"/>
    <cellStyle name="Hyperlink 734" xfId="31509" hidden="1"/>
    <cellStyle name="Hyperlink 734" xfId="31884" hidden="1"/>
    <cellStyle name="Hyperlink 734" xfId="32700" hidden="1"/>
    <cellStyle name="Hyperlink 734" xfId="33146" hidden="1"/>
    <cellStyle name="Hyperlink 734" xfId="33962"/>
    <cellStyle name="Hyperlink 735" xfId="3750" hidden="1"/>
    <cellStyle name="Hyperlink 735" xfId="6275" hidden="1"/>
    <cellStyle name="Hyperlink 735" xfId="8748" hidden="1"/>
    <cellStyle name="Hyperlink 735" xfId="10517" hidden="1"/>
    <cellStyle name="Hyperlink 735" xfId="12655" hidden="1"/>
    <cellStyle name="Hyperlink 735" xfId="13526" hidden="1"/>
    <cellStyle name="Hyperlink 735" xfId="15284" hidden="1"/>
    <cellStyle name="Hyperlink 735" xfId="16606" hidden="1"/>
    <cellStyle name="Hyperlink 735" xfId="18297" hidden="1"/>
    <cellStyle name="Hyperlink 735" xfId="20127" hidden="1"/>
    <cellStyle name="Hyperlink 735" xfId="22276" hidden="1"/>
    <cellStyle name="Hyperlink 735" xfId="24045" hidden="1"/>
    <cellStyle name="Hyperlink 735" xfId="26183" hidden="1"/>
    <cellStyle name="Hyperlink 735" xfId="26561" hidden="1"/>
    <cellStyle name="Hyperlink 735" xfId="27377" hidden="1"/>
    <cellStyle name="Hyperlink 735" xfId="27823" hidden="1"/>
    <cellStyle name="Hyperlink 735" xfId="28639" hidden="1"/>
    <cellStyle name="Hyperlink 735" xfId="3252" hidden="1"/>
    <cellStyle name="Hyperlink 735" xfId="17123" hidden="1"/>
    <cellStyle name="Hyperlink 735" xfId="4543" hidden="1"/>
    <cellStyle name="Hyperlink 735" xfId="16759" hidden="1"/>
    <cellStyle name="Hyperlink 735" xfId="5384" hidden="1"/>
    <cellStyle name="Hyperlink 735" xfId="5513" hidden="1"/>
    <cellStyle name="Hyperlink 735" xfId="15444" hidden="1"/>
    <cellStyle name="Hyperlink 735" xfId="29002" hidden="1"/>
    <cellStyle name="Hyperlink 735" xfId="29508" hidden="1"/>
    <cellStyle name="Hyperlink 735" xfId="30335" hidden="1"/>
    <cellStyle name="Hyperlink 735" xfId="30781" hidden="1"/>
    <cellStyle name="Hyperlink 735" xfId="31597" hidden="1"/>
    <cellStyle name="Hyperlink 735" xfId="31972" hidden="1"/>
    <cellStyle name="Hyperlink 735" xfId="32788" hidden="1"/>
    <cellStyle name="Hyperlink 735" xfId="33234" hidden="1"/>
    <cellStyle name="Hyperlink 735" xfId="34050"/>
    <cellStyle name="Hyperlink 736" xfId="3751" hidden="1"/>
    <cellStyle name="Hyperlink 736" xfId="6131" hidden="1"/>
    <cellStyle name="Hyperlink 736" xfId="8700" hidden="1"/>
    <cellStyle name="Hyperlink 736" xfId="10469" hidden="1"/>
    <cellStyle name="Hyperlink 736" xfId="12607" hidden="1"/>
    <cellStyle name="Hyperlink 736" xfId="13464" hidden="1"/>
    <cellStyle name="Hyperlink 736" xfId="15236" hidden="1"/>
    <cellStyle name="Hyperlink 736" xfId="16558" hidden="1"/>
    <cellStyle name="Hyperlink 736" xfId="18249" hidden="1"/>
    <cellStyle name="Hyperlink 736" xfId="20070" hidden="1"/>
    <cellStyle name="Hyperlink 736" xfId="22228" hidden="1"/>
    <cellStyle name="Hyperlink 736" xfId="23997" hidden="1"/>
    <cellStyle name="Hyperlink 736" xfId="26135" hidden="1"/>
    <cellStyle name="Hyperlink 736" xfId="26513" hidden="1"/>
    <cellStyle name="Hyperlink 736" xfId="27329" hidden="1"/>
    <cellStyle name="Hyperlink 736" xfId="27775" hidden="1"/>
    <cellStyle name="Hyperlink 736" xfId="28591" hidden="1"/>
    <cellStyle name="Hyperlink 736" xfId="3398" hidden="1"/>
    <cellStyle name="Hyperlink 736" xfId="17129" hidden="1"/>
    <cellStyle name="Hyperlink 736" xfId="16239" hidden="1"/>
    <cellStyle name="Hyperlink 736" xfId="16808" hidden="1"/>
    <cellStyle name="Hyperlink 736" xfId="17043" hidden="1"/>
    <cellStyle name="Hyperlink 736" xfId="16974" hidden="1"/>
    <cellStyle name="Hyperlink 736" xfId="17453" hidden="1"/>
    <cellStyle name="Hyperlink 736" xfId="28954" hidden="1"/>
    <cellStyle name="Hyperlink 736" xfId="29451" hidden="1"/>
    <cellStyle name="Hyperlink 736" xfId="30287" hidden="1"/>
    <cellStyle name="Hyperlink 736" xfId="30733" hidden="1"/>
    <cellStyle name="Hyperlink 736" xfId="31549" hidden="1"/>
    <cellStyle name="Hyperlink 736" xfId="31924" hidden="1"/>
    <cellStyle name="Hyperlink 736" xfId="32740" hidden="1"/>
    <cellStyle name="Hyperlink 736" xfId="33186" hidden="1"/>
    <cellStyle name="Hyperlink 736" xfId="34002"/>
    <cellStyle name="Hyperlink 737" xfId="3752" hidden="1"/>
    <cellStyle name="Hyperlink 737" xfId="6388" hidden="1"/>
    <cellStyle name="Hyperlink 737" xfId="8785" hidden="1"/>
    <cellStyle name="Hyperlink 737" xfId="10554" hidden="1"/>
    <cellStyle name="Hyperlink 737" xfId="12692" hidden="1"/>
    <cellStyle name="Hyperlink 737" xfId="13564" hidden="1"/>
    <cellStyle name="Hyperlink 737" xfId="15321" hidden="1"/>
    <cellStyle name="Hyperlink 737" xfId="16643" hidden="1"/>
    <cellStyle name="Hyperlink 737" xfId="18334" hidden="1"/>
    <cellStyle name="Hyperlink 737" xfId="20164" hidden="1"/>
    <cellStyle name="Hyperlink 737" xfId="22313" hidden="1"/>
    <cellStyle name="Hyperlink 737" xfId="24082" hidden="1"/>
    <cellStyle name="Hyperlink 737" xfId="26220" hidden="1"/>
    <cellStyle name="Hyperlink 737" xfId="26598" hidden="1"/>
    <cellStyle name="Hyperlink 737" xfId="27414" hidden="1"/>
    <cellStyle name="Hyperlink 737" xfId="27860" hidden="1"/>
    <cellStyle name="Hyperlink 737" xfId="28676" hidden="1"/>
    <cellStyle name="Hyperlink 737" xfId="3150" hidden="1"/>
    <cellStyle name="Hyperlink 737" xfId="14357" hidden="1"/>
    <cellStyle name="Hyperlink 737" xfId="2031" hidden="1"/>
    <cellStyle name="Hyperlink 737" xfId="14055" hidden="1"/>
    <cellStyle name="Hyperlink 737" xfId="6067" hidden="1"/>
    <cellStyle name="Hyperlink 737" xfId="5522" hidden="1"/>
    <cellStyle name="Hyperlink 737" xfId="16230" hidden="1"/>
    <cellStyle name="Hyperlink 737" xfId="29039" hidden="1"/>
    <cellStyle name="Hyperlink 737" xfId="29545" hidden="1"/>
    <cellStyle name="Hyperlink 737" xfId="30372" hidden="1"/>
    <cellStyle name="Hyperlink 737" xfId="30818" hidden="1"/>
    <cellStyle name="Hyperlink 737" xfId="31634" hidden="1"/>
    <cellStyle name="Hyperlink 737" xfId="32009" hidden="1"/>
    <cellStyle name="Hyperlink 737" xfId="32825" hidden="1"/>
    <cellStyle name="Hyperlink 737" xfId="33271" hidden="1"/>
    <cellStyle name="Hyperlink 737" xfId="34087"/>
    <cellStyle name="Hyperlink 738" xfId="3753" hidden="1"/>
    <cellStyle name="Hyperlink 738" xfId="6270" hidden="1"/>
    <cellStyle name="Hyperlink 738" xfId="8747" hidden="1"/>
    <cellStyle name="Hyperlink 738" xfId="10516" hidden="1"/>
    <cellStyle name="Hyperlink 738" xfId="12654" hidden="1"/>
    <cellStyle name="Hyperlink 738" xfId="13525" hidden="1"/>
    <cellStyle name="Hyperlink 738" xfId="15283" hidden="1"/>
    <cellStyle name="Hyperlink 738" xfId="16605" hidden="1"/>
    <cellStyle name="Hyperlink 738" xfId="18296" hidden="1"/>
    <cellStyle name="Hyperlink 738" xfId="20126" hidden="1"/>
    <cellStyle name="Hyperlink 738" xfId="22275" hidden="1"/>
    <cellStyle name="Hyperlink 738" xfId="24044" hidden="1"/>
    <cellStyle name="Hyperlink 738" xfId="26182" hidden="1"/>
    <cellStyle name="Hyperlink 738" xfId="26560" hidden="1"/>
    <cellStyle name="Hyperlink 738" xfId="27376" hidden="1"/>
    <cellStyle name="Hyperlink 738" xfId="27822" hidden="1"/>
    <cellStyle name="Hyperlink 738" xfId="28638" hidden="1"/>
    <cellStyle name="Hyperlink 738" xfId="3253" hidden="1"/>
    <cellStyle name="Hyperlink 738" xfId="15791" hidden="1"/>
    <cellStyle name="Hyperlink 738" xfId="2084" hidden="1"/>
    <cellStyle name="Hyperlink 738" xfId="15431" hidden="1"/>
    <cellStyle name="Hyperlink 738" xfId="14022" hidden="1"/>
    <cellStyle name="Hyperlink 738" xfId="13775" hidden="1"/>
    <cellStyle name="Hyperlink 738" xfId="4416" hidden="1"/>
    <cellStyle name="Hyperlink 738" xfId="29001" hidden="1"/>
    <cellStyle name="Hyperlink 738" xfId="29507" hidden="1"/>
    <cellStyle name="Hyperlink 738" xfId="30334" hidden="1"/>
    <cellStyle name="Hyperlink 738" xfId="30780" hidden="1"/>
    <cellStyle name="Hyperlink 738" xfId="31596" hidden="1"/>
    <cellStyle name="Hyperlink 738" xfId="31971" hidden="1"/>
    <cellStyle name="Hyperlink 738" xfId="32787" hidden="1"/>
    <cellStyle name="Hyperlink 738" xfId="33233" hidden="1"/>
    <cellStyle name="Hyperlink 738" xfId="34049"/>
    <cellStyle name="Hyperlink 739" xfId="5843"/>
    <cellStyle name="Hyperlink 74" xfId="2127" hidden="1"/>
    <cellStyle name="Hyperlink 74" xfId="5052"/>
    <cellStyle name="Hyperlink 74 2" xfId="7417" hidden="1"/>
    <cellStyle name="Hyperlink 74 2" xfId="11324" hidden="1"/>
    <cellStyle name="Hyperlink 74 2" xfId="14230" hidden="1"/>
    <cellStyle name="Hyperlink 74 2" xfId="17246" hidden="1"/>
    <cellStyle name="Hyperlink 74 2" xfId="20945" hidden="1"/>
    <cellStyle name="Hyperlink 74 2" xfId="24852" hidden="1"/>
    <cellStyle name="Hyperlink 74 2" xfId="26737" hidden="1"/>
    <cellStyle name="Hyperlink 74 2" xfId="27999" hidden="1"/>
    <cellStyle name="Hyperlink 74 2" xfId="4523" hidden="1"/>
    <cellStyle name="Hyperlink 74 2" xfId="13060" hidden="1"/>
    <cellStyle name="Hyperlink 74 2" xfId="15474" hidden="1"/>
    <cellStyle name="Hyperlink 74 2" xfId="13737" hidden="1"/>
    <cellStyle name="Hyperlink 74 2" xfId="29695" hidden="1"/>
    <cellStyle name="Hyperlink 74 2" xfId="30957" hidden="1"/>
    <cellStyle name="Hyperlink 74 2" xfId="32148" hidden="1"/>
    <cellStyle name="Hyperlink 74 2" xfId="33410"/>
    <cellStyle name="Hyperlink 740" xfId="6291"/>
    <cellStyle name="Hyperlink 741" xfId="6031"/>
    <cellStyle name="Hyperlink 742" xfId="6294"/>
    <cellStyle name="Hyperlink 743" xfId="5929"/>
    <cellStyle name="Hyperlink 744" xfId="6387"/>
    <cellStyle name="Hyperlink 745" xfId="6302"/>
    <cellStyle name="Hyperlink 746" xfId="6323"/>
    <cellStyle name="Hyperlink 747" xfId="6303"/>
    <cellStyle name="Hyperlink 748" xfId="6318"/>
    <cellStyle name="Hyperlink 749" xfId="6311"/>
    <cellStyle name="Hyperlink 75" xfId="1845" hidden="1"/>
    <cellStyle name="Hyperlink 75" xfId="5053"/>
    <cellStyle name="Hyperlink 75 2" xfId="7336" hidden="1"/>
    <cellStyle name="Hyperlink 75 2" xfId="11243" hidden="1"/>
    <cellStyle name="Hyperlink 75 2" xfId="14149" hidden="1"/>
    <cellStyle name="Hyperlink 75 2" xfId="17165" hidden="1"/>
    <cellStyle name="Hyperlink 75 2" xfId="20864" hidden="1"/>
    <cellStyle name="Hyperlink 75 2" xfId="24771" hidden="1"/>
    <cellStyle name="Hyperlink 75 2" xfId="26656" hidden="1"/>
    <cellStyle name="Hyperlink 75 2" xfId="27918" hidden="1"/>
    <cellStyle name="Hyperlink 75 2" xfId="2017" hidden="1"/>
    <cellStyle name="Hyperlink 75 2" xfId="13390" hidden="1"/>
    <cellStyle name="Hyperlink 75 2" xfId="5025" hidden="1"/>
    <cellStyle name="Hyperlink 75 2" xfId="15593" hidden="1"/>
    <cellStyle name="Hyperlink 75 2" xfId="29614" hidden="1"/>
    <cellStyle name="Hyperlink 75 2" xfId="30876" hidden="1"/>
    <cellStyle name="Hyperlink 75 2" xfId="32067" hidden="1"/>
    <cellStyle name="Hyperlink 75 2" xfId="33329"/>
    <cellStyle name="Hyperlink 750" xfId="5946"/>
    <cellStyle name="Hyperlink 751" xfId="5969"/>
    <cellStyle name="Hyperlink 752" xfId="6386"/>
    <cellStyle name="Hyperlink 753" xfId="6027"/>
    <cellStyle name="Hyperlink 754" xfId="6385"/>
    <cellStyle name="Hyperlink 755" xfId="6141"/>
    <cellStyle name="Hyperlink 756" xfId="6382"/>
    <cellStyle name="Hyperlink 757" xfId="6102"/>
    <cellStyle name="Hyperlink 758" xfId="5918"/>
    <cellStyle name="Hyperlink 759" xfId="6224"/>
    <cellStyle name="Hyperlink 76" xfId="2124" hidden="1"/>
    <cellStyle name="Hyperlink 76" xfId="5054"/>
    <cellStyle name="Hyperlink 76 2" xfId="7414" hidden="1"/>
    <cellStyle name="Hyperlink 76 2" xfId="11321" hidden="1"/>
    <cellStyle name="Hyperlink 76 2" xfId="14227" hidden="1"/>
    <cellStyle name="Hyperlink 76 2" xfId="17243" hidden="1"/>
    <cellStyle name="Hyperlink 76 2" xfId="20942" hidden="1"/>
    <cellStyle name="Hyperlink 76 2" xfId="24849" hidden="1"/>
    <cellStyle name="Hyperlink 76 2" xfId="26734" hidden="1"/>
    <cellStyle name="Hyperlink 76 2" xfId="27996" hidden="1"/>
    <cellStyle name="Hyperlink 76 2" xfId="4514" hidden="1"/>
    <cellStyle name="Hyperlink 76 2" xfId="12776" hidden="1"/>
    <cellStyle name="Hyperlink 76 2" xfId="17024" hidden="1"/>
    <cellStyle name="Hyperlink 76 2" xfId="6199" hidden="1"/>
    <cellStyle name="Hyperlink 76 2" xfId="29692" hidden="1"/>
    <cellStyle name="Hyperlink 76 2" xfId="30954" hidden="1"/>
    <cellStyle name="Hyperlink 76 2" xfId="32145" hidden="1"/>
    <cellStyle name="Hyperlink 76 2" xfId="33407"/>
    <cellStyle name="Hyperlink 760" xfId="6263"/>
    <cellStyle name="Hyperlink 761" xfId="6298"/>
    <cellStyle name="Hyperlink 762" xfId="6276"/>
    <cellStyle name="Hyperlink 763" xfId="6384"/>
    <cellStyle name="Hyperlink 764" xfId="5930"/>
    <cellStyle name="Hyperlink 765" xfId="6383"/>
    <cellStyle name="Hyperlink 766" xfId="6035"/>
    <cellStyle name="Hyperlink 767" xfId="6381"/>
    <cellStyle name="Hyperlink 768" xfId="6279"/>
    <cellStyle name="Hyperlink 769" xfId="6426"/>
    <cellStyle name="Hyperlink 77" xfId="2125" hidden="1"/>
    <cellStyle name="Hyperlink 77" xfId="5055"/>
    <cellStyle name="Hyperlink 77 2" xfId="7415" hidden="1"/>
    <cellStyle name="Hyperlink 77 2" xfId="11322" hidden="1"/>
    <cellStyle name="Hyperlink 77 2" xfId="14228" hidden="1"/>
    <cellStyle name="Hyperlink 77 2" xfId="17244" hidden="1"/>
    <cellStyle name="Hyperlink 77 2" xfId="20943" hidden="1"/>
    <cellStyle name="Hyperlink 77 2" xfId="24850" hidden="1"/>
    <cellStyle name="Hyperlink 77 2" xfId="26735" hidden="1"/>
    <cellStyle name="Hyperlink 77 2" xfId="27997" hidden="1"/>
    <cellStyle name="Hyperlink 77 2" xfId="13580" hidden="1"/>
    <cellStyle name="Hyperlink 77 2" xfId="4825" hidden="1"/>
    <cellStyle name="Hyperlink 77 2" xfId="14009" hidden="1"/>
    <cellStyle name="Hyperlink 77 2" xfId="15424" hidden="1"/>
    <cellStyle name="Hyperlink 77 2" xfId="29693" hidden="1"/>
    <cellStyle name="Hyperlink 77 2" xfId="30955" hidden="1"/>
    <cellStyle name="Hyperlink 77 2" xfId="32146" hidden="1"/>
    <cellStyle name="Hyperlink 77 2" xfId="33408"/>
    <cellStyle name="Hyperlink 770" xfId="6427"/>
    <cellStyle name="Hyperlink 771" xfId="6428"/>
    <cellStyle name="Hyperlink 772" xfId="6429"/>
    <cellStyle name="Hyperlink 773" xfId="6430"/>
    <cellStyle name="Hyperlink 774" xfId="6431"/>
    <cellStyle name="Hyperlink 775" xfId="6432"/>
    <cellStyle name="Hyperlink 776" xfId="6433"/>
    <cellStyle name="Hyperlink 777" xfId="6434"/>
    <cellStyle name="Hyperlink 778" xfId="6436"/>
    <cellStyle name="Hyperlink 779" xfId="6437"/>
    <cellStyle name="Hyperlink 78" xfId="1842" hidden="1"/>
    <cellStyle name="Hyperlink 78" xfId="5056"/>
    <cellStyle name="Hyperlink 78 2" xfId="7335" hidden="1"/>
    <cellStyle name="Hyperlink 78 2" xfId="11242" hidden="1"/>
    <cellStyle name="Hyperlink 78 2" xfId="14148" hidden="1"/>
    <cellStyle name="Hyperlink 78 2" xfId="17164" hidden="1"/>
    <cellStyle name="Hyperlink 78 2" xfId="20863" hidden="1"/>
    <cellStyle name="Hyperlink 78 2" xfId="24770" hidden="1"/>
    <cellStyle name="Hyperlink 78 2" xfId="26655" hidden="1"/>
    <cellStyle name="Hyperlink 78 2" xfId="27917" hidden="1"/>
    <cellStyle name="Hyperlink 78 2" xfId="13593" hidden="1"/>
    <cellStyle name="Hyperlink 78 2" xfId="3215" hidden="1"/>
    <cellStyle name="Hyperlink 78 2" xfId="1920" hidden="1"/>
    <cellStyle name="Hyperlink 78 2" xfId="5610" hidden="1"/>
    <cellStyle name="Hyperlink 78 2" xfId="29613" hidden="1"/>
    <cellStyle name="Hyperlink 78 2" xfId="30875" hidden="1"/>
    <cellStyle name="Hyperlink 78 2" xfId="32066" hidden="1"/>
    <cellStyle name="Hyperlink 78 2" xfId="33328"/>
    <cellStyle name="Hyperlink 780" xfId="6438"/>
    <cellStyle name="Hyperlink 781" xfId="6439"/>
    <cellStyle name="Hyperlink 782" xfId="6440"/>
    <cellStyle name="Hyperlink 783" xfId="6441"/>
    <cellStyle name="Hyperlink 784" xfId="6442"/>
    <cellStyle name="Hyperlink 785" xfId="6443"/>
    <cellStyle name="Hyperlink 786" xfId="6444"/>
    <cellStyle name="Hyperlink 787" xfId="6445"/>
    <cellStyle name="Hyperlink 788" xfId="6446"/>
    <cellStyle name="Hyperlink 789" xfId="6447"/>
    <cellStyle name="Hyperlink 79" xfId="2122" hidden="1"/>
    <cellStyle name="Hyperlink 79" xfId="5067"/>
    <cellStyle name="Hyperlink 79 2" xfId="7412" hidden="1"/>
    <cellStyle name="Hyperlink 79 2" xfId="11319" hidden="1"/>
    <cellStyle name="Hyperlink 79 2" xfId="14225" hidden="1"/>
    <cellStyle name="Hyperlink 79 2" xfId="17241" hidden="1"/>
    <cellStyle name="Hyperlink 79 2" xfId="20940" hidden="1"/>
    <cellStyle name="Hyperlink 79 2" xfId="24847" hidden="1"/>
    <cellStyle name="Hyperlink 79 2" xfId="26732" hidden="1"/>
    <cellStyle name="Hyperlink 79 2" xfId="27994" hidden="1"/>
    <cellStyle name="Hyperlink 79 2" xfId="13591" hidden="1"/>
    <cellStyle name="Hyperlink 79 2" xfId="3457" hidden="1"/>
    <cellStyle name="Hyperlink 79 2" xfId="13711" hidden="1"/>
    <cellStyle name="Hyperlink 79 2" xfId="14423" hidden="1"/>
    <cellStyle name="Hyperlink 79 2" xfId="29690" hidden="1"/>
    <cellStyle name="Hyperlink 79 2" xfId="30952" hidden="1"/>
    <cellStyle name="Hyperlink 79 2" xfId="32143" hidden="1"/>
    <cellStyle name="Hyperlink 79 2" xfId="33405"/>
    <cellStyle name="Hyperlink 790" xfId="6448"/>
    <cellStyle name="Hyperlink 791" xfId="6449"/>
    <cellStyle name="Hyperlink 792" xfId="6450"/>
    <cellStyle name="Hyperlink 793" xfId="6451"/>
    <cellStyle name="Hyperlink 794" xfId="6452"/>
    <cellStyle name="Hyperlink 795" xfId="6453"/>
    <cellStyle name="Hyperlink 796" xfId="6454"/>
    <cellStyle name="Hyperlink 797" xfId="6455"/>
    <cellStyle name="Hyperlink 798" xfId="6456"/>
    <cellStyle name="Hyperlink 799" xfId="6457"/>
    <cellStyle name="Hyperlink 8" xfId="336" hidden="1"/>
    <cellStyle name="Hyperlink 8" xfId="740" hidden="1"/>
    <cellStyle name="Hyperlink 8" xfId="1198" hidden="1"/>
    <cellStyle name="Hyperlink 8" xfId="1895" hidden="1"/>
    <cellStyle name="Hyperlink 8" xfId="4881" hidden="1"/>
    <cellStyle name="Hyperlink 8" xfId="6930" hidden="1"/>
    <cellStyle name="Hyperlink 8" xfId="7347" hidden="1"/>
    <cellStyle name="Hyperlink 8" xfId="8415" hidden="1"/>
    <cellStyle name="Hyperlink 8" xfId="9059" hidden="1"/>
    <cellStyle name="Hyperlink 8" xfId="9462" hidden="1"/>
    <cellStyle name="Hyperlink 8" xfId="10184" hidden="1"/>
    <cellStyle name="Hyperlink 8" xfId="10837" hidden="1"/>
    <cellStyle name="Hyperlink 8" xfId="11254" hidden="1"/>
    <cellStyle name="Hyperlink 8" xfId="12322" hidden="1"/>
    <cellStyle name="Hyperlink 8" xfId="5845" hidden="1"/>
    <cellStyle name="Hyperlink 8" xfId="4962" hidden="1"/>
    <cellStyle name="Hyperlink 8" xfId="12735" hidden="1"/>
    <cellStyle name="Hyperlink 8" xfId="13839" hidden="1"/>
    <cellStyle name="Hyperlink 8" xfId="14160" hidden="1"/>
    <cellStyle name="Hyperlink 8" xfId="14951" hidden="1"/>
    <cellStyle name="Hyperlink 8" xfId="15522" hidden="1"/>
    <cellStyle name="Hyperlink 8" xfId="15830" hidden="1"/>
    <cellStyle name="Hyperlink 8" xfId="16273" hidden="1"/>
    <cellStyle name="Hyperlink 8" xfId="16854" hidden="1"/>
    <cellStyle name="Hyperlink 8" xfId="17176" hidden="1"/>
    <cellStyle name="Hyperlink 8" xfId="17964" hidden="1"/>
    <cellStyle name="Hyperlink 8" xfId="18621" hidden="1"/>
    <cellStyle name="Hyperlink 8" xfId="19013" hidden="1"/>
    <cellStyle name="Hyperlink 8" xfId="19776" hidden="1"/>
    <cellStyle name="Hyperlink 8" xfId="20458" hidden="1"/>
    <cellStyle name="Hyperlink 8" xfId="20875" hidden="1"/>
    <cellStyle name="Hyperlink 8" xfId="21943" hidden="1"/>
    <cellStyle name="Hyperlink 8" xfId="22587" hidden="1"/>
    <cellStyle name="Hyperlink 8" xfId="22990" hidden="1"/>
    <cellStyle name="Hyperlink 8" xfId="23712" hidden="1"/>
    <cellStyle name="Hyperlink 8" xfId="24365" hidden="1"/>
    <cellStyle name="Hyperlink 8" xfId="24782" hidden="1"/>
    <cellStyle name="Hyperlink 8" xfId="25850" hidden="1"/>
    <cellStyle name="Hyperlink 8" xfId="19570" hidden="1"/>
    <cellStyle name="Hyperlink 8" xfId="20078" hidden="1"/>
    <cellStyle name="Hyperlink 8" xfId="26228" hidden="1"/>
    <cellStyle name="Hyperlink 8" xfId="26622" hidden="1"/>
    <cellStyle name="Hyperlink 8" xfId="26667" hidden="1"/>
    <cellStyle name="Hyperlink 8" xfId="27044" hidden="1"/>
    <cellStyle name="Hyperlink 8" xfId="27428" hidden="1"/>
    <cellStyle name="Hyperlink 8" xfId="27459" hidden="1"/>
    <cellStyle name="Hyperlink 8" xfId="27490" hidden="1"/>
    <cellStyle name="Hyperlink 8" xfId="27884" hidden="1"/>
    <cellStyle name="Hyperlink 8" xfId="27929" hidden="1"/>
    <cellStyle name="Hyperlink 8" xfId="28306" hidden="1"/>
    <cellStyle name="Hyperlink 8" xfId="13389" hidden="1"/>
    <cellStyle name="Hyperlink 8" xfId="12893" hidden="1"/>
    <cellStyle name="Hyperlink 8" xfId="12726" hidden="1"/>
    <cellStyle name="Hyperlink 8" xfId="4862" hidden="1"/>
    <cellStyle name="Hyperlink 8" xfId="1126" hidden="1"/>
    <cellStyle name="Hyperlink 8" xfId="13236" hidden="1"/>
    <cellStyle name="Hyperlink 8" xfId="17145" hidden="1"/>
    <cellStyle name="Hyperlink 8" xfId="1992" hidden="1"/>
    <cellStyle name="Hyperlink 8" xfId="17879" hidden="1"/>
    <cellStyle name="Hyperlink 8" xfId="14370" hidden="1"/>
    <cellStyle name="Hyperlink 8" xfId="13478" hidden="1"/>
    <cellStyle name="Hyperlink 8" xfId="3234" hidden="1"/>
    <cellStyle name="Hyperlink 8" xfId="6410" hidden="1"/>
    <cellStyle name="Hyperlink 8" xfId="3621" hidden="1"/>
    <cellStyle name="Hyperlink 8" xfId="4793" hidden="1"/>
    <cellStyle name="Hyperlink 8" xfId="17069" hidden="1"/>
    <cellStyle name="Hyperlink 8" xfId="5388" hidden="1"/>
    <cellStyle name="Hyperlink 8" xfId="14017" hidden="1"/>
    <cellStyle name="Hyperlink 8" xfId="14504" hidden="1"/>
    <cellStyle name="Hyperlink 8" xfId="16968" hidden="1"/>
    <cellStyle name="Hyperlink 8" xfId="1887" hidden="1"/>
    <cellStyle name="Hyperlink 8" xfId="16962" hidden="1"/>
    <cellStyle name="Hyperlink 8" xfId="5606" hidden="1"/>
    <cellStyle name="Hyperlink 8" xfId="15942" hidden="1"/>
    <cellStyle name="Hyperlink 8" xfId="16893" hidden="1"/>
    <cellStyle name="Hyperlink 8" xfId="29053" hidden="1"/>
    <cellStyle name="Hyperlink 8" xfId="29085" hidden="1"/>
    <cellStyle name="Hyperlink 8" xfId="29157" hidden="1"/>
    <cellStyle name="Hyperlink 8" xfId="29580" hidden="1"/>
    <cellStyle name="Hyperlink 8" xfId="29625" hidden="1"/>
    <cellStyle name="Hyperlink 8" xfId="30002" hidden="1"/>
    <cellStyle name="Hyperlink 8" xfId="30386" hidden="1"/>
    <cellStyle name="Hyperlink 8" xfId="30417" hidden="1"/>
    <cellStyle name="Hyperlink 8" xfId="30448" hidden="1"/>
    <cellStyle name="Hyperlink 8" xfId="30842" hidden="1"/>
    <cellStyle name="Hyperlink 8" xfId="30887" hidden="1"/>
    <cellStyle name="Hyperlink 8" xfId="31264" hidden="1"/>
    <cellStyle name="Hyperlink 8" xfId="29145" hidden="1"/>
    <cellStyle name="Hyperlink 8" xfId="29459" hidden="1"/>
    <cellStyle name="Hyperlink 8" xfId="31639" hidden="1"/>
    <cellStyle name="Hyperlink 8" xfId="32033" hidden="1"/>
    <cellStyle name="Hyperlink 8" xfId="32078" hidden="1"/>
    <cellStyle name="Hyperlink 8" xfId="32455" hidden="1"/>
    <cellStyle name="Hyperlink 8" xfId="32839" hidden="1"/>
    <cellStyle name="Hyperlink 8" xfId="32870" hidden="1"/>
    <cellStyle name="Hyperlink 8" xfId="32901" hidden="1"/>
    <cellStyle name="Hyperlink 8" xfId="33295" hidden="1"/>
    <cellStyle name="Hyperlink 8" xfId="33340" hidden="1"/>
    <cellStyle name="Hyperlink 8" xfId="33717" hidden="1"/>
    <cellStyle name="Hyperlink 8" xfId="34159" hidden="1"/>
    <cellStyle name="Hyperlink 8" xfId="34148" hidden="1"/>
    <cellStyle name="Hyperlink 8" xfId="34470" hidden="1"/>
    <cellStyle name="Hyperlink 8" xfId="34142"/>
    <cellStyle name="Hyperlink 80" xfId="2123" hidden="1"/>
    <cellStyle name="Hyperlink 80" xfId="5068"/>
    <cellStyle name="Hyperlink 80 2" xfId="7413" hidden="1"/>
    <cellStyle name="Hyperlink 80 2" xfId="11320" hidden="1"/>
    <cellStyle name="Hyperlink 80 2" xfId="14226" hidden="1"/>
    <cellStyle name="Hyperlink 80 2" xfId="17242" hidden="1"/>
    <cellStyle name="Hyperlink 80 2" xfId="20941" hidden="1"/>
    <cellStyle name="Hyperlink 80 2" xfId="24848" hidden="1"/>
    <cellStyle name="Hyperlink 80 2" xfId="26733" hidden="1"/>
    <cellStyle name="Hyperlink 80 2" xfId="27995" hidden="1"/>
    <cellStyle name="Hyperlink 80 2" xfId="2019" hidden="1"/>
    <cellStyle name="Hyperlink 80 2" xfId="3459" hidden="1"/>
    <cellStyle name="Hyperlink 80 2" xfId="15692" hidden="1"/>
    <cellStyle name="Hyperlink 80 2" xfId="4428" hidden="1"/>
    <cellStyle name="Hyperlink 80 2" xfId="29691" hidden="1"/>
    <cellStyle name="Hyperlink 80 2" xfId="30953" hidden="1"/>
    <cellStyle name="Hyperlink 80 2" xfId="32144" hidden="1"/>
    <cellStyle name="Hyperlink 80 2" xfId="33406"/>
    <cellStyle name="Hyperlink 800" xfId="6458"/>
    <cellStyle name="Hyperlink 801" xfId="6459"/>
    <cellStyle name="Hyperlink 802" xfId="6460"/>
    <cellStyle name="Hyperlink 803" xfId="6461"/>
    <cellStyle name="Hyperlink 804" xfId="6462"/>
    <cellStyle name="Hyperlink 805" xfId="868"/>
    <cellStyle name="Hyperlink 81" xfId="1840" hidden="1"/>
    <cellStyle name="Hyperlink 81" xfId="5069"/>
    <cellStyle name="Hyperlink 81 2" xfId="7334" hidden="1"/>
    <cellStyle name="Hyperlink 81 2" xfId="11241" hidden="1"/>
    <cellStyle name="Hyperlink 81 2" xfId="14147" hidden="1"/>
    <cellStyle name="Hyperlink 81 2" xfId="17163" hidden="1"/>
    <cellStyle name="Hyperlink 81 2" xfId="20862" hidden="1"/>
    <cellStyle name="Hyperlink 81 2" xfId="24769" hidden="1"/>
    <cellStyle name="Hyperlink 81 2" xfId="26654" hidden="1"/>
    <cellStyle name="Hyperlink 81 2" xfId="27916" hidden="1"/>
    <cellStyle name="Hyperlink 81 2" xfId="4509" hidden="1"/>
    <cellStyle name="Hyperlink 81 2" xfId="13391" hidden="1"/>
    <cellStyle name="Hyperlink 81 2" xfId="14895" hidden="1"/>
    <cellStyle name="Hyperlink 81 2" xfId="4422" hidden="1"/>
    <cellStyle name="Hyperlink 81 2" xfId="29612" hidden="1"/>
    <cellStyle name="Hyperlink 81 2" xfId="30874" hidden="1"/>
    <cellStyle name="Hyperlink 81 2" xfId="32065" hidden="1"/>
    <cellStyle name="Hyperlink 81 2" xfId="33327"/>
    <cellStyle name="Hyperlink 82" xfId="2120" hidden="1"/>
    <cellStyle name="Hyperlink 82" xfId="5070"/>
    <cellStyle name="Hyperlink 82 2" xfId="7410" hidden="1"/>
    <cellStyle name="Hyperlink 82 2" xfId="11317" hidden="1"/>
    <cellStyle name="Hyperlink 82 2" xfId="14223" hidden="1"/>
    <cellStyle name="Hyperlink 82 2" xfId="17239" hidden="1"/>
    <cellStyle name="Hyperlink 82 2" xfId="20938" hidden="1"/>
    <cellStyle name="Hyperlink 82 2" xfId="24845" hidden="1"/>
    <cellStyle name="Hyperlink 82 2" xfId="26730" hidden="1"/>
    <cellStyle name="Hyperlink 82 2" xfId="27992" hidden="1"/>
    <cellStyle name="Hyperlink 82 2" xfId="2016" hidden="1"/>
    <cellStyle name="Hyperlink 82 2" xfId="3452" hidden="1"/>
    <cellStyle name="Hyperlink 82 2" xfId="15398" hidden="1"/>
    <cellStyle name="Hyperlink 82 2" xfId="15938" hidden="1"/>
    <cellStyle name="Hyperlink 82 2" xfId="29688" hidden="1"/>
    <cellStyle name="Hyperlink 82 2" xfId="30950" hidden="1"/>
    <cellStyle name="Hyperlink 82 2" xfId="32141" hidden="1"/>
    <cellStyle name="Hyperlink 82 2" xfId="33403"/>
    <cellStyle name="Hyperlink 83" xfId="2121" hidden="1"/>
    <cellStyle name="Hyperlink 83" xfId="5071"/>
    <cellStyle name="Hyperlink 83 2" xfId="7411" hidden="1"/>
    <cellStyle name="Hyperlink 83 2" xfId="11318" hidden="1"/>
    <cellStyle name="Hyperlink 83 2" xfId="14224" hidden="1"/>
    <cellStyle name="Hyperlink 83 2" xfId="17240" hidden="1"/>
    <cellStyle name="Hyperlink 83 2" xfId="20939" hidden="1"/>
    <cellStyle name="Hyperlink 83 2" xfId="24846" hidden="1"/>
    <cellStyle name="Hyperlink 83 2" xfId="26731" hidden="1"/>
    <cellStyle name="Hyperlink 83 2" xfId="27993" hidden="1"/>
    <cellStyle name="Hyperlink 83 2" xfId="4511" hidden="1"/>
    <cellStyle name="Hyperlink 83 2" xfId="3454" hidden="1"/>
    <cellStyle name="Hyperlink 83 2" xfId="16726" hidden="1"/>
    <cellStyle name="Hyperlink 83 2" xfId="17438" hidden="1"/>
    <cellStyle name="Hyperlink 83 2" xfId="29689" hidden="1"/>
    <cellStyle name="Hyperlink 83 2" xfId="30951" hidden="1"/>
    <cellStyle name="Hyperlink 83 2" xfId="32142" hidden="1"/>
    <cellStyle name="Hyperlink 83 2" xfId="33404"/>
    <cellStyle name="Hyperlink 84" xfId="1837" hidden="1"/>
    <cellStyle name="Hyperlink 84" xfId="5072"/>
    <cellStyle name="Hyperlink 84 2" xfId="7333" hidden="1"/>
    <cellStyle name="Hyperlink 84 2" xfId="11240" hidden="1"/>
    <cellStyle name="Hyperlink 84 2" xfId="14146" hidden="1"/>
    <cellStyle name="Hyperlink 84 2" xfId="17162" hidden="1"/>
    <cellStyle name="Hyperlink 84 2" xfId="20861" hidden="1"/>
    <cellStyle name="Hyperlink 84 2" xfId="24768" hidden="1"/>
    <cellStyle name="Hyperlink 84 2" xfId="26653" hidden="1"/>
    <cellStyle name="Hyperlink 84 2" xfId="27915" hidden="1"/>
    <cellStyle name="Hyperlink 84 2" xfId="2014" hidden="1"/>
    <cellStyle name="Hyperlink 84 2" xfId="3211" hidden="1"/>
    <cellStyle name="Hyperlink 84 2" xfId="17909" hidden="1"/>
    <cellStyle name="Hyperlink 84 2" xfId="14429" hidden="1"/>
    <cellStyle name="Hyperlink 84 2" xfId="29611" hidden="1"/>
    <cellStyle name="Hyperlink 84 2" xfId="30873" hidden="1"/>
    <cellStyle name="Hyperlink 84 2" xfId="32064" hidden="1"/>
    <cellStyle name="Hyperlink 84 2" xfId="33326"/>
    <cellStyle name="Hyperlink 85" xfId="1832" hidden="1"/>
    <cellStyle name="Hyperlink 85" xfId="5073"/>
    <cellStyle name="Hyperlink 85 2" xfId="7330" hidden="1"/>
    <cellStyle name="Hyperlink 85 2" xfId="11237" hidden="1"/>
    <cellStyle name="Hyperlink 85 2" xfId="14143" hidden="1"/>
    <cellStyle name="Hyperlink 85 2" xfId="17159" hidden="1"/>
    <cellStyle name="Hyperlink 85 2" xfId="20858" hidden="1"/>
    <cellStyle name="Hyperlink 85 2" xfId="24765" hidden="1"/>
    <cellStyle name="Hyperlink 85 2" xfId="26650" hidden="1"/>
    <cellStyle name="Hyperlink 85 2" xfId="27912" hidden="1"/>
    <cellStyle name="Hyperlink 85 2" xfId="2011" hidden="1"/>
    <cellStyle name="Hyperlink 85 2" xfId="13394" hidden="1"/>
    <cellStyle name="Hyperlink 85 2" xfId="14908" hidden="1"/>
    <cellStyle name="Hyperlink 85 2" xfId="13911" hidden="1"/>
    <cellStyle name="Hyperlink 85 2" xfId="29608" hidden="1"/>
    <cellStyle name="Hyperlink 85 2" xfId="30870" hidden="1"/>
    <cellStyle name="Hyperlink 85 2" xfId="32061" hidden="1"/>
    <cellStyle name="Hyperlink 85 2" xfId="33323"/>
    <cellStyle name="Hyperlink 86" xfId="2119" hidden="1"/>
    <cellStyle name="Hyperlink 86" xfId="5074"/>
    <cellStyle name="Hyperlink 86 2" xfId="7409" hidden="1"/>
    <cellStyle name="Hyperlink 86 2" xfId="11316" hidden="1"/>
    <cellStyle name="Hyperlink 86 2" xfId="14222" hidden="1"/>
    <cellStyle name="Hyperlink 86 2" xfId="17238" hidden="1"/>
    <cellStyle name="Hyperlink 86 2" xfId="20937" hidden="1"/>
    <cellStyle name="Hyperlink 86 2" xfId="24844" hidden="1"/>
    <cellStyle name="Hyperlink 86 2" xfId="26729" hidden="1"/>
    <cellStyle name="Hyperlink 86 2" xfId="27991" hidden="1"/>
    <cellStyle name="Hyperlink 86 2" xfId="13594" hidden="1"/>
    <cellStyle name="Hyperlink 86 2" xfId="3450" hidden="1"/>
    <cellStyle name="Hyperlink 86 2" xfId="5410" hidden="1"/>
    <cellStyle name="Hyperlink 86 2" xfId="5624" hidden="1"/>
    <cellStyle name="Hyperlink 86 2" xfId="29687" hidden="1"/>
    <cellStyle name="Hyperlink 86 2" xfId="30949" hidden="1"/>
    <cellStyle name="Hyperlink 86 2" xfId="32140" hidden="1"/>
    <cellStyle name="Hyperlink 86 2" xfId="33402"/>
    <cellStyle name="Hyperlink 87" xfId="1982" hidden="1"/>
    <cellStyle name="Hyperlink 87" xfId="5075"/>
    <cellStyle name="Hyperlink 87 2" xfId="7373" hidden="1"/>
    <cellStyle name="Hyperlink 87 2" xfId="11280" hidden="1"/>
    <cellStyle name="Hyperlink 87 2" xfId="14186" hidden="1"/>
    <cellStyle name="Hyperlink 87 2" xfId="17202" hidden="1"/>
    <cellStyle name="Hyperlink 87 2" xfId="20901" hidden="1"/>
    <cellStyle name="Hyperlink 87 2" xfId="24808" hidden="1"/>
    <cellStyle name="Hyperlink 87 2" xfId="26693" hidden="1"/>
    <cellStyle name="Hyperlink 87 2" xfId="27955" hidden="1"/>
    <cellStyle name="Hyperlink 87 2" xfId="2004" hidden="1"/>
    <cellStyle name="Hyperlink 87 2" xfId="3349" hidden="1"/>
    <cellStyle name="Hyperlink 87 2" xfId="17547" hidden="1"/>
    <cellStyle name="Hyperlink 87 2" xfId="4426" hidden="1"/>
    <cellStyle name="Hyperlink 87 2" xfId="29651" hidden="1"/>
    <cellStyle name="Hyperlink 87 2" xfId="30913" hidden="1"/>
    <cellStyle name="Hyperlink 87 2" xfId="32104" hidden="1"/>
    <cellStyle name="Hyperlink 87 2" xfId="33366"/>
    <cellStyle name="Hyperlink 88" xfId="2113" hidden="1"/>
    <cellStyle name="Hyperlink 88" xfId="5076"/>
    <cellStyle name="Hyperlink 88 2" xfId="7407" hidden="1"/>
    <cellStyle name="Hyperlink 88 2" xfId="11314" hidden="1"/>
    <cellStyle name="Hyperlink 88 2" xfId="14220" hidden="1"/>
    <cellStyle name="Hyperlink 88 2" xfId="17236" hidden="1"/>
    <cellStyle name="Hyperlink 88 2" xfId="20935" hidden="1"/>
    <cellStyle name="Hyperlink 88 2" xfId="24842" hidden="1"/>
    <cellStyle name="Hyperlink 88 2" xfId="26727" hidden="1"/>
    <cellStyle name="Hyperlink 88 2" xfId="27989" hidden="1"/>
    <cellStyle name="Hyperlink 88 2" xfId="2013" hidden="1"/>
    <cellStyle name="Hyperlink 88 2" xfId="3441" hidden="1"/>
    <cellStyle name="Hyperlink 88 2" xfId="14528" hidden="1"/>
    <cellStyle name="Hyperlink 88 2" xfId="16920" hidden="1"/>
    <cellStyle name="Hyperlink 88 2" xfId="29685" hidden="1"/>
    <cellStyle name="Hyperlink 88 2" xfId="30947" hidden="1"/>
    <cellStyle name="Hyperlink 88 2" xfId="32138" hidden="1"/>
    <cellStyle name="Hyperlink 88 2" xfId="33400"/>
    <cellStyle name="Hyperlink 89" xfId="1945" hidden="1"/>
    <cellStyle name="Hyperlink 89" xfId="5077"/>
    <cellStyle name="Hyperlink 89 2" xfId="7367" hidden="1"/>
    <cellStyle name="Hyperlink 89 2" xfId="11274" hidden="1"/>
    <cellStyle name="Hyperlink 89 2" xfId="14180" hidden="1"/>
    <cellStyle name="Hyperlink 89 2" xfId="17196" hidden="1"/>
    <cellStyle name="Hyperlink 89 2" xfId="20895" hidden="1"/>
    <cellStyle name="Hyperlink 89 2" xfId="24802" hidden="1"/>
    <cellStyle name="Hyperlink 89 2" xfId="26687" hidden="1"/>
    <cellStyle name="Hyperlink 89 2" xfId="27949" hidden="1"/>
    <cellStyle name="Hyperlink 89 2" xfId="4472" hidden="1"/>
    <cellStyle name="Hyperlink 89 2" xfId="3247" hidden="1"/>
    <cellStyle name="Hyperlink 89 2" xfId="4318" hidden="1"/>
    <cellStyle name="Hyperlink 89 2" xfId="15473" hidden="1"/>
    <cellStyle name="Hyperlink 89 2" xfId="29645" hidden="1"/>
    <cellStyle name="Hyperlink 89 2" xfId="30907" hidden="1"/>
    <cellStyle name="Hyperlink 89 2" xfId="32098" hidden="1"/>
    <cellStyle name="Hyperlink 89 2" xfId="33360"/>
    <cellStyle name="Hyperlink 9" xfId="338" hidden="1"/>
    <cellStyle name="Hyperlink 9" xfId="742" hidden="1"/>
    <cellStyle name="Hyperlink 9" xfId="1199" hidden="1"/>
    <cellStyle name="Hyperlink 9" xfId="1897" hidden="1"/>
    <cellStyle name="Hyperlink 9" xfId="4882" hidden="1"/>
    <cellStyle name="Hyperlink 9" xfId="6931" hidden="1"/>
    <cellStyle name="Hyperlink 9" xfId="7348" hidden="1"/>
    <cellStyle name="Hyperlink 9" xfId="8416" hidden="1"/>
    <cellStyle name="Hyperlink 9" xfId="9060" hidden="1"/>
    <cellStyle name="Hyperlink 9" xfId="9463" hidden="1"/>
    <cellStyle name="Hyperlink 9" xfId="10185" hidden="1"/>
    <cellStyle name="Hyperlink 9" xfId="10838" hidden="1"/>
    <cellStyle name="Hyperlink 9" xfId="11255" hidden="1"/>
    <cellStyle name="Hyperlink 9" xfId="12323" hidden="1"/>
    <cellStyle name="Hyperlink 9" xfId="5844" hidden="1"/>
    <cellStyle name="Hyperlink 9" xfId="4961" hidden="1"/>
    <cellStyle name="Hyperlink 9" xfId="12736" hidden="1"/>
    <cellStyle name="Hyperlink 9" xfId="13840" hidden="1"/>
    <cellStyle name="Hyperlink 9" xfId="14161" hidden="1"/>
    <cellStyle name="Hyperlink 9" xfId="14952" hidden="1"/>
    <cellStyle name="Hyperlink 9" xfId="15523" hidden="1"/>
    <cellStyle name="Hyperlink 9" xfId="15831" hidden="1"/>
    <cellStyle name="Hyperlink 9" xfId="16274" hidden="1"/>
    <cellStyle name="Hyperlink 9" xfId="16855" hidden="1"/>
    <cellStyle name="Hyperlink 9" xfId="17177" hidden="1"/>
    <cellStyle name="Hyperlink 9" xfId="17965" hidden="1"/>
    <cellStyle name="Hyperlink 9" xfId="18622" hidden="1"/>
    <cellStyle name="Hyperlink 9" xfId="19014" hidden="1"/>
    <cellStyle name="Hyperlink 9" xfId="19777" hidden="1"/>
    <cellStyle name="Hyperlink 9" xfId="20459" hidden="1"/>
    <cellStyle name="Hyperlink 9" xfId="20876" hidden="1"/>
    <cellStyle name="Hyperlink 9" xfId="21944" hidden="1"/>
    <cellStyle name="Hyperlink 9" xfId="22588" hidden="1"/>
    <cellStyle name="Hyperlink 9" xfId="22991" hidden="1"/>
    <cellStyle name="Hyperlink 9" xfId="23713" hidden="1"/>
    <cellStyle name="Hyperlink 9" xfId="24366" hidden="1"/>
    <cellStyle name="Hyperlink 9" xfId="24783" hidden="1"/>
    <cellStyle name="Hyperlink 9" xfId="25851" hidden="1"/>
    <cellStyle name="Hyperlink 9" xfId="19094" hidden="1"/>
    <cellStyle name="Hyperlink 9" xfId="19517" hidden="1"/>
    <cellStyle name="Hyperlink 9" xfId="26229" hidden="1"/>
    <cellStyle name="Hyperlink 9" xfId="26623" hidden="1"/>
    <cellStyle name="Hyperlink 9" xfId="26668" hidden="1"/>
    <cellStyle name="Hyperlink 9" xfId="27045" hidden="1"/>
    <cellStyle name="Hyperlink 9" xfId="27429" hidden="1"/>
    <cellStyle name="Hyperlink 9" xfId="27460" hidden="1"/>
    <cellStyle name="Hyperlink 9" xfId="27491" hidden="1"/>
    <cellStyle name="Hyperlink 9" xfId="27885" hidden="1"/>
    <cellStyle name="Hyperlink 9" xfId="27930" hidden="1"/>
    <cellStyle name="Hyperlink 9" xfId="28307" hidden="1"/>
    <cellStyle name="Hyperlink 9" xfId="13386" hidden="1"/>
    <cellStyle name="Hyperlink 9" xfId="12892" hidden="1"/>
    <cellStyle name="Hyperlink 9" xfId="12725" hidden="1"/>
    <cellStyle name="Hyperlink 9" xfId="4861" hidden="1"/>
    <cellStyle name="Hyperlink 9" xfId="1125" hidden="1"/>
    <cellStyle name="Hyperlink 9" xfId="13565" hidden="1"/>
    <cellStyle name="Hyperlink 9" xfId="14129" hidden="1"/>
    <cellStyle name="Hyperlink 9" xfId="4491" hidden="1"/>
    <cellStyle name="Hyperlink 9" xfId="14865" hidden="1"/>
    <cellStyle name="Hyperlink 9" xfId="16187" hidden="1"/>
    <cellStyle name="Hyperlink 9" xfId="2192" hidden="1"/>
    <cellStyle name="Hyperlink 9" xfId="13382" hidden="1"/>
    <cellStyle name="Hyperlink 9" xfId="4245" hidden="1"/>
    <cellStyle name="Hyperlink 9" xfId="3623" hidden="1"/>
    <cellStyle name="Hyperlink 9" xfId="4794" hidden="1"/>
    <cellStyle name="Hyperlink 9" xfId="14054" hidden="1"/>
    <cellStyle name="Hyperlink 9" xfId="16054" hidden="1"/>
    <cellStyle name="Hyperlink 9" xfId="16050" hidden="1"/>
    <cellStyle name="Hyperlink 9" xfId="4347" hidden="1"/>
    <cellStyle name="Hyperlink 9" xfId="13953" hidden="1"/>
    <cellStyle name="Hyperlink 9" xfId="16221" hidden="1"/>
    <cellStyle name="Hyperlink 9" xfId="13947" hidden="1"/>
    <cellStyle name="Hyperlink 9" xfId="15597" hidden="1"/>
    <cellStyle name="Hyperlink 9" xfId="17442" hidden="1"/>
    <cellStyle name="Hyperlink 9" xfId="13878" hidden="1"/>
    <cellStyle name="Hyperlink 9" xfId="29054" hidden="1"/>
    <cellStyle name="Hyperlink 9" xfId="29086" hidden="1"/>
    <cellStyle name="Hyperlink 9" xfId="29158" hidden="1"/>
    <cellStyle name="Hyperlink 9" xfId="29581" hidden="1"/>
    <cellStyle name="Hyperlink 9" xfId="29626" hidden="1"/>
    <cellStyle name="Hyperlink 9" xfId="30003" hidden="1"/>
    <cellStyle name="Hyperlink 9" xfId="30387" hidden="1"/>
    <cellStyle name="Hyperlink 9" xfId="30418" hidden="1"/>
    <cellStyle name="Hyperlink 9" xfId="30449" hidden="1"/>
    <cellStyle name="Hyperlink 9" xfId="30843" hidden="1"/>
    <cellStyle name="Hyperlink 9" xfId="30888" hidden="1"/>
    <cellStyle name="Hyperlink 9" xfId="31265" hidden="1"/>
    <cellStyle name="Hyperlink 9" xfId="29119" hidden="1"/>
    <cellStyle name="Hyperlink 9" xfId="29139" hidden="1"/>
    <cellStyle name="Hyperlink 9" xfId="31640" hidden="1"/>
    <cellStyle name="Hyperlink 9" xfId="32034" hidden="1"/>
    <cellStyle name="Hyperlink 9" xfId="32079" hidden="1"/>
    <cellStyle name="Hyperlink 9" xfId="32456" hidden="1"/>
    <cellStyle name="Hyperlink 9" xfId="32840" hidden="1"/>
    <cellStyle name="Hyperlink 9" xfId="32871" hidden="1"/>
    <cellStyle name="Hyperlink 9" xfId="32902" hidden="1"/>
    <cellStyle name="Hyperlink 9" xfId="33296" hidden="1"/>
    <cellStyle name="Hyperlink 9" xfId="33341" hidden="1"/>
    <cellStyle name="Hyperlink 9" xfId="33718" hidden="1"/>
    <cellStyle name="Hyperlink 9" xfId="34160" hidden="1"/>
    <cellStyle name="Hyperlink 9" xfId="871" hidden="1"/>
    <cellStyle name="Hyperlink 9" xfId="34140" hidden="1"/>
    <cellStyle name="Hyperlink 9" xfId="34189"/>
    <cellStyle name="Hyperlink 90" xfId="1877" hidden="1"/>
    <cellStyle name="Hyperlink 90" xfId="5078"/>
    <cellStyle name="Hyperlink 90 2" xfId="7341" hidden="1"/>
    <cellStyle name="Hyperlink 90 2" xfId="11248" hidden="1"/>
    <cellStyle name="Hyperlink 90 2" xfId="14154" hidden="1"/>
    <cellStyle name="Hyperlink 90 2" xfId="17170" hidden="1"/>
    <cellStyle name="Hyperlink 90 2" xfId="20869" hidden="1"/>
    <cellStyle name="Hyperlink 90 2" xfId="24776" hidden="1"/>
    <cellStyle name="Hyperlink 90 2" xfId="26661" hidden="1"/>
    <cellStyle name="Hyperlink 90 2" xfId="27923" hidden="1"/>
    <cellStyle name="Hyperlink 90 2" xfId="13584" hidden="1"/>
    <cellStyle name="Hyperlink 90 2" xfId="3229" hidden="1"/>
    <cellStyle name="Hyperlink 90 2" xfId="17551" hidden="1"/>
    <cellStyle name="Hyperlink 90 2" xfId="14428" hidden="1"/>
    <cellStyle name="Hyperlink 90 2" xfId="29619" hidden="1"/>
    <cellStyle name="Hyperlink 90 2" xfId="30881" hidden="1"/>
    <cellStyle name="Hyperlink 90 2" xfId="32072" hidden="1"/>
    <cellStyle name="Hyperlink 90 2" xfId="33334"/>
    <cellStyle name="Hyperlink 91" xfId="2046" hidden="1"/>
    <cellStyle name="Hyperlink 91" xfId="5079" hidden="1"/>
    <cellStyle name="Hyperlink 91" xfId="8462" hidden="1"/>
    <cellStyle name="Hyperlink 91" xfId="10231" hidden="1"/>
    <cellStyle name="Hyperlink 91" xfId="12369" hidden="1"/>
    <cellStyle name="Hyperlink 91" xfId="12799" hidden="1"/>
    <cellStyle name="Hyperlink 91" xfId="14998" hidden="1"/>
    <cellStyle name="Hyperlink 91" xfId="16320" hidden="1"/>
    <cellStyle name="Hyperlink 91" xfId="18011" hidden="1"/>
    <cellStyle name="Hyperlink 91" xfId="19825" hidden="1"/>
    <cellStyle name="Hyperlink 91" xfId="21990" hidden="1"/>
    <cellStyle name="Hyperlink 91" xfId="23759" hidden="1"/>
    <cellStyle name="Hyperlink 91" xfId="25897" hidden="1"/>
    <cellStyle name="Hyperlink 91" xfId="26275" hidden="1"/>
    <cellStyle name="Hyperlink 91" xfId="27091" hidden="1"/>
    <cellStyle name="Hyperlink 91" xfId="27537" hidden="1"/>
    <cellStyle name="Hyperlink 91" xfId="28353" hidden="1"/>
    <cellStyle name="Hyperlink 91" xfId="4773" hidden="1"/>
    <cellStyle name="Hyperlink 91" xfId="15812" hidden="1"/>
    <cellStyle name="Hyperlink 91" xfId="17892" hidden="1"/>
    <cellStyle name="Hyperlink 91" xfId="17613" hidden="1"/>
    <cellStyle name="Hyperlink 91" xfId="4283" hidden="1"/>
    <cellStyle name="Hyperlink 91" xfId="4352" hidden="1"/>
    <cellStyle name="Hyperlink 91" xfId="5534" hidden="1"/>
    <cellStyle name="Hyperlink 91" xfId="28716" hidden="1"/>
    <cellStyle name="Hyperlink 91" xfId="29206" hidden="1"/>
    <cellStyle name="Hyperlink 91" xfId="30049" hidden="1"/>
    <cellStyle name="Hyperlink 91" xfId="30495" hidden="1"/>
    <cellStyle name="Hyperlink 91" xfId="31311" hidden="1"/>
    <cellStyle name="Hyperlink 91" xfId="31686" hidden="1"/>
    <cellStyle name="Hyperlink 91" xfId="32502" hidden="1"/>
    <cellStyle name="Hyperlink 91" xfId="32948" hidden="1"/>
    <cellStyle name="Hyperlink 91" xfId="33764"/>
    <cellStyle name="Hyperlink 92" xfId="1835" hidden="1"/>
    <cellStyle name="Hyperlink 92" xfId="5080" hidden="1"/>
    <cellStyle name="Hyperlink 92" xfId="8463" hidden="1"/>
    <cellStyle name="Hyperlink 92" xfId="10232" hidden="1"/>
    <cellStyle name="Hyperlink 92" xfId="12370" hidden="1"/>
    <cellStyle name="Hyperlink 92" xfId="12800" hidden="1"/>
    <cellStyle name="Hyperlink 92" xfId="14999" hidden="1"/>
    <cellStyle name="Hyperlink 92" xfId="16321" hidden="1"/>
    <cellStyle name="Hyperlink 92" xfId="18012" hidden="1"/>
    <cellStyle name="Hyperlink 92" xfId="19826" hidden="1"/>
    <cellStyle name="Hyperlink 92" xfId="21991" hidden="1"/>
    <cellStyle name="Hyperlink 92" xfId="23760" hidden="1"/>
    <cellStyle name="Hyperlink 92" xfId="25898" hidden="1"/>
    <cellStyle name="Hyperlink 92" xfId="26276" hidden="1"/>
    <cellStyle name="Hyperlink 92" xfId="27092" hidden="1"/>
    <cellStyle name="Hyperlink 92" xfId="27538" hidden="1"/>
    <cellStyle name="Hyperlink 92" xfId="28354" hidden="1"/>
    <cellStyle name="Hyperlink 92" xfId="4772" hidden="1"/>
    <cellStyle name="Hyperlink 92" xfId="17144" hidden="1"/>
    <cellStyle name="Hyperlink 92" xfId="14878" hidden="1"/>
    <cellStyle name="Hyperlink 92" xfId="14598" hidden="1"/>
    <cellStyle name="Hyperlink 92" xfId="5325" hidden="1"/>
    <cellStyle name="Hyperlink 92" xfId="5466" hidden="1"/>
    <cellStyle name="Hyperlink 92" xfId="15401" hidden="1"/>
    <cellStyle name="Hyperlink 92" xfId="28717" hidden="1"/>
    <cellStyle name="Hyperlink 92" xfId="29207" hidden="1"/>
    <cellStyle name="Hyperlink 92" xfId="30050" hidden="1"/>
    <cellStyle name="Hyperlink 92" xfId="30496" hidden="1"/>
    <cellStyle name="Hyperlink 92" xfId="31312" hidden="1"/>
    <cellStyle name="Hyperlink 92" xfId="31687" hidden="1"/>
    <cellStyle name="Hyperlink 92" xfId="32503" hidden="1"/>
    <cellStyle name="Hyperlink 92" xfId="32949" hidden="1"/>
    <cellStyle name="Hyperlink 92" xfId="33765"/>
    <cellStyle name="Hyperlink 93" xfId="2028" hidden="1"/>
    <cellStyle name="Hyperlink 93" xfId="5082" hidden="1"/>
    <cellStyle name="Hyperlink 93" xfId="8464" hidden="1"/>
    <cellStyle name="Hyperlink 93" xfId="10233" hidden="1"/>
    <cellStyle name="Hyperlink 93" xfId="12371" hidden="1"/>
    <cellStyle name="Hyperlink 93" xfId="12801" hidden="1"/>
    <cellStyle name="Hyperlink 93" xfId="15000" hidden="1"/>
    <cellStyle name="Hyperlink 93" xfId="16322" hidden="1"/>
    <cellStyle name="Hyperlink 93" xfId="18013" hidden="1"/>
    <cellStyle name="Hyperlink 93" xfId="19827" hidden="1"/>
    <cellStyle name="Hyperlink 93" xfId="21992" hidden="1"/>
    <cellStyle name="Hyperlink 93" xfId="23761" hidden="1"/>
    <cellStyle name="Hyperlink 93" xfId="25899" hidden="1"/>
    <cellStyle name="Hyperlink 93" xfId="26277" hidden="1"/>
    <cellStyle name="Hyperlink 93" xfId="27093" hidden="1"/>
    <cellStyle name="Hyperlink 93" xfId="27539" hidden="1"/>
    <cellStyle name="Hyperlink 93" xfId="28355" hidden="1"/>
    <cellStyle name="Hyperlink 93" xfId="4771" hidden="1"/>
    <cellStyle name="Hyperlink 93" xfId="14128" hidden="1"/>
    <cellStyle name="Hyperlink 93" xfId="1959" hidden="1"/>
    <cellStyle name="Hyperlink 93" xfId="4253" hidden="1"/>
    <cellStyle name="Hyperlink 93" xfId="15732" hidden="1"/>
    <cellStyle name="Hyperlink 93" xfId="15663" hidden="1"/>
    <cellStyle name="Hyperlink 93" xfId="16729" hidden="1"/>
    <cellStyle name="Hyperlink 93" xfId="28718" hidden="1"/>
    <cellStyle name="Hyperlink 93" xfId="29208" hidden="1"/>
    <cellStyle name="Hyperlink 93" xfId="30051" hidden="1"/>
    <cellStyle name="Hyperlink 93" xfId="30497" hidden="1"/>
    <cellStyle name="Hyperlink 93" xfId="31313" hidden="1"/>
    <cellStyle name="Hyperlink 93" xfId="31688" hidden="1"/>
    <cellStyle name="Hyperlink 93" xfId="32504" hidden="1"/>
    <cellStyle name="Hyperlink 93" xfId="32950" hidden="1"/>
    <cellStyle name="Hyperlink 93" xfId="33766"/>
    <cellStyle name="Hyperlink 94" xfId="1871" hidden="1"/>
    <cellStyle name="Hyperlink 94" xfId="5084" hidden="1"/>
    <cellStyle name="Hyperlink 94" xfId="8465" hidden="1"/>
    <cellStyle name="Hyperlink 94" xfId="10234" hidden="1"/>
    <cellStyle name="Hyperlink 94" xfId="12372" hidden="1"/>
    <cellStyle name="Hyperlink 94" xfId="12802" hidden="1"/>
    <cellStyle name="Hyperlink 94" xfId="15001" hidden="1"/>
    <cellStyle name="Hyperlink 94" xfId="16323" hidden="1"/>
    <cellStyle name="Hyperlink 94" xfId="18014" hidden="1"/>
    <cellStyle name="Hyperlink 94" xfId="19828" hidden="1"/>
    <cellStyle name="Hyperlink 94" xfId="21993" hidden="1"/>
    <cellStyle name="Hyperlink 94" xfId="23762" hidden="1"/>
    <cellStyle name="Hyperlink 94" xfId="25900" hidden="1"/>
    <cellStyle name="Hyperlink 94" xfId="26278" hidden="1"/>
    <cellStyle name="Hyperlink 94" xfId="27094" hidden="1"/>
    <cellStyle name="Hyperlink 94" xfId="27540" hidden="1"/>
    <cellStyle name="Hyperlink 94" xfId="28356" hidden="1"/>
    <cellStyle name="Hyperlink 94" xfId="4770" hidden="1"/>
    <cellStyle name="Hyperlink 94" xfId="5097" hidden="1"/>
    <cellStyle name="Hyperlink 94" xfId="15899" hidden="1"/>
    <cellStyle name="Hyperlink 94" xfId="5285" hidden="1"/>
    <cellStyle name="Hyperlink 94" xfId="17064" hidden="1"/>
    <cellStyle name="Hyperlink 94" xfId="16995" hidden="1"/>
    <cellStyle name="Hyperlink 94" xfId="13714" hidden="1"/>
    <cellStyle name="Hyperlink 94" xfId="28719" hidden="1"/>
    <cellStyle name="Hyperlink 94" xfId="29209" hidden="1"/>
    <cellStyle name="Hyperlink 94" xfId="30052" hidden="1"/>
    <cellStyle name="Hyperlink 94" xfId="30498" hidden="1"/>
    <cellStyle name="Hyperlink 94" xfId="31314" hidden="1"/>
    <cellStyle name="Hyperlink 94" xfId="31689" hidden="1"/>
    <cellStyle name="Hyperlink 94" xfId="32505" hidden="1"/>
    <cellStyle name="Hyperlink 94" xfId="32951" hidden="1"/>
    <cellStyle name="Hyperlink 94" xfId="33767"/>
    <cellStyle name="Hyperlink 95" xfId="1865" hidden="1"/>
    <cellStyle name="Hyperlink 95" xfId="5086" hidden="1"/>
    <cellStyle name="Hyperlink 95" xfId="8466" hidden="1"/>
    <cellStyle name="Hyperlink 95" xfId="10235" hidden="1"/>
    <cellStyle name="Hyperlink 95" xfId="12373" hidden="1"/>
    <cellStyle name="Hyperlink 95" xfId="12803" hidden="1"/>
    <cellStyle name="Hyperlink 95" xfId="15002" hidden="1"/>
    <cellStyle name="Hyperlink 95" xfId="16324" hidden="1"/>
    <cellStyle name="Hyperlink 95" xfId="18015" hidden="1"/>
    <cellStyle name="Hyperlink 95" xfId="19829" hidden="1"/>
    <cellStyle name="Hyperlink 95" xfId="21994" hidden="1"/>
    <cellStyle name="Hyperlink 95" xfId="23763" hidden="1"/>
    <cellStyle name="Hyperlink 95" xfId="25901" hidden="1"/>
    <cellStyle name="Hyperlink 95" xfId="26279" hidden="1"/>
    <cellStyle name="Hyperlink 95" xfId="27095" hidden="1"/>
    <cellStyle name="Hyperlink 95" xfId="27541" hidden="1"/>
    <cellStyle name="Hyperlink 95" xfId="28357" hidden="1"/>
    <cellStyle name="Hyperlink 95" xfId="4769" hidden="1"/>
    <cellStyle name="Hyperlink 95" xfId="16149" hidden="1"/>
    <cellStyle name="Hyperlink 95" xfId="17399" hidden="1"/>
    <cellStyle name="Hyperlink 95" xfId="15763" hidden="1"/>
    <cellStyle name="Hyperlink 95" xfId="14049" hidden="1"/>
    <cellStyle name="Hyperlink 95" xfId="13980" hidden="1"/>
    <cellStyle name="Hyperlink 95" xfId="15624" hidden="1"/>
    <cellStyle name="Hyperlink 95" xfId="28720" hidden="1"/>
    <cellStyle name="Hyperlink 95" xfId="29210" hidden="1"/>
    <cellStyle name="Hyperlink 95" xfId="30053" hidden="1"/>
    <cellStyle name="Hyperlink 95" xfId="30499" hidden="1"/>
    <cellStyle name="Hyperlink 95" xfId="31315" hidden="1"/>
    <cellStyle name="Hyperlink 95" xfId="31690" hidden="1"/>
    <cellStyle name="Hyperlink 95" xfId="32506" hidden="1"/>
    <cellStyle name="Hyperlink 95" xfId="32952" hidden="1"/>
    <cellStyle name="Hyperlink 95" xfId="33768"/>
    <cellStyle name="Hyperlink 96" xfId="1854" hidden="1"/>
    <cellStyle name="Hyperlink 96" xfId="5088" hidden="1"/>
    <cellStyle name="Hyperlink 96" xfId="8467" hidden="1"/>
    <cellStyle name="Hyperlink 96" xfId="10236" hidden="1"/>
    <cellStyle name="Hyperlink 96" xfId="12374" hidden="1"/>
    <cellStyle name="Hyperlink 96" xfId="12804" hidden="1"/>
    <cellStyle name="Hyperlink 96" xfId="15003" hidden="1"/>
    <cellStyle name="Hyperlink 96" xfId="16325" hidden="1"/>
    <cellStyle name="Hyperlink 96" xfId="18016" hidden="1"/>
    <cellStyle name="Hyperlink 96" xfId="19830" hidden="1"/>
    <cellStyle name="Hyperlink 96" xfId="21995" hidden="1"/>
    <cellStyle name="Hyperlink 96" xfId="23764" hidden="1"/>
    <cellStyle name="Hyperlink 96" xfId="25902" hidden="1"/>
    <cellStyle name="Hyperlink 96" xfId="26280" hidden="1"/>
    <cellStyle name="Hyperlink 96" xfId="27096" hidden="1"/>
    <cellStyle name="Hyperlink 96" xfId="27542" hidden="1"/>
    <cellStyle name="Hyperlink 96" xfId="28358" hidden="1"/>
    <cellStyle name="Hyperlink 96" xfId="4768" hidden="1"/>
    <cellStyle name="Hyperlink 96" xfId="17648" hidden="1"/>
    <cellStyle name="Hyperlink 96" xfId="14384" hidden="1"/>
    <cellStyle name="Hyperlink 96" xfId="17095" hidden="1"/>
    <cellStyle name="Hyperlink 96" xfId="16082" hidden="1"/>
    <cellStyle name="Hyperlink 96" xfId="16013" hidden="1"/>
    <cellStyle name="Hyperlink 96" xfId="16956" hidden="1"/>
    <cellStyle name="Hyperlink 96" xfId="28721" hidden="1"/>
    <cellStyle name="Hyperlink 96" xfId="29211" hidden="1"/>
    <cellStyle name="Hyperlink 96" xfId="30054" hidden="1"/>
    <cellStyle name="Hyperlink 96" xfId="30500" hidden="1"/>
    <cellStyle name="Hyperlink 96" xfId="31316" hidden="1"/>
    <cellStyle name="Hyperlink 96" xfId="31691" hidden="1"/>
    <cellStyle name="Hyperlink 96" xfId="32507" hidden="1"/>
    <cellStyle name="Hyperlink 96" xfId="32953" hidden="1"/>
    <cellStyle name="Hyperlink 96" xfId="33769"/>
    <cellStyle name="Hyperlink 97" xfId="1851" hidden="1"/>
    <cellStyle name="Hyperlink 97" xfId="5129" hidden="1"/>
    <cellStyle name="Hyperlink 97" xfId="8472" hidden="1"/>
    <cellStyle name="Hyperlink 97" xfId="10241" hidden="1"/>
    <cellStyle name="Hyperlink 97" xfId="12379" hidden="1"/>
    <cellStyle name="Hyperlink 97" xfId="12811" hidden="1"/>
    <cellStyle name="Hyperlink 97" xfId="15008" hidden="1"/>
    <cellStyle name="Hyperlink 97" xfId="16330" hidden="1"/>
    <cellStyle name="Hyperlink 97" xfId="18021" hidden="1"/>
    <cellStyle name="Hyperlink 97" xfId="19835" hidden="1"/>
    <cellStyle name="Hyperlink 97" xfId="22000" hidden="1"/>
    <cellStyle name="Hyperlink 97" xfId="23769" hidden="1"/>
    <cellStyle name="Hyperlink 97" xfId="25907" hidden="1"/>
    <cellStyle name="Hyperlink 97" xfId="26285" hidden="1"/>
    <cellStyle name="Hyperlink 97" xfId="27101" hidden="1"/>
    <cellStyle name="Hyperlink 97" xfId="27547" hidden="1"/>
    <cellStyle name="Hyperlink 97" xfId="28363" hidden="1"/>
    <cellStyle name="Hyperlink 97" xfId="4763" hidden="1"/>
    <cellStyle name="Hyperlink 97" xfId="16762" hidden="1"/>
    <cellStyle name="Hyperlink 97" xfId="16185" hidden="1"/>
    <cellStyle name="Hyperlink 97" xfId="4254" hidden="1"/>
    <cellStyle name="Hyperlink 97" xfId="15731" hidden="1"/>
    <cellStyle name="Hyperlink 97" xfId="5690" hidden="1"/>
    <cellStyle name="Hyperlink 97" xfId="13790" hidden="1"/>
    <cellStyle name="Hyperlink 97" xfId="28726" hidden="1"/>
    <cellStyle name="Hyperlink 97" xfId="29216" hidden="1"/>
    <cellStyle name="Hyperlink 97" xfId="30059" hidden="1"/>
    <cellStyle name="Hyperlink 97" xfId="30505" hidden="1"/>
    <cellStyle name="Hyperlink 97" xfId="31321" hidden="1"/>
    <cellStyle name="Hyperlink 97" xfId="31696" hidden="1"/>
    <cellStyle name="Hyperlink 97" xfId="32512" hidden="1"/>
    <cellStyle name="Hyperlink 97" xfId="32958" hidden="1"/>
    <cellStyle name="Hyperlink 97" xfId="33774"/>
    <cellStyle name="Hyperlink 98" xfId="2052" hidden="1"/>
    <cellStyle name="Hyperlink 98" xfId="5130" hidden="1"/>
    <cellStyle name="Hyperlink 98" xfId="8473" hidden="1"/>
    <cellStyle name="Hyperlink 98" xfId="10242" hidden="1"/>
    <cellStyle name="Hyperlink 98" xfId="12380" hidden="1"/>
    <cellStyle name="Hyperlink 98" xfId="12812" hidden="1"/>
    <cellStyle name="Hyperlink 98" xfId="15009" hidden="1"/>
    <cellStyle name="Hyperlink 98" xfId="16331" hidden="1"/>
    <cellStyle name="Hyperlink 98" xfId="18022" hidden="1"/>
    <cellStyle name="Hyperlink 98" xfId="19836" hidden="1"/>
    <cellStyle name="Hyperlink 98" xfId="22001" hidden="1"/>
    <cellStyle name="Hyperlink 98" xfId="23770" hidden="1"/>
    <cellStyle name="Hyperlink 98" xfId="25908" hidden="1"/>
    <cellStyle name="Hyperlink 98" xfId="26286" hidden="1"/>
    <cellStyle name="Hyperlink 98" xfId="27102" hidden="1"/>
    <cellStyle name="Hyperlink 98" xfId="27548" hidden="1"/>
    <cellStyle name="Hyperlink 98" xfId="28364" hidden="1"/>
    <cellStyle name="Hyperlink 98" xfId="4762" hidden="1"/>
    <cellStyle name="Hyperlink 98" xfId="13747" hidden="1"/>
    <cellStyle name="Hyperlink 98" xfId="17876" hidden="1"/>
    <cellStyle name="Hyperlink 98" xfId="5286" hidden="1"/>
    <cellStyle name="Hyperlink 98" xfId="17063" hidden="1"/>
    <cellStyle name="Hyperlink 98" xfId="15662" hidden="1"/>
    <cellStyle name="Hyperlink 98" xfId="15974" hidden="1"/>
    <cellStyle name="Hyperlink 98" xfId="28727" hidden="1"/>
    <cellStyle name="Hyperlink 98" xfId="29217" hidden="1"/>
    <cellStyle name="Hyperlink 98" xfId="30060" hidden="1"/>
    <cellStyle name="Hyperlink 98" xfId="30506" hidden="1"/>
    <cellStyle name="Hyperlink 98" xfId="31322" hidden="1"/>
    <cellStyle name="Hyperlink 98" xfId="31697" hidden="1"/>
    <cellStyle name="Hyperlink 98" xfId="32513" hidden="1"/>
    <cellStyle name="Hyperlink 98" xfId="32959" hidden="1"/>
    <cellStyle name="Hyperlink 98" xfId="33775"/>
    <cellStyle name="Hyperlink 99" xfId="1846" hidden="1"/>
    <cellStyle name="Hyperlink 99" xfId="5131" hidden="1"/>
    <cellStyle name="Hyperlink 99" xfId="8474" hidden="1"/>
    <cellStyle name="Hyperlink 99" xfId="10243" hidden="1"/>
    <cellStyle name="Hyperlink 99" xfId="12381" hidden="1"/>
    <cellStyle name="Hyperlink 99" xfId="12813" hidden="1"/>
    <cellStyle name="Hyperlink 99" xfId="15010" hidden="1"/>
    <cellStyle name="Hyperlink 99" xfId="16332" hidden="1"/>
    <cellStyle name="Hyperlink 99" xfId="18023" hidden="1"/>
    <cellStyle name="Hyperlink 99" xfId="19837" hidden="1"/>
    <cellStyle name="Hyperlink 99" xfId="22002" hidden="1"/>
    <cellStyle name="Hyperlink 99" xfId="23771" hidden="1"/>
    <cellStyle name="Hyperlink 99" xfId="25909" hidden="1"/>
    <cellStyle name="Hyperlink 99" xfId="26287" hidden="1"/>
    <cellStyle name="Hyperlink 99" xfId="27103" hidden="1"/>
    <cellStyle name="Hyperlink 99" xfId="27549" hidden="1"/>
    <cellStyle name="Hyperlink 99" xfId="28365" hidden="1"/>
    <cellStyle name="Hyperlink 99" xfId="4761" hidden="1"/>
    <cellStyle name="Hyperlink 99" xfId="6054" hidden="1"/>
    <cellStyle name="Hyperlink 99" xfId="14862" hidden="1"/>
    <cellStyle name="Hyperlink 99" xfId="15762" hidden="1"/>
    <cellStyle name="Hyperlink 99" xfId="14048" hidden="1"/>
    <cellStyle name="Hyperlink 99" xfId="16994" hidden="1"/>
    <cellStyle name="Hyperlink 99" xfId="17474" hidden="1"/>
    <cellStyle name="Hyperlink 99" xfId="28728" hidden="1"/>
    <cellStyle name="Hyperlink 99" xfId="29218" hidden="1"/>
    <cellStyle name="Hyperlink 99" xfId="30061" hidden="1"/>
    <cellStyle name="Hyperlink 99" xfId="30507" hidden="1"/>
    <cellStyle name="Hyperlink 99" xfId="31323" hidden="1"/>
    <cellStyle name="Hyperlink 99" xfId="31698" hidden="1"/>
    <cellStyle name="Hyperlink 99" xfId="32514" hidden="1"/>
    <cellStyle name="Hyperlink 99" xfId="32960" hidden="1"/>
    <cellStyle name="Hyperlink 99" xfId="33776"/>
    <cellStyle name="Input" xfId="830" builtinId="20" customBuiltin="1"/>
    <cellStyle name="Input 2" xfId="85"/>
    <cellStyle name="Input 2 10" xfId="2496"/>
    <cellStyle name="Input 2 10 2" xfId="3866"/>
    <cellStyle name="Input 2 10 2 2" xfId="6527"/>
    <cellStyle name="Input 2 11" xfId="2483"/>
    <cellStyle name="Input 2 11 2" xfId="3853"/>
    <cellStyle name="Input 2 11 2 2" xfId="6514"/>
    <cellStyle name="Input 2 12" xfId="2498"/>
    <cellStyle name="Input 2 12 2" xfId="3868"/>
    <cellStyle name="Input 2 12 2 2" xfId="6529"/>
    <cellStyle name="Input 2 13" xfId="2599"/>
    <cellStyle name="Input 2 13 2" xfId="3964"/>
    <cellStyle name="Input 2 13 2 2" xfId="6585"/>
    <cellStyle name="Input 2 13 3" xfId="5750"/>
    <cellStyle name="Input 2 14" xfId="2598"/>
    <cellStyle name="Input 2 14 2" xfId="3963"/>
    <cellStyle name="Input 2 14 2 2" xfId="6584"/>
    <cellStyle name="Input 2 14 3" xfId="5749"/>
    <cellStyle name="Input 2 15" xfId="2935"/>
    <cellStyle name="Input 2 16" xfId="2663"/>
    <cellStyle name="Input 2 16 2" xfId="5777"/>
    <cellStyle name="Input 2 17" xfId="3990"/>
    <cellStyle name="Input 2 17 2" xfId="6606"/>
    <cellStyle name="Input 2 18" xfId="4073"/>
    <cellStyle name="Input 2 18 2" xfId="6620"/>
    <cellStyle name="Input 2 19" xfId="4078"/>
    <cellStyle name="Input 2 19 2" xfId="6625"/>
    <cellStyle name="Input 2 2" xfId="1604"/>
    <cellStyle name="Input 2 20" xfId="4147"/>
    <cellStyle name="Input 2 21" xfId="1603"/>
    <cellStyle name="Input 2 3" xfId="1605"/>
    <cellStyle name="Input 2 3 2" xfId="2137"/>
    <cellStyle name="Input 2 3 2 2" xfId="3393"/>
    <cellStyle name="Input 2 3 2 2 2" xfId="6129"/>
    <cellStyle name="Input 2 3 2 3" xfId="5212"/>
    <cellStyle name="Input 2 3 3" xfId="2936"/>
    <cellStyle name="Input 2 3 3 2" xfId="5785"/>
    <cellStyle name="Input 2 4" xfId="2346"/>
    <cellStyle name="Input 2 4 2" xfId="3706"/>
    <cellStyle name="Input 2 4 2 2" xfId="6404"/>
    <cellStyle name="Input 2 4 3" xfId="5649"/>
    <cellStyle name="Input 2 5" xfId="2402"/>
    <cellStyle name="Input 2 5 2" xfId="3772"/>
    <cellStyle name="Input 2 5 2 2" xfId="6471"/>
    <cellStyle name="Input 2 6" xfId="2399"/>
    <cellStyle name="Input 2 6 2" xfId="3769"/>
    <cellStyle name="Input 2 6 2 2" xfId="6468"/>
    <cellStyle name="Input 2 7" xfId="2400"/>
    <cellStyle name="Input 2 7 2" xfId="3770"/>
    <cellStyle name="Input 2 7 2 2" xfId="6469"/>
    <cellStyle name="Input 2 8" xfId="2495"/>
    <cellStyle name="Input 2 8 2" xfId="3865"/>
    <cellStyle name="Input 2 8 2 2" xfId="6526"/>
    <cellStyle name="Input 2 9" xfId="2484"/>
    <cellStyle name="Input 2 9 2" xfId="3854"/>
    <cellStyle name="Input 2 9 2 2" xfId="6515"/>
    <cellStyle name="Input 3" xfId="128"/>
    <cellStyle name="Input 3 10" xfId="2485"/>
    <cellStyle name="Input 3 10 2" xfId="3855"/>
    <cellStyle name="Input 3 10 2 2" xfId="6516"/>
    <cellStyle name="Input 3 11" xfId="2497"/>
    <cellStyle name="Input 3 11 2" xfId="3867"/>
    <cellStyle name="Input 3 11 2 2" xfId="6528"/>
    <cellStyle name="Input 3 12" xfId="2600"/>
    <cellStyle name="Input 3 12 2" xfId="3965"/>
    <cellStyle name="Input 3 12 2 2" xfId="6586"/>
    <cellStyle name="Input 3 12 3" xfId="5751"/>
    <cellStyle name="Input 3 13" xfId="2597"/>
    <cellStyle name="Input 3 13 2" xfId="3962"/>
    <cellStyle name="Input 3 13 2 2" xfId="6583"/>
    <cellStyle name="Input 3 13 3" xfId="5748"/>
    <cellStyle name="Input 3 14" xfId="2937"/>
    <cellStyle name="Input 3 15" xfId="2593"/>
    <cellStyle name="Input 3 15 2" xfId="5744"/>
    <cellStyle name="Input 3 16" xfId="3991"/>
    <cellStyle name="Input 3 16 2" xfId="6607"/>
    <cellStyle name="Input 3 17" xfId="4074"/>
    <cellStyle name="Input 3 17 2" xfId="6621"/>
    <cellStyle name="Input 3 18" xfId="4077"/>
    <cellStyle name="Input 3 18 2" xfId="6624"/>
    <cellStyle name="Input 3 19" xfId="4146"/>
    <cellStyle name="Input 3 2" xfId="1606"/>
    <cellStyle name="Input 3 2 2" xfId="2136"/>
    <cellStyle name="Input 3 2 2 2" xfId="3392"/>
    <cellStyle name="Input 3 2 2 2 2" xfId="6128"/>
    <cellStyle name="Input 3 2 2 3" xfId="5211"/>
    <cellStyle name="Input 3 2 3" xfId="2938"/>
    <cellStyle name="Input 3 2 3 2" xfId="5786"/>
    <cellStyle name="Input 3 2 4" xfId="34398"/>
    <cellStyle name="Input 3 3" xfId="2345"/>
    <cellStyle name="Input 3 3 2" xfId="3705"/>
    <cellStyle name="Input 3 3 2 2" xfId="6403"/>
    <cellStyle name="Input 3 3 3" xfId="5648"/>
    <cellStyle name="Input 3 3 4" xfId="34397"/>
    <cellStyle name="Input 3 4" xfId="2401"/>
    <cellStyle name="Input 3 4 2" xfId="3771"/>
    <cellStyle name="Input 3 4 2 2" xfId="6470"/>
    <cellStyle name="Input 3 5" xfId="2398"/>
    <cellStyle name="Input 3 5 2" xfId="3768"/>
    <cellStyle name="Input 3 5 2 2" xfId="6467"/>
    <cellStyle name="Input 3 6" xfId="2403"/>
    <cellStyle name="Input 3 6 2" xfId="3773"/>
    <cellStyle name="Input 3 6 2 2" xfId="6472"/>
    <cellStyle name="Input 3 7" xfId="2494"/>
    <cellStyle name="Input 3 7 2" xfId="3864"/>
    <cellStyle name="Input 3 7 2 2" xfId="6525"/>
    <cellStyle name="Input 3 8" xfId="2486"/>
    <cellStyle name="Input 3 8 2" xfId="3856"/>
    <cellStyle name="Input 3 8 2 2" xfId="6517"/>
    <cellStyle name="Input 3 9" xfId="2493"/>
    <cellStyle name="Input 3 9 2" xfId="3863"/>
    <cellStyle name="Input 3 9 2 2" xfId="6524"/>
    <cellStyle name="Input 4" xfId="12"/>
    <cellStyle name="Input 5" xfId="1791"/>
    <cellStyle name="Linked Cell" xfId="833" builtinId="24" customBuiltin="1"/>
    <cellStyle name="Linked Cell 2" xfId="88"/>
    <cellStyle name="Linked Cell 2 2" xfId="1608"/>
    <cellStyle name="Linked Cell 2 3" xfId="1609"/>
    <cellStyle name="Linked Cell 2 4" xfId="2939"/>
    <cellStyle name="Linked Cell 2 5" xfId="1607"/>
    <cellStyle name="Linked Cell 3" xfId="131"/>
    <cellStyle name="Linked Cell 3 2" xfId="1610"/>
    <cellStyle name="Linked Cell 3 2 2" xfId="34400"/>
    <cellStyle name="Linked Cell 3 3" xfId="2940"/>
    <cellStyle name="Linked Cell 3 3 2" xfId="34399"/>
    <cellStyle name="Linked Cell 4" xfId="15"/>
    <cellStyle name="Linked Cell 5" xfId="1794"/>
    <cellStyle name="Neutral" xfId="829" builtinId="28" customBuiltin="1"/>
    <cellStyle name="Neutral 2" xfId="84"/>
    <cellStyle name="Neutral 2 2" xfId="1612"/>
    <cellStyle name="Neutral 2 3" xfId="1613"/>
    <cellStyle name="Neutral 2 4" xfId="2941"/>
    <cellStyle name="Neutral 2 5" xfId="1611"/>
    <cellStyle name="Neutral 3" xfId="127"/>
    <cellStyle name="Neutral 3 2" xfId="1614"/>
    <cellStyle name="Neutral 3 2 2" xfId="34402"/>
    <cellStyle name="Neutral 3 3" xfId="2942"/>
    <cellStyle name="Neutral 3 3 2" xfId="34401"/>
    <cellStyle name="Neutral 4" xfId="11"/>
    <cellStyle name="Neutral 5" xfId="1790"/>
    <cellStyle name="Normal" xfId="0" builtinId="0"/>
    <cellStyle name="Normal 10" xfId="165"/>
    <cellStyle name="Normal 10 10" xfId="3988"/>
    <cellStyle name="Normal 10 10 2" xfId="8260"/>
    <cellStyle name="Normal 10 10 2 2" xfId="12167"/>
    <cellStyle name="Normal 10 10 2 2 2" xfId="25695"/>
    <cellStyle name="Normal 10 10 2 3" xfId="21788"/>
    <cellStyle name="Normal 10 10 3" xfId="10029"/>
    <cellStyle name="Normal 10 10 3 2" xfId="23557"/>
    <cellStyle name="Normal 10 10 4" xfId="19619"/>
    <cellStyle name="Normal 10 11" xfId="4079"/>
    <cellStyle name="Normal 10 11 2" xfId="8330"/>
    <cellStyle name="Normal 10 11 2 2" xfId="12237"/>
    <cellStyle name="Normal 10 11 2 2 2" xfId="25765"/>
    <cellStyle name="Normal 10 11 2 3" xfId="21858"/>
    <cellStyle name="Normal 10 11 3" xfId="10099"/>
    <cellStyle name="Normal 10 11 3 2" xfId="23627"/>
    <cellStyle name="Normal 10 11 4" xfId="19689"/>
    <cellStyle name="Normal 10 12" xfId="4141"/>
    <cellStyle name="Normal 10 12 2" xfId="8370"/>
    <cellStyle name="Normal 10 12 2 2" xfId="12277"/>
    <cellStyle name="Normal 10 12 2 2 2" xfId="25805"/>
    <cellStyle name="Normal 10 12 2 3" xfId="21898"/>
    <cellStyle name="Normal 10 12 3" xfId="10139"/>
    <cellStyle name="Normal 10 12 3 2" xfId="23667"/>
    <cellStyle name="Normal 10 12 4" xfId="19730"/>
    <cellStyle name="Normal 10 13" xfId="4148"/>
    <cellStyle name="Normal 10 13 2" xfId="8373"/>
    <cellStyle name="Normal 10 13 2 2" xfId="12280"/>
    <cellStyle name="Normal 10 13 2 2 2" xfId="25808"/>
    <cellStyle name="Normal 10 13 2 3" xfId="21901"/>
    <cellStyle name="Normal 10 13 3" xfId="10142"/>
    <cellStyle name="Normal 10 13 3 2" xfId="23670"/>
    <cellStyle name="Normal 10 13 4" xfId="19733"/>
    <cellStyle name="Normal 10 14" xfId="1615"/>
    <cellStyle name="Normal 10 14 2" xfId="7191"/>
    <cellStyle name="Normal 10 14 2 2" xfId="11098"/>
    <cellStyle name="Normal 10 14 2 2 2" xfId="24626"/>
    <cellStyle name="Normal 10 14 2 3" xfId="20719"/>
    <cellStyle name="Normal 10 14 3" xfId="9320"/>
    <cellStyle name="Normal 10 14 3 2" xfId="22848"/>
    <cellStyle name="Normal 10 14 4" xfId="18870"/>
    <cellStyle name="Normal 10 15" xfId="6687"/>
    <cellStyle name="Normal 10 15 2" xfId="10594"/>
    <cellStyle name="Normal 10 15 2 2" xfId="24122"/>
    <cellStyle name="Normal 10 15 3" xfId="20215"/>
    <cellStyle name="Normal 10 16" xfId="8826"/>
    <cellStyle name="Normal 10 16 2" xfId="22354"/>
    <cellStyle name="Normal 10 17" xfId="18388"/>
    <cellStyle name="Normal 10 18" xfId="13251"/>
    <cellStyle name="Normal 10 19" xfId="914"/>
    <cellStyle name="Normal 10 2" xfId="434"/>
    <cellStyle name="Normal 10 2 10" xfId="6798"/>
    <cellStyle name="Normal 10 2 10 2" xfId="10705"/>
    <cellStyle name="Normal 10 2 10 2 2" xfId="24233"/>
    <cellStyle name="Normal 10 2 10 3" xfId="20326"/>
    <cellStyle name="Normal 10 2 11" xfId="8931"/>
    <cellStyle name="Normal 10 2 11 2" xfId="22459"/>
    <cellStyle name="Normal 10 2 12" xfId="18493"/>
    <cellStyle name="Normal 10 2 13" xfId="13075"/>
    <cellStyle name="Normal 10 2 14" xfId="1023"/>
    <cellStyle name="Normal 10 2 2" xfId="689"/>
    <cellStyle name="Normal 10 2 2 2" xfId="2943"/>
    <cellStyle name="Normal 10 2 2 2 2" xfId="7876"/>
    <cellStyle name="Normal 10 2 2 2 2 2" xfId="11783"/>
    <cellStyle name="Normal 10 2 2 2 2 2 2" xfId="25311"/>
    <cellStyle name="Normal 10 2 2 2 2 3" xfId="21404"/>
    <cellStyle name="Normal 10 2 2 2 3" xfId="9837"/>
    <cellStyle name="Normal 10 2 2 2 3 2" xfId="23365"/>
    <cellStyle name="Normal 10 2 2 2 4" xfId="19400"/>
    <cellStyle name="Normal 10 2 2 3" xfId="1617"/>
    <cellStyle name="Normal 10 2 2 3 2" xfId="7193"/>
    <cellStyle name="Normal 10 2 2 3 2 2" xfId="11100"/>
    <cellStyle name="Normal 10 2 2 3 2 2 2" xfId="24628"/>
    <cellStyle name="Normal 10 2 2 3 2 3" xfId="20721"/>
    <cellStyle name="Normal 10 2 2 3 3" xfId="9322"/>
    <cellStyle name="Normal 10 2 2 3 3 2" xfId="22850"/>
    <cellStyle name="Normal 10 2 2 3 4" xfId="18872"/>
    <cellStyle name="Normal 10 2 2 4" xfId="6906"/>
    <cellStyle name="Normal 10 2 2 4 2" xfId="10813"/>
    <cellStyle name="Normal 10 2 2 4 2 2" xfId="24341"/>
    <cellStyle name="Normal 10 2 2 4 3" xfId="20434"/>
    <cellStyle name="Normal 10 2 2 5" xfId="9039"/>
    <cellStyle name="Normal 10 2 2 5 2" xfId="22567"/>
    <cellStyle name="Normal 10 2 2 6" xfId="18601"/>
    <cellStyle name="Normal 10 2 2 7" xfId="12917"/>
    <cellStyle name="Normal 10 2 2 8" xfId="1174"/>
    <cellStyle name="Normal 10 2 3" xfId="2409"/>
    <cellStyle name="Normal 10 2 3 2" xfId="3779"/>
    <cellStyle name="Normal 10 2 3 2 2" xfId="8180"/>
    <cellStyle name="Normal 10 2 3 2 2 2" xfId="12087"/>
    <cellStyle name="Normal 10 2 3 2 2 2 2" xfId="25615"/>
    <cellStyle name="Normal 10 2 3 2 2 3" xfId="21708"/>
    <cellStyle name="Normal 10 2 3 2 3" xfId="9949"/>
    <cellStyle name="Normal 10 2 3 2 3 2" xfId="23477"/>
    <cellStyle name="Normal 10 2 3 2 4" xfId="19530"/>
    <cellStyle name="Normal 10 2 3 3" xfId="7538"/>
    <cellStyle name="Normal 10 2 3 3 2" xfId="11445"/>
    <cellStyle name="Normal 10 2 3 3 2 2" xfId="24973"/>
    <cellStyle name="Normal 10 2 3 3 3" xfId="21066"/>
    <cellStyle name="Normal 10 2 3 4" xfId="9499"/>
    <cellStyle name="Normal 10 2 3 4 2" xfId="23027"/>
    <cellStyle name="Normal 10 2 3 5" xfId="19054"/>
    <cellStyle name="Normal 10 2 4" xfId="2550"/>
    <cellStyle name="Normal 10 2 4 2" xfId="3920"/>
    <cellStyle name="Normal 10 2 4 2 2" xfId="8220"/>
    <cellStyle name="Normal 10 2 4 2 2 2" xfId="12127"/>
    <cellStyle name="Normal 10 2 4 2 2 2 2" xfId="25655"/>
    <cellStyle name="Normal 10 2 4 2 2 3" xfId="21748"/>
    <cellStyle name="Normal 10 2 4 2 3" xfId="9989"/>
    <cellStyle name="Normal 10 2 4 2 3 2" xfId="23517"/>
    <cellStyle name="Normal 10 2 4 2 4" xfId="19579"/>
    <cellStyle name="Normal 10 2 4 3" xfId="7578"/>
    <cellStyle name="Normal 10 2 4 3 2" xfId="11485"/>
    <cellStyle name="Normal 10 2 4 3 2 2" xfId="25013"/>
    <cellStyle name="Normal 10 2 4 3 3" xfId="21106"/>
    <cellStyle name="Normal 10 2 4 4" xfId="9539"/>
    <cellStyle name="Normal 10 2 4 4 2" xfId="23067"/>
    <cellStyle name="Normal 10 2 4 5" xfId="19101"/>
    <cellStyle name="Normal 10 2 5" xfId="2619"/>
    <cellStyle name="Normal 10 2 5 2" xfId="7618"/>
    <cellStyle name="Normal 10 2 5 2 2" xfId="11525"/>
    <cellStyle name="Normal 10 2 5 2 2 2" xfId="25053"/>
    <cellStyle name="Normal 10 2 5 2 3" xfId="21146"/>
    <cellStyle name="Normal 10 2 5 3" xfId="9579"/>
    <cellStyle name="Normal 10 2 5 3 2" xfId="23107"/>
    <cellStyle name="Normal 10 2 5 4" xfId="19142"/>
    <cellStyle name="Normal 10 2 6" xfId="3994"/>
    <cellStyle name="Normal 10 2 6 2" xfId="8261"/>
    <cellStyle name="Normal 10 2 6 2 2" xfId="12168"/>
    <cellStyle name="Normal 10 2 6 2 2 2" xfId="25696"/>
    <cellStyle name="Normal 10 2 6 2 3" xfId="21789"/>
    <cellStyle name="Normal 10 2 6 3" xfId="10030"/>
    <cellStyle name="Normal 10 2 6 3 2" xfId="23558"/>
    <cellStyle name="Normal 10 2 6 4" xfId="19620"/>
    <cellStyle name="Normal 10 2 7" xfId="4080"/>
    <cellStyle name="Normal 10 2 7 2" xfId="8331"/>
    <cellStyle name="Normal 10 2 7 2 2" xfId="12238"/>
    <cellStyle name="Normal 10 2 7 2 2 2" xfId="25766"/>
    <cellStyle name="Normal 10 2 7 2 3" xfId="21859"/>
    <cellStyle name="Normal 10 2 7 3" xfId="10100"/>
    <cellStyle name="Normal 10 2 7 3 2" xfId="23628"/>
    <cellStyle name="Normal 10 2 7 4" xfId="19690"/>
    <cellStyle name="Normal 10 2 8" xfId="4149"/>
    <cellStyle name="Normal 10 2 8 2" xfId="8374"/>
    <cellStyle name="Normal 10 2 8 2 2" xfId="12281"/>
    <cellStyle name="Normal 10 2 8 2 2 2" xfId="25809"/>
    <cellStyle name="Normal 10 2 8 2 3" xfId="21902"/>
    <cellStyle name="Normal 10 2 8 3" xfId="10143"/>
    <cellStyle name="Normal 10 2 8 3 2" xfId="23671"/>
    <cellStyle name="Normal 10 2 8 4" xfId="19734"/>
    <cellStyle name="Normal 10 2 9" xfId="1616"/>
    <cellStyle name="Normal 10 2 9 2" xfId="7192"/>
    <cellStyle name="Normal 10 2 9 2 2" xfId="11099"/>
    <cellStyle name="Normal 10 2 9 2 2 2" xfId="24627"/>
    <cellStyle name="Normal 10 2 9 2 3" xfId="20720"/>
    <cellStyle name="Normal 10 2 9 3" xfId="9321"/>
    <cellStyle name="Normal 10 2 9 3 2" xfId="22849"/>
    <cellStyle name="Normal 10 2 9 4" xfId="18871"/>
    <cellStyle name="Normal 10 3" xfId="314"/>
    <cellStyle name="Normal 10 3 2" xfId="2944"/>
    <cellStyle name="Normal 10 3 2 2" xfId="7877"/>
    <cellStyle name="Normal 10 3 2 2 2" xfId="11784"/>
    <cellStyle name="Normal 10 3 2 2 2 2" xfId="25312"/>
    <cellStyle name="Normal 10 3 2 2 3" xfId="21405"/>
    <cellStyle name="Normal 10 3 2 3" xfId="9838"/>
    <cellStyle name="Normal 10 3 2 3 2" xfId="23366"/>
    <cellStyle name="Normal 10 3 2 4" xfId="19401"/>
    <cellStyle name="Normal 10 3 3" xfId="1618"/>
    <cellStyle name="Normal 10 3 3 2" xfId="7194"/>
    <cellStyle name="Normal 10 3 3 2 2" xfId="11101"/>
    <cellStyle name="Normal 10 3 3 2 2 2" xfId="24629"/>
    <cellStyle name="Normal 10 3 3 2 3" xfId="20722"/>
    <cellStyle name="Normal 10 3 3 3" xfId="9323"/>
    <cellStyle name="Normal 10 3 3 3 2" xfId="22851"/>
    <cellStyle name="Normal 10 3 3 4" xfId="18873"/>
    <cellStyle name="Normal 10 3 4" xfId="6734"/>
    <cellStyle name="Normal 10 3 4 2" xfId="10641"/>
    <cellStyle name="Normal 10 3 4 2 2" xfId="24169"/>
    <cellStyle name="Normal 10 3 4 3" xfId="20262"/>
    <cellStyle name="Normal 10 3 5" xfId="8869"/>
    <cellStyle name="Normal 10 3 5 2" xfId="22397"/>
    <cellStyle name="Normal 10 3 6" xfId="18431"/>
    <cellStyle name="Normal 10 3 7" xfId="13177"/>
    <cellStyle name="Normal 10 3 8" xfId="959"/>
    <cellStyle name="Normal 10 4" xfId="559"/>
    <cellStyle name="Normal 10 4 2" xfId="2945"/>
    <cellStyle name="Normal 10 4 2 2" xfId="7878"/>
    <cellStyle name="Normal 10 4 2 2 2" xfId="11785"/>
    <cellStyle name="Normal 10 4 2 2 2 2" xfId="25313"/>
    <cellStyle name="Normal 10 4 2 2 3" xfId="21406"/>
    <cellStyle name="Normal 10 4 2 3" xfId="9839"/>
    <cellStyle name="Normal 10 4 2 3 2" xfId="23367"/>
    <cellStyle name="Normal 10 4 2 4" xfId="19402"/>
    <cellStyle name="Normal 10 4 3" xfId="1619"/>
    <cellStyle name="Normal 10 4 3 2" xfId="7195"/>
    <cellStyle name="Normal 10 4 3 2 2" xfId="11102"/>
    <cellStyle name="Normal 10 4 3 2 2 2" xfId="24630"/>
    <cellStyle name="Normal 10 4 3 2 3" xfId="20723"/>
    <cellStyle name="Normal 10 4 3 3" xfId="9324"/>
    <cellStyle name="Normal 10 4 3 3 2" xfId="22852"/>
    <cellStyle name="Normal 10 4 3 4" xfId="18874"/>
    <cellStyle name="Normal 10 4 4" xfId="6847"/>
    <cellStyle name="Normal 10 4 4 2" xfId="10754"/>
    <cellStyle name="Normal 10 4 4 2 2" xfId="24282"/>
    <cellStyle name="Normal 10 4 4 3" xfId="20375"/>
    <cellStyle name="Normal 10 4 5" xfId="8980"/>
    <cellStyle name="Normal 10 4 5 2" xfId="22508"/>
    <cellStyle name="Normal 10 4 6" xfId="18542"/>
    <cellStyle name="Normal 10 4 7" xfId="13009"/>
    <cellStyle name="Normal 10 4 8" xfId="1077"/>
    <cellStyle name="Normal 10 5" xfId="2389"/>
    <cellStyle name="Normal 10 5 2" xfId="3759"/>
    <cellStyle name="Normal 10 5 2 2" xfId="8172"/>
    <cellStyle name="Normal 10 5 2 2 2" xfId="12079"/>
    <cellStyle name="Normal 10 5 2 2 2 2" xfId="25607"/>
    <cellStyle name="Normal 10 5 2 2 3" xfId="21700"/>
    <cellStyle name="Normal 10 5 2 3" xfId="9941"/>
    <cellStyle name="Normal 10 5 2 3 2" xfId="23469"/>
    <cellStyle name="Normal 10 5 2 4" xfId="19522"/>
    <cellStyle name="Normal 10 5 3" xfId="7530"/>
    <cellStyle name="Normal 10 5 3 2" xfId="11437"/>
    <cellStyle name="Normal 10 5 3 2 2" xfId="24965"/>
    <cellStyle name="Normal 10 5 3 3" xfId="21058"/>
    <cellStyle name="Normal 10 5 4" xfId="9491"/>
    <cellStyle name="Normal 10 5 4 2" xfId="23019"/>
    <cellStyle name="Normal 10 5 5" xfId="19046"/>
    <cellStyle name="Normal 10 5 6" xfId="34403"/>
    <cellStyle name="Normal 10 6" xfId="2392"/>
    <cellStyle name="Normal 10 6 2" xfId="3762"/>
    <cellStyle name="Normal 10 6 2 2" xfId="8175"/>
    <cellStyle name="Normal 10 6 2 2 2" xfId="12082"/>
    <cellStyle name="Normal 10 6 2 2 2 2" xfId="25610"/>
    <cellStyle name="Normal 10 6 2 2 3" xfId="21703"/>
    <cellStyle name="Normal 10 6 2 3" xfId="9944"/>
    <cellStyle name="Normal 10 6 2 3 2" xfId="23472"/>
    <cellStyle name="Normal 10 6 2 4" xfId="19525"/>
    <cellStyle name="Normal 10 6 3" xfId="7533"/>
    <cellStyle name="Normal 10 6 3 2" xfId="11440"/>
    <cellStyle name="Normal 10 6 3 2 2" xfId="24968"/>
    <cellStyle name="Normal 10 6 3 3" xfId="21061"/>
    <cellStyle name="Normal 10 6 4" xfId="9494"/>
    <cellStyle name="Normal 10 6 4 2" xfId="23022"/>
    <cellStyle name="Normal 10 6 5" xfId="19049"/>
    <cellStyle name="Normal 10 7" xfId="2408"/>
    <cellStyle name="Normal 10 7 2" xfId="3778"/>
    <cellStyle name="Normal 10 7 2 2" xfId="8179"/>
    <cellStyle name="Normal 10 7 2 2 2" xfId="12086"/>
    <cellStyle name="Normal 10 7 2 2 2 2" xfId="25614"/>
    <cellStyle name="Normal 10 7 2 2 3" xfId="21707"/>
    <cellStyle name="Normal 10 7 2 3" xfId="9948"/>
    <cellStyle name="Normal 10 7 2 3 2" xfId="23476"/>
    <cellStyle name="Normal 10 7 2 4" xfId="19529"/>
    <cellStyle name="Normal 10 7 3" xfId="7537"/>
    <cellStyle name="Normal 10 7 3 2" xfId="11444"/>
    <cellStyle name="Normal 10 7 3 2 2" xfId="24972"/>
    <cellStyle name="Normal 10 7 3 3" xfId="21065"/>
    <cellStyle name="Normal 10 7 4" xfId="9498"/>
    <cellStyle name="Normal 10 7 4 2" xfId="23026"/>
    <cellStyle name="Normal 10 7 5" xfId="19053"/>
    <cellStyle name="Normal 10 8" xfId="2549"/>
    <cellStyle name="Normal 10 8 2" xfId="3919"/>
    <cellStyle name="Normal 10 8 2 2" xfId="8219"/>
    <cellStyle name="Normal 10 8 2 2 2" xfId="12126"/>
    <cellStyle name="Normal 10 8 2 2 2 2" xfId="25654"/>
    <cellStyle name="Normal 10 8 2 2 3" xfId="21747"/>
    <cellStyle name="Normal 10 8 2 3" xfId="9988"/>
    <cellStyle name="Normal 10 8 2 3 2" xfId="23516"/>
    <cellStyle name="Normal 10 8 2 4" xfId="19578"/>
    <cellStyle name="Normal 10 8 3" xfId="7577"/>
    <cellStyle name="Normal 10 8 3 2" xfId="11484"/>
    <cellStyle name="Normal 10 8 3 2 2" xfId="25012"/>
    <cellStyle name="Normal 10 8 3 3" xfId="21105"/>
    <cellStyle name="Normal 10 8 4" xfId="9538"/>
    <cellStyle name="Normal 10 8 4 2" xfId="23066"/>
    <cellStyle name="Normal 10 8 5" xfId="19100"/>
    <cellStyle name="Normal 10 9" xfId="2591"/>
    <cellStyle name="Normal 10 9 2" xfId="7617"/>
    <cellStyle name="Normal 10 9 2 2" xfId="11524"/>
    <cellStyle name="Normal 10 9 2 2 2" xfId="25052"/>
    <cellStyle name="Normal 10 9 2 3" xfId="21145"/>
    <cellStyle name="Normal 10 9 3" xfId="9578"/>
    <cellStyle name="Normal 10 9 3 2" xfId="23106"/>
    <cellStyle name="Normal 10 9 4" xfId="19140"/>
    <cellStyle name="Normal 11" xfId="166"/>
    <cellStyle name="Normal 11 10" xfId="4150"/>
    <cellStyle name="Normal 11 10 2" xfId="8375"/>
    <cellStyle name="Normal 11 10 2 2" xfId="12282"/>
    <cellStyle name="Normal 11 10 2 2 2" xfId="25810"/>
    <cellStyle name="Normal 11 10 2 3" xfId="21903"/>
    <cellStyle name="Normal 11 10 3" xfId="10144"/>
    <cellStyle name="Normal 11 10 3 2" xfId="23672"/>
    <cellStyle name="Normal 11 10 4" xfId="19735"/>
    <cellStyle name="Normal 11 11" xfId="1620"/>
    <cellStyle name="Normal 11 11 2" xfId="7196"/>
    <cellStyle name="Normal 11 11 2 2" xfId="11103"/>
    <cellStyle name="Normal 11 11 2 2 2" xfId="24631"/>
    <cellStyle name="Normal 11 11 2 3" xfId="20724"/>
    <cellStyle name="Normal 11 11 3" xfId="9325"/>
    <cellStyle name="Normal 11 11 3 2" xfId="22853"/>
    <cellStyle name="Normal 11 11 4" xfId="18875"/>
    <cellStyle name="Normal 11 12" xfId="6688"/>
    <cellStyle name="Normal 11 12 2" xfId="10595"/>
    <cellStyle name="Normal 11 12 2 2" xfId="24123"/>
    <cellStyle name="Normal 11 12 3" xfId="20216"/>
    <cellStyle name="Normal 11 13" xfId="8827"/>
    <cellStyle name="Normal 11 13 2" xfId="22355"/>
    <cellStyle name="Normal 11 14" xfId="18389"/>
    <cellStyle name="Normal 11 15" xfId="13250"/>
    <cellStyle name="Normal 11 16" xfId="915"/>
    <cellStyle name="Normal 11 2" xfId="435"/>
    <cellStyle name="Normal 11 2 10" xfId="6799"/>
    <cellStyle name="Normal 11 2 10 2" xfId="10706"/>
    <cellStyle name="Normal 11 2 10 2 2" xfId="24234"/>
    <cellStyle name="Normal 11 2 10 3" xfId="20327"/>
    <cellStyle name="Normal 11 2 11" xfId="8932"/>
    <cellStyle name="Normal 11 2 11 2" xfId="22460"/>
    <cellStyle name="Normal 11 2 12" xfId="18494"/>
    <cellStyle name="Normal 11 2 13" xfId="13074"/>
    <cellStyle name="Normal 11 2 14" xfId="1024"/>
    <cellStyle name="Normal 11 2 2" xfId="690"/>
    <cellStyle name="Normal 11 2 2 2" xfId="2946"/>
    <cellStyle name="Normal 11 2 2 2 2" xfId="7879"/>
    <cellStyle name="Normal 11 2 2 2 2 2" xfId="11786"/>
    <cellStyle name="Normal 11 2 2 2 2 2 2" xfId="25314"/>
    <cellStyle name="Normal 11 2 2 2 2 3" xfId="21407"/>
    <cellStyle name="Normal 11 2 2 2 3" xfId="9840"/>
    <cellStyle name="Normal 11 2 2 2 3 2" xfId="23368"/>
    <cellStyle name="Normal 11 2 2 2 4" xfId="19403"/>
    <cellStyle name="Normal 11 2 2 3" xfId="1622"/>
    <cellStyle name="Normal 11 2 2 3 2" xfId="7198"/>
    <cellStyle name="Normal 11 2 2 3 2 2" xfId="11105"/>
    <cellStyle name="Normal 11 2 2 3 2 2 2" xfId="24633"/>
    <cellStyle name="Normal 11 2 2 3 2 3" xfId="20726"/>
    <cellStyle name="Normal 11 2 2 3 3" xfId="9327"/>
    <cellStyle name="Normal 11 2 2 3 3 2" xfId="22855"/>
    <cellStyle name="Normal 11 2 2 3 4" xfId="18877"/>
    <cellStyle name="Normal 11 2 2 4" xfId="6907"/>
    <cellStyle name="Normal 11 2 2 4 2" xfId="10814"/>
    <cellStyle name="Normal 11 2 2 4 2 2" xfId="24342"/>
    <cellStyle name="Normal 11 2 2 4 3" xfId="20435"/>
    <cellStyle name="Normal 11 2 2 5" xfId="9040"/>
    <cellStyle name="Normal 11 2 2 5 2" xfId="22568"/>
    <cellStyle name="Normal 11 2 2 6" xfId="18602"/>
    <cellStyle name="Normal 11 2 2 7" xfId="12916"/>
    <cellStyle name="Normal 11 2 2 8" xfId="1175"/>
    <cellStyle name="Normal 11 2 3" xfId="2411"/>
    <cellStyle name="Normal 11 2 3 2" xfId="3781"/>
    <cellStyle name="Normal 11 2 3 2 2" xfId="8182"/>
    <cellStyle name="Normal 11 2 3 2 2 2" xfId="12089"/>
    <cellStyle name="Normal 11 2 3 2 2 2 2" xfId="25617"/>
    <cellStyle name="Normal 11 2 3 2 2 3" xfId="21710"/>
    <cellStyle name="Normal 11 2 3 2 3" xfId="9951"/>
    <cellStyle name="Normal 11 2 3 2 3 2" xfId="23479"/>
    <cellStyle name="Normal 11 2 3 2 4" xfId="19532"/>
    <cellStyle name="Normal 11 2 3 3" xfId="7540"/>
    <cellStyle name="Normal 11 2 3 3 2" xfId="11447"/>
    <cellStyle name="Normal 11 2 3 3 2 2" xfId="24975"/>
    <cellStyle name="Normal 11 2 3 3 3" xfId="21068"/>
    <cellStyle name="Normal 11 2 3 4" xfId="9501"/>
    <cellStyle name="Normal 11 2 3 4 2" xfId="23029"/>
    <cellStyle name="Normal 11 2 3 5" xfId="19056"/>
    <cellStyle name="Normal 11 2 4" xfId="2552"/>
    <cellStyle name="Normal 11 2 4 2" xfId="3922"/>
    <cellStyle name="Normal 11 2 4 2 2" xfId="8222"/>
    <cellStyle name="Normal 11 2 4 2 2 2" xfId="12129"/>
    <cellStyle name="Normal 11 2 4 2 2 2 2" xfId="25657"/>
    <cellStyle name="Normal 11 2 4 2 2 3" xfId="21750"/>
    <cellStyle name="Normal 11 2 4 2 3" xfId="9991"/>
    <cellStyle name="Normal 11 2 4 2 3 2" xfId="23519"/>
    <cellStyle name="Normal 11 2 4 2 4" xfId="19581"/>
    <cellStyle name="Normal 11 2 4 3" xfId="7580"/>
    <cellStyle name="Normal 11 2 4 3 2" xfId="11487"/>
    <cellStyle name="Normal 11 2 4 3 2 2" xfId="25015"/>
    <cellStyle name="Normal 11 2 4 3 3" xfId="21108"/>
    <cellStyle name="Normal 11 2 4 4" xfId="9541"/>
    <cellStyle name="Normal 11 2 4 4 2" xfId="23069"/>
    <cellStyle name="Normal 11 2 4 5" xfId="19103"/>
    <cellStyle name="Normal 11 2 5" xfId="2621"/>
    <cellStyle name="Normal 11 2 5 2" xfId="7620"/>
    <cellStyle name="Normal 11 2 5 2 2" xfId="11527"/>
    <cellStyle name="Normal 11 2 5 2 2 2" xfId="25055"/>
    <cellStyle name="Normal 11 2 5 2 3" xfId="21148"/>
    <cellStyle name="Normal 11 2 5 3" xfId="9581"/>
    <cellStyle name="Normal 11 2 5 3 2" xfId="23109"/>
    <cellStyle name="Normal 11 2 5 4" xfId="19144"/>
    <cellStyle name="Normal 11 2 6" xfId="3996"/>
    <cellStyle name="Normal 11 2 6 2" xfId="8263"/>
    <cellStyle name="Normal 11 2 6 2 2" xfId="12170"/>
    <cellStyle name="Normal 11 2 6 2 2 2" xfId="25698"/>
    <cellStyle name="Normal 11 2 6 2 3" xfId="21791"/>
    <cellStyle name="Normal 11 2 6 3" xfId="10032"/>
    <cellStyle name="Normal 11 2 6 3 2" xfId="23560"/>
    <cellStyle name="Normal 11 2 6 4" xfId="19622"/>
    <cellStyle name="Normal 11 2 7" xfId="4082"/>
    <cellStyle name="Normal 11 2 7 2" xfId="8333"/>
    <cellStyle name="Normal 11 2 7 2 2" xfId="12240"/>
    <cellStyle name="Normal 11 2 7 2 2 2" xfId="25768"/>
    <cellStyle name="Normal 11 2 7 2 3" xfId="21861"/>
    <cellStyle name="Normal 11 2 7 3" xfId="10102"/>
    <cellStyle name="Normal 11 2 7 3 2" xfId="23630"/>
    <cellStyle name="Normal 11 2 7 4" xfId="19692"/>
    <cellStyle name="Normal 11 2 8" xfId="4151"/>
    <cellStyle name="Normal 11 2 8 2" xfId="8376"/>
    <cellStyle name="Normal 11 2 8 2 2" xfId="12283"/>
    <cellStyle name="Normal 11 2 8 2 2 2" xfId="25811"/>
    <cellStyle name="Normal 11 2 8 2 3" xfId="21904"/>
    <cellStyle name="Normal 11 2 8 3" xfId="10145"/>
    <cellStyle name="Normal 11 2 8 3 2" xfId="23673"/>
    <cellStyle name="Normal 11 2 8 4" xfId="19736"/>
    <cellStyle name="Normal 11 2 9" xfId="1621"/>
    <cellStyle name="Normal 11 2 9 2" xfId="7197"/>
    <cellStyle name="Normal 11 2 9 2 2" xfId="11104"/>
    <cellStyle name="Normal 11 2 9 2 2 2" xfId="24632"/>
    <cellStyle name="Normal 11 2 9 2 3" xfId="20725"/>
    <cellStyle name="Normal 11 2 9 3" xfId="9326"/>
    <cellStyle name="Normal 11 2 9 3 2" xfId="22854"/>
    <cellStyle name="Normal 11 2 9 4" xfId="18876"/>
    <cellStyle name="Normal 11 3" xfId="315"/>
    <cellStyle name="Normal 11 3 2" xfId="2947"/>
    <cellStyle name="Normal 11 3 2 2" xfId="7880"/>
    <cellStyle name="Normal 11 3 2 2 2" xfId="11787"/>
    <cellStyle name="Normal 11 3 2 2 2 2" xfId="25315"/>
    <cellStyle name="Normal 11 3 2 2 3" xfId="21408"/>
    <cellStyle name="Normal 11 3 2 3" xfId="9841"/>
    <cellStyle name="Normal 11 3 2 3 2" xfId="23369"/>
    <cellStyle name="Normal 11 3 2 4" xfId="19404"/>
    <cellStyle name="Normal 11 3 3" xfId="1623"/>
    <cellStyle name="Normal 11 3 3 2" xfId="7199"/>
    <cellStyle name="Normal 11 3 3 2 2" xfId="11106"/>
    <cellStyle name="Normal 11 3 3 2 2 2" xfId="24634"/>
    <cellStyle name="Normal 11 3 3 2 3" xfId="20727"/>
    <cellStyle name="Normal 11 3 3 3" xfId="9328"/>
    <cellStyle name="Normal 11 3 3 3 2" xfId="22856"/>
    <cellStyle name="Normal 11 3 3 4" xfId="18878"/>
    <cellStyle name="Normal 11 3 4" xfId="6735"/>
    <cellStyle name="Normal 11 3 4 2" xfId="10642"/>
    <cellStyle name="Normal 11 3 4 2 2" xfId="24170"/>
    <cellStyle name="Normal 11 3 4 3" xfId="20263"/>
    <cellStyle name="Normal 11 3 5" xfId="8870"/>
    <cellStyle name="Normal 11 3 5 2" xfId="22398"/>
    <cellStyle name="Normal 11 3 6" xfId="18432"/>
    <cellStyle name="Normal 11 3 7" xfId="13175"/>
    <cellStyle name="Normal 11 3 8" xfId="960"/>
    <cellStyle name="Normal 11 4" xfId="560"/>
    <cellStyle name="Normal 11 4 2" xfId="2948"/>
    <cellStyle name="Normal 11 4 2 2" xfId="7881"/>
    <cellStyle name="Normal 11 4 2 2 2" xfId="11788"/>
    <cellStyle name="Normal 11 4 2 2 2 2" xfId="25316"/>
    <cellStyle name="Normal 11 4 2 2 3" xfId="21409"/>
    <cellStyle name="Normal 11 4 2 3" xfId="9842"/>
    <cellStyle name="Normal 11 4 2 3 2" xfId="23370"/>
    <cellStyle name="Normal 11 4 2 4" xfId="19405"/>
    <cellStyle name="Normal 11 4 3" xfId="1624"/>
    <cellStyle name="Normal 11 4 3 2" xfId="7200"/>
    <cellStyle name="Normal 11 4 3 2 2" xfId="11107"/>
    <cellStyle name="Normal 11 4 3 2 2 2" xfId="24635"/>
    <cellStyle name="Normal 11 4 3 2 3" xfId="20728"/>
    <cellStyle name="Normal 11 4 3 3" xfId="9329"/>
    <cellStyle name="Normal 11 4 3 3 2" xfId="22857"/>
    <cellStyle name="Normal 11 4 3 4" xfId="18879"/>
    <cellStyle name="Normal 11 4 4" xfId="6848"/>
    <cellStyle name="Normal 11 4 4 2" xfId="10755"/>
    <cellStyle name="Normal 11 4 4 2 2" xfId="24283"/>
    <cellStyle name="Normal 11 4 4 3" xfId="20376"/>
    <cellStyle name="Normal 11 4 5" xfId="8981"/>
    <cellStyle name="Normal 11 4 5 2" xfId="22509"/>
    <cellStyle name="Normal 11 4 6" xfId="18543"/>
    <cellStyle name="Normal 11 4 7" xfId="13007"/>
    <cellStyle name="Normal 11 4 8" xfId="1078"/>
    <cellStyle name="Normal 11 5" xfId="2410"/>
    <cellStyle name="Normal 11 5 2" xfId="3780"/>
    <cellStyle name="Normal 11 5 2 2" xfId="8181"/>
    <cellStyle name="Normal 11 5 2 2 2" xfId="12088"/>
    <cellStyle name="Normal 11 5 2 2 2 2" xfId="25616"/>
    <cellStyle name="Normal 11 5 2 2 3" xfId="21709"/>
    <cellStyle name="Normal 11 5 2 3" xfId="9950"/>
    <cellStyle name="Normal 11 5 2 3 2" xfId="23478"/>
    <cellStyle name="Normal 11 5 2 4" xfId="19531"/>
    <cellStyle name="Normal 11 5 3" xfId="7539"/>
    <cellStyle name="Normal 11 5 3 2" xfId="11446"/>
    <cellStyle name="Normal 11 5 3 2 2" xfId="24974"/>
    <cellStyle name="Normal 11 5 3 3" xfId="21067"/>
    <cellStyle name="Normal 11 5 4" xfId="9500"/>
    <cellStyle name="Normal 11 5 4 2" xfId="23028"/>
    <cellStyle name="Normal 11 5 5" xfId="19055"/>
    <cellStyle name="Normal 11 5 6" xfId="34404"/>
    <cellStyle name="Normal 11 6" xfId="2551"/>
    <cellStyle name="Normal 11 6 2" xfId="3921"/>
    <cellStyle name="Normal 11 6 2 2" xfId="8221"/>
    <cellStyle name="Normal 11 6 2 2 2" xfId="12128"/>
    <cellStyle name="Normal 11 6 2 2 2 2" xfId="25656"/>
    <cellStyle name="Normal 11 6 2 2 3" xfId="21749"/>
    <cellStyle name="Normal 11 6 2 3" xfId="9990"/>
    <cellStyle name="Normal 11 6 2 3 2" xfId="23518"/>
    <cellStyle name="Normal 11 6 2 4" xfId="19580"/>
    <cellStyle name="Normal 11 6 3" xfId="7579"/>
    <cellStyle name="Normal 11 6 3 2" xfId="11486"/>
    <cellStyle name="Normal 11 6 3 2 2" xfId="25014"/>
    <cellStyle name="Normal 11 6 3 3" xfId="21107"/>
    <cellStyle name="Normal 11 6 4" xfId="9540"/>
    <cellStyle name="Normal 11 6 4 2" xfId="23068"/>
    <cellStyle name="Normal 11 6 5" xfId="19102"/>
    <cellStyle name="Normal 11 7" xfId="2620"/>
    <cellStyle name="Normal 11 7 2" xfId="7619"/>
    <cellStyle name="Normal 11 7 2 2" xfId="11526"/>
    <cellStyle name="Normal 11 7 2 2 2" xfId="25054"/>
    <cellStyle name="Normal 11 7 2 3" xfId="21147"/>
    <cellStyle name="Normal 11 7 3" xfId="9580"/>
    <cellStyle name="Normal 11 7 3 2" xfId="23108"/>
    <cellStyle name="Normal 11 7 4" xfId="19143"/>
    <cellStyle name="Normal 11 8" xfId="3995"/>
    <cellStyle name="Normal 11 8 2" xfId="8262"/>
    <cellStyle name="Normal 11 8 2 2" xfId="12169"/>
    <cellStyle name="Normal 11 8 2 2 2" xfId="25697"/>
    <cellStyle name="Normal 11 8 2 3" xfId="21790"/>
    <cellStyle name="Normal 11 8 3" xfId="10031"/>
    <cellStyle name="Normal 11 8 3 2" xfId="23559"/>
    <cellStyle name="Normal 11 8 4" xfId="19621"/>
    <cellStyle name="Normal 11 9" xfId="4081"/>
    <cellStyle name="Normal 11 9 2" xfId="8332"/>
    <cellStyle name="Normal 11 9 2 2" xfId="12239"/>
    <cellStyle name="Normal 11 9 2 2 2" xfId="25767"/>
    <cellStyle name="Normal 11 9 2 3" xfId="21860"/>
    <cellStyle name="Normal 11 9 3" xfId="10101"/>
    <cellStyle name="Normal 11 9 3 2" xfId="23629"/>
    <cellStyle name="Normal 11 9 4" xfId="19691"/>
    <cellStyle name="Normal 12" xfId="173"/>
    <cellStyle name="Normal 12 10" xfId="4152"/>
    <cellStyle name="Normal 12 10 2" xfId="8377"/>
    <cellStyle name="Normal 12 10 2 2" xfId="12284"/>
    <cellStyle name="Normal 12 10 2 2 2" xfId="25812"/>
    <cellStyle name="Normal 12 10 2 3" xfId="21905"/>
    <cellStyle name="Normal 12 10 3" xfId="10146"/>
    <cellStyle name="Normal 12 10 3 2" xfId="23674"/>
    <cellStyle name="Normal 12 10 4" xfId="19737"/>
    <cellStyle name="Normal 12 11" xfId="1625"/>
    <cellStyle name="Normal 12 11 2" xfId="7201"/>
    <cellStyle name="Normal 12 11 2 2" xfId="11108"/>
    <cellStyle name="Normal 12 11 2 2 2" xfId="24636"/>
    <cellStyle name="Normal 12 11 2 3" xfId="20729"/>
    <cellStyle name="Normal 12 11 3" xfId="9330"/>
    <cellStyle name="Normal 12 11 3 2" xfId="22858"/>
    <cellStyle name="Normal 12 11 4" xfId="18880"/>
    <cellStyle name="Normal 12 12" xfId="6691"/>
    <cellStyle name="Normal 12 12 2" xfId="10598"/>
    <cellStyle name="Normal 12 12 2 2" xfId="24126"/>
    <cellStyle name="Normal 12 12 3" xfId="20219"/>
    <cellStyle name="Normal 12 13" xfId="8828"/>
    <cellStyle name="Normal 12 13 2" xfId="22356"/>
    <cellStyle name="Normal 12 14" xfId="18390"/>
    <cellStyle name="Normal 12 15" xfId="13249"/>
    <cellStyle name="Normal 12 16" xfId="916"/>
    <cellStyle name="Normal 12 2" xfId="442"/>
    <cellStyle name="Normal 12 2 10" xfId="6800"/>
    <cellStyle name="Normal 12 2 10 2" xfId="10707"/>
    <cellStyle name="Normal 12 2 10 2 2" xfId="24235"/>
    <cellStyle name="Normal 12 2 10 3" xfId="20328"/>
    <cellStyle name="Normal 12 2 11" xfId="8933"/>
    <cellStyle name="Normal 12 2 11 2" xfId="22461"/>
    <cellStyle name="Normal 12 2 12" xfId="18495"/>
    <cellStyle name="Normal 12 2 13" xfId="13072"/>
    <cellStyle name="Normal 12 2 14" xfId="1025"/>
    <cellStyle name="Normal 12 2 2" xfId="694"/>
    <cellStyle name="Normal 12 2 2 2" xfId="2949"/>
    <cellStyle name="Normal 12 2 2 2 2" xfId="7882"/>
    <cellStyle name="Normal 12 2 2 2 2 2" xfId="11789"/>
    <cellStyle name="Normal 12 2 2 2 2 2 2" xfId="25317"/>
    <cellStyle name="Normal 12 2 2 2 2 3" xfId="21410"/>
    <cellStyle name="Normal 12 2 2 2 3" xfId="9843"/>
    <cellStyle name="Normal 12 2 2 2 3 2" xfId="23371"/>
    <cellStyle name="Normal 12 2 2 2 4" xfId="19406"/>
    <cellStyle name="Normal 12 2 2 3" xfId="1627"/>
    <cellStyle name="Normal 12 2 2 3 2" xfId="7203"/>
    <cellStyle name="Normal 12 2 2 3 2 2" xfId="11110"/>
    <cellStyle name="Normal 12 2 2 3 2 2 2" xfId="24638"/>
    <cellStyle name="Normal 12 2 2 3 2 3" xfId="20731"/>
    <cellStyle name="Normal 12 2 2 3 3" xfId="9332"/>
    <cellStyle name="Normal 12 2 2 3 3 2" xfId="22860"/>
    <cellStyle name="Normal 12 2 2 3 4" xfId="18882"/>
    <cellStyle name="Normal 12 2 2 4" xfId="6908"/>
    <cellStyle name="Normal 12 2 2 4 2" xfId="10815"/>
    <cellStyle name="Normal 12 2 2 4 2 2" xfId="24343"/>
    <cellStyle name="Normal 12 2 2 4 3" xfId="20436"/>
    <cellStyle name="Normal 12 2 2 5" xfId="9041"/>
    <cellStyle name="Normal 12 2 2 5 2" xfId="22569"/>
    <cellStyle name="Normal 12 2 2 6" xfId="18603"/>
    <cellStyle name="Normal 12 2 2 7" xfId="12915"/>
    <cellStyle name="Normal 12 2 2 8" xfId="1176"/>
    <cellStyle name="Normal 12 2 3" xfId="2413"/>
    <cellStyle name="Normal 12 2 3 2" xfId="3783"/>
    <cellStyle name="Normal 12 2 3 2 2" xfId="8184"/>
    <cellStyle name="Normal 12 2 3 2 2 2" xfId="12091"/>
    <cellStyle name="Normal 12 2 3 2 2 2 2" xfId="25619"/>
    <cellStyle name="Normal 12 2 3 2 2 3" xfId="21712"/>
    <cellStyle name="Normal 12 2 3 2 3" xfId="9953"/>
    <cellStyle name="Normal 12 2 3 2 3 2" xfId="23481"/>
    <cellStyle name="Normal 12 2 3 2 4" xfId="19534"/>
    <cellStyle name="Normal 12 2 3 3" xfId="7542"/>
    <cellStyle name="Normal 12 2 3 3 2" xfId="11449"/>
    <cellStyle name="Normal 12 2 3 3 2 2" xfId="24977"/>
    <cellStyle name="Normal 12 2 3 3 3" xfId="21070"/>
    <cellStyle name="Normal 12 2 3 4" xfId="9503"/>
    <cellStyle name="Normal 12 2 3 4 2" xfId="23031"/>
    <cellStyle name="Normal 12 2 3 5" xfId="19058"/>
    <cellStyle name="Normal 12 2 4" xfId="2554"/>
    <cellStyle name="Normal 12 2 4 2" xfId="3924"/>
    <cellStyle name="Normal 12 2 4 2 2" xfId="8224"/>
    <cellStyle name="Normal 12 2 4 2 2 2" xfId="12131"/>
    <cellStyle name="Normal 12 2 4 2 2 2 2" xfId="25659"/>
    <cellStyle name="Normal 12 2 4 2 2 3" xfId="21752"/>
    <cellStyle name="Normal 12 2 4 2 3" xfId="9993"/>
    <cellStyle name="Normal 12 2 4 2 3 2" xfId="23521"/>
    <cellStyle name="Normal 12 2 4 2 4" xfId="19583"/>
    <cellStyle name="Normal 12 2 4 3" xfId="7582"/>
    <cellStyle name="Normal 12 2 4 3 2" xfId="11489"/>
    <cellStyle name="Normal 12 2 4 3 2 2" xfId="25017"/>
    <cellStyle name="Normal 12 2 4 3 3" xfId="21110"/>
    <cellStyle name="Normal 12 2 4 4" xfId="9543"/>
    <cellStyle name="Normal 12 2 4 4 2" xfId="23071"/>
    <cellStyle name="Normal 12 2 4 5" xfId="19105"/>
    <cellStyle name="Normal 12 2 5" xfId="2623"/>
    <cellStyle name="Normal 12 2 5 2" xfId="7622"/>
    <cellStyle name="Normal 12 2 5 2 2" xfId="11529"/>
    <cellStyle name="Normal 12 2 5 2 2 2" xfId="25057"/>
    <cellStyle name="Normal 12 2 5 2 3" xfId="21150"/>
    <cellStyle name="Normal 12 2 5 3" xfId="9583"/>
    <cellStyle name="Normal 12 2 5 3 2" xfId="23111"/>
    <cellStyle name="Normal 12 2 5 4" xfId="19146"/>
    <cellStyle name="Normal 12 2 6" xfId="3998"/>
    <cellStyle name="Normal 12 2 6 2" xfId="8265"/>
    <cellStyle name="Normal 12 2 6 2 2" xfId="12172"/>
    <cellStyle name="Normal 12 2 6 2 2 2" xfId="25700"/>
    <cellStyle name="Normal 12 2 6 2 3" xfId="21793"/>
    <cellStyle name="Normal 12 2 6 3" xfId="10034"/>
    <cellStyle name="Normal 12 2 6 3 2" xfId="23562"/>
    <cellStyle name="Normal 12 2 6 4" xfId="19624"/>
    <cellStyle name="Normal 12 2 7" xfId="4084"/>
    <cellStyle name="Normal 12 2 7 2" xfId="8335"/>
    <cellStyle name="Normal 12 2 7 2 2" xfId="12242"/>
    <cellStyle name="Normal 12 2 7 2 2 2" xfId="25770"/>
    <cellStyle name="Normal 12 2 7 2 3" xfId="21863"/>
    <cellStyle name="Normal 12 2 7 3" xfId="10104"/>
    <cellStyle name="Normal 12 2 7 3 2" xfId="23632"/>
    <cellStyle name="Normal 12 2 7 4" xfId="19694"/>
    <cellStyle name="Normal 12 2 8" xfId="4153"/>
    <cellStyle name="Normal 12 2 8 2" xfId="8378"/>
    <cellStyle name="Normal 12 2 8 2 2" xfId="12285"/>
    <cellStyle name="Normal 12 2 8 2 2 2" xfId="25813"/>
    <cellStyle name="Normal 12 2 8 2 3" xfId="21906"/>
    <cellStyle name="Normal 12 2 8 3" xfId="10147"/>
    <cellStyle name="Normal 12 2 8 3 2" xfId="23675"/>
    <cellStyle name="Normal 12 2 8 4" xfId="19738"/>
    <cellStyle name="Normal 12 2 9" xfId="1626"/>
    <cellStyle name="Normal 12 2 9 2" xfId="7202"/>
    <cellStyle name="Normal 12 2 9 2 2" xfId="11109"/>
    <cellStyle name="Normal 12 2 9 2 2 2" xfId="24637"/>
    <cellStyle name="Normal 12 2 9 2 3" xfId="20730"/>
    <cellStyle name="Normal 12 2 9 3" xfId="9331"/>
    <cellStyle name="Normal 12 2 9 3 2" xfId="22859"/>
    <cellStyle name="Normal 12 2 9 4" xfId="18881"/>
    <cellStyle name="Normal 12 3" xfId="319"/>
    <cellStyle name="Normal 12 3 2" xfId="2950"/>
    <cellStyle name="Normal 12 3 2 2" xfId="7883"/>
    <cellStyle name="Normal 12 3 2 2 2" xfId="11790"/>
    <cellStyle name="Normal 12 3 2 2 2 2" xfId="25318"/>
    <cellStyle name="Normal 12 3 2 2 3" xfId="21411"/>
    <cellStyle name="Normal 12 3 2 3" xfId="9844"/>
    <cellStyle name="Normal 12 3 2 3 2" xfId="23372"/>
    <cellStyle name="Normal 12 3 2 4" xfId="19407"/>
    <cellStyle name="Normal 12 3 3" xfId="1628"/>
    <cellStyle name="Normal 12 3 3 2" xfId="7204"/>
    <cellStyle name="Normal 12 3 3 2 2" xfId="11111"/>
    <cellStyle name="Normal 12 3 3 2 2 2" xfId="24639"/>
    <cellStyle name="Normal 12 3 3 2 3" xfId="20732"/>
    <cellStyle name="Normal 12 3 3 3" xfId="9333"/>
    <cellStyle name="Normal 12 3 3 3 2" xfId="22861"/>
    <cellStyle name="Normal 12 3 3 4" xfId="18883"/>
    <cellStyle name="Normal 12 3 4" xfId="6736"/>
    <cellStyle name="Normal 12 3 4 2" xfId="10643"/>
    <cellStyle name="Normal 12 3 4 2 2" xfId="24171"/>
    <cellStyle name="Normal 12 3 4 3" xfId="20264"/>
    <cellStyle name="Normal 12 3 5" xfId="8871"/>
    <cellStyle name="Normal 12 3 5 2" xfId="22399"/>
    <cellStyle name="Normal 12 3 6" xfId="18433"/>
    <cellStyle name="Normal 12 3 7" xfId="13173"/>
    <cellStyle name="Normal 12 3 8" xfId="961"/>
    <cellStyle name="Normal 12 4" xfId="567"/>
    <cellStyle name="Normal 12 4 2" xfId="2951"/>
    <cellStyle name="Normal 12 4 2 2" xfId="7884"/>
    <cellStyle name="Normal 12 4 2 2 2" xfId="11791"/>
    <cellStyle name="Normal 12 4 2 2 2 2" xfId="25319"/>
    <cellStyle name="Normal 12 4 2 2 3" xfId="21412"/>
    <cellStyle name="Normal 12 4 2 3" xfId="9845"/>
    <cellStyle name="Normal 12 4 2 3 2" xfId="23373"/>
    <cellStyle name="Normal 12 4 2 4" xfId="19408"/>
    <cellStyle name="Normal 12 4 3" xfId="1629"/>
    <cellStyle name="Normal 12 4 3 2" xfId="7205"/>
    <cellStyle name="Normal 12 4 3 2 2" xfId="11112"/>
    <cellStyle name="Normal 12 4 3 2 2 2" xfId="24640"/>
    <cellStyle name="Normal 12 4 3 2 3" xfId="20733"/>
    <cellStyle name="Normal 12 4 3 3" xfId="9334"/>
    <cellStyle name="Normal 12 4 3 3 2" xfId="22862"/>
    <cellStyle name="Normal 12 4 3 4" xfId="18884"/>
    <cellStyle name="Normal 12 4 4" xfId="6849"/>
    <cellStyle name="Normal 12 4 4 2" xfId="10756"/>
    <cellStyle name="Normal 12 4 4 2 2" xfId="24284"/>
    <cellStyle name="Normal 12 4 4 3" xfId="20377"/>
    <cellStyle name="Normal 12 4 5" xfId="8982"/>
    <cellStyle name="Normal 12 4 5 2" xfId="22510"/>
    <cellStyle name="Normal 12 4 6" xfId="18544"/>
    <cellStyle name="Normal 12 4 7" xfId="13005"/>
    <cellStyle name="Normal 12 4 8" xfId="1079"/>
    <cellStyle name="Normal 12 5" xfId="2412"/>
    <cellStyle name="Normal 12 5 2" xfId="3782"/>
    <cellStyle name="Normal 12 5 2 2" xfId="8183"/>
    <cellStyle name="Normal 12 5 2 2 2" xfId="12090"/>
    <cellStyle name="Normal 12 5 2 2 2 2" xfId="25618"/>
    <cellStyle name="Normal 12 5 2 2 3" xfId="21711"/>
    <cellStyle name="Normal 12 5 2 3" xfId="9952"/>
    <cellStyle name="Normal 12 5 2 3 2" xfId="23480"/>
    <cellStyle name="Normal 12 5 2 4" xfId="19533"/>
    <cellStyle name="Normal 12 5 3" xfId="7541"/>
    <cellStyle name="Normal 12 5 3 2" xfId="11448"/>
    <cellStyle name="Normal 12 5 3 2 2" xfId="24976"/>
    <cellStyle name="Normal 12 5 3 3" xfId="21069"/>
    <cellStyle name="Normal 12 5 4" xfId="9502"/>
    <cellStyle name="Normal 12 5 4 2" xfId="23030"/>
    <cellStyle name="Normal 12 5 5" xfId="19057"/>
    <cellStyle name="Normal 12 5 6" xfId="34405"/>
    <cellStyle name="Normal 12 6" xfId="2553"/>
    <cellStyle name="Normal 12 6 2" xfId="3923"/>
    <cellStyle name="Normal 12 6 2 2" xfId="8223"/>
    <cellStyle name="Normal 12 6 2 2 2" xfId="12130"/>
    <cellStyle name="Normal 12 6 2 2 2 2" xfId="25658"/>
    <cellStyle name="Normal 12 6 2 2 3" xfId="21751"/>
    <cellStyle name="Normal 12 6 2 3" xfId="9992"/>
    <cellStyle name="Normal 12 6 2 3 2" xfId="23520"/>
    <cellStyle name="Normal 12 6 2 4" xfId="19582"/>
    <cellStyle name="Normal 12 6 3" xfId="7581"/>
    <cellStyle name="Normal 12 6 3 2" xfId="11488"/>
    <cellStyle name="Normal 12 6 3 2 2" xfId="25016"/>
    <cellStyle name="Normal 12 6 3 3" xfId="21109"/>
    <cellStyle name="Normal 12 6 4" xfId="9542"/>
    <cellStyle name="Normal 12 6 4 2" xfId="23070"/>
    <cellStyle name="Normal 12 6 5" xfId="19104"/>
    <cellStyle name="Normal 12 7" xfId="2622"/>
    <cellStyle name="Normal 12 7 2" xfId="7621"/>
    <cellStyle name="Normal 12 7 2 2" xfId="11528"/>
    <cellStyle name="Normal 12 7 2 2 2" xfId="25056"/>
    <cellStyle name="Normal 12 7 2 3" xfId="21149"/>
    <cellStyle name="Normal 12 7 3" xfId="9582"/>
    <cellStyle name="Normal 12 7 3 2" xfId="23110"/>
    <cellStyle name="Normal 12 7 4" xfId="19145"/>
    <cellStyle name="Normal 12 8" xfId="3997"/>
    <cellStyle name="Normal 12 8 2" xfId="8264"/>
    <cellStyle name="Normal 12 8 2 2" xfId="12171"/>
    <cellStyle name="Normal 12 8 2 2 2" xfId="25699"/>
    <cellStyle name="Normal 12 8 2 3" xfId="21792"/>
    <cellStyle name="Normal 12 8 3" xfId="10033"/>
    <cellStyle name="Normal 12 8 3 2" xfId="23561"/>
    <cellStyle name="Normal 12 8 4" xfId="19623"/>
    <cellStyle name="Normal 12 9" xfId="4083"/>
    <cellStyle name="Normal 12 9 2" xfId="8334"/>
    <cellStyle name="Normal 12 9 2 2" xfId="12241"/>
    <cellStyle name="Normal 12 9 2 2 2" xfId="25769"/>
    <cellStyle name="Normal 12 9 2 3" xfId="21862"/>
    <cellStyle name="Normal 12 9 3" xfId="10103"/>
    <cellStyle name="Normal 12 9 3 2" xfId="23631"/>
    <cellStyle name="Normal 12 9 4" xfId="19693"/>
    <cellStyle name="Normal 13" xfId="174"/>
    <cellStyle name="Normal 13 10" xfId="4154"/>
    <cellStyle name="Normal 13 10 2" xfId="8379"/>
    <cellStyle name="Normal 13 10 2 2" xfId="12286"/>
    <cellStyle name="Normal 13 10 2 2 2" xfId="25814"/>
    <cellStyle name="Normal 13 10 2 3" xfId="21907"/>
    <cellStyle name="Normal 13 10 3" xfId="10148"/>
    <cellStyle name="Normal 13 10 3 2" xfId="23676"/>
    <cellStyle name="Normal 13 10 4" xfId="19739"/>
    <cellStyle name="Normal 13 11" xfId="1630"/>
    <cellStyle name="Normal 13 11 2" xfId="7206"/>
    <cellStyle name="Normal 13 11 2 2" xfId="11113"/>
    <cellStyle name="Normal 13 11 2 2 2" xfId="24641"/>
    <cellStyle name="Normal 13 11 2 3" xfId="20734"/>
    <cellStyle name="Normal 13 11 3" xfId="9335"/>
    <cellStyle name="Normal 13 11 3 2" xfId="22863"/>
    <cellStyle name="Normal 13 11 4" xfId="18885"/>
    <cellStyle name="Normal 13 12" xfId="6692"/>
    <cellStyle name="Normal 13 12 2" xfId="10599"/>
    <cellStyle name="Normal 13 12 2 2" xfId="24127"/>
    <cellStyle name="Normal 13 12 3" xfId="20220"/>
    <cellStyle name="Normal 13 13" xfId="8829"/>
    <cellStyle name="Normal 13 13 2" xfId="22357"/>
    <cellStyle name="Normal 13 14" xfId="18391"/>
    <cellStyle name="Normal 13 15" xfId="13248"/>
    <cellStyle name="Normal 13 16" xfId="917"/>
    <cellStyle name="Normal 13 2" xfId="443"/>
    <cellStyle name="Normal 13 2 10" xfId="6801"/>
    <cellStyle name="Normal 13 2 10 2" xfId="10708"/>
    <cellStyle name="Normal 13 2 10 2 2" xfId="24236"/>
    <cellStyle name="Normal 13 2 10 3" xfId="20329"/>
    <cellStyle name="Normal 13 2 11" xfId="8934"/>
    <cellStyle name="Normal 13 2 11 2" xfId="22462"/>
    <cellStyle name="Normal 13 2 12" xfId="18496"/>
    <cellStyle name="Normal 13 2 13" xfId="13071"/>
    <cellStyle name="Normal 13 2 14" xfId="1026"/>
    <cellStyle name="Normal 13 2 2" xfId="695"/>
    <cellStyle name="Normal 13 2 2 2" xfId="2952"/>
    <cellStyle name="Normal 13 2 2 2 2" xfId="7885"/>
    <cellStyle name="Normal 13 2 2 2 2 2" xfId="11792"/>
    <cellStyle name="Normal 13 2 2 2 2 2 2" xfId="25320"/>
    <cellStyle name="Normal 13 2 2 2 2 3" xfId="21413"/>
    <cellStyle name="Normal 13 2 2 2 3" xfId="9846"/>
    <cellStyle name="Normal 13 2 2 2 3 2" xfId="23374"/>
    <cellStyle name="Normal 13 2 2 2 4" xfId="19409"/>
    <cellStyle name="Normal 13 2 2 3" xfId="1632"/>
    <cellStyle name="Normal 13 2 2 3 2" xfId="7208"/>
    <cellStyle name="Normal 13 2 2 3 2 2" xfId="11115"/>
    <cellStyle name="Normal 13 2 2 3 2 2 2" xfId="24643"/>
    <cellStyle name="Normal 13 2 2 3 2 3" xfId="20736"/>
    <cellStyle name="Normal 13 2 2 3 3" xfId="9337"/>
    <cellStyle name="Normal 13 2 2 3 3 2" xfId="22865"/>
    <cellStyle name="Normal 13 2 2 3 4" xfId="18887"/>
    <cellStyle name="Normal 13 2 2 4" xfId="6909"/>
    <cellStyle name="Normal 13 2 2 4 2" xfId="10816"/>
    <cellStyle name="Normal 13 2 2 4 2 2" xfId="24344"/>
    <cellStyle name="Normal 13 2 2 4 3" xfId="20437"/>
    <cellStyle name="Normal 13 2 2 5" xfId="9042"/>
    <cellStyle name="Normal 13 2 2 5 2" xfId="22570"/>
    <cellStyle name="Normal 13 2 2 6" xfId="18604"/>
    <cellStyle name="Normal 13 2 2 7" xfId="12914"/>
    <cellStyle name="Normal 13 2 2 8" xfId="1177"/>
    <cellStyle name="Normal 13 2 3" xfId="2415"/>
    <cellStyle name="Normal 13 2 3 2" xfId="3785"/>
    <cellStyle name="Normal 13 2 3 2 2" xfId="8186"/>
    <cellStyle name="Normal 13 2 3 2 2 2" xfId="12093"/>
    <cellStyle name="Normal 13 2 3 2 2 2 2" xfId="25621"/>
    <cellStyle name="Normal 13 2 3 2 2 3" xfId="21714"/>
    <cellStyle name="Normal 13 2 3 2 3" xfId="9955"/>
    <cellStyle name="Normal 13 2 3 2 3 2" xfId="23483"/>
    <cellStyle name="Normal 13 2 3 2 4" xfId="19536"/>
    <cellStyle name="Normal 13 2 3 3" xfId="7544"/>
    <cellStyle name="Normal 13 2 3 3 2" xfId="11451"/>
    <cellStyle name="Normal 13 2 3 3 2 2" xfId="24979"/>
    <cellStyle name="Normal 13 2 3 3 3" xfId="21072"/>
    <cellStyle name="Normal 13 2 3 4" xfId="9505"/>
    <cellStyle name="Normal 13 2 3 4 2" xfId="23033"/>
    <cellStyle name="Normal 13 2 3 5" xfId="19060"/>
    <cellStyle name="Normal 13 2 4" xfId="2556"/>
    <cellStyle name="Normal 13 2 4 2" xfId="3926"/>
    <cellStyle name="Normal 13 2 4 2 2" xfId="8226"/>
    <cellStyle name="Normal 13 2 4 2 2 2" xfId="12133"/>
    <cellStyle name="Normal 13 2 4 2 2 2 2" xfId="25661"/>
    <cellStyle name="Normal 13 2 4 2 2 3" xfId="21754"/>
    <cellStyle name="Normal 13 2 4 2 3" xfId="9995"/>
    <cellStyle name="Normal 13 2 4 2 3 2" xfId="23523"/>
    <cellStyle name="Normal 13 2 4 2 4" xfId="19585"/>
    <cellStyle name="Normal 13 2 4 3" xfId="7584"/>
    <cellStyle name="Normal 13 2 4 3 2" xfId="11491"/>
    <cellStyle name="Normal 13 2 4 3 2 2" xfId="25019"/>
    <cellStyle name="Normal 13 2 4 3 3" xfId="21112"/>
    <cellStyle name="Normal 13 2 4 4" xfId="9545"/>
    <cellStyle name="Normal 13 2 4 4 2" xfId="23073"/>
    <cellStyle name="Normal 13 2 4 5" xfId="19107"/>
    <cellStyle name="Normal 13 2 5" xfId="2625"/>
    <cellStyle name="Normal 13 2 5 2" xfId="7624"/>
    <cellStyle name="Normal 13 2 5 2 2" xfId="11531"/>
    <cellStyle name="Normal 13 2 5 2 2 2" xfId="25059"/>
    <cellStyle name="Normal 13 2 5 2 3" xfId="21152"/>
    <cellStyle name="Normal 13 2 5 3" xfId="9585"/>
    <cellStyle name="Normal 13 2 5 3 2" xfId="23113"/>
    <cellStyle name="Normal 13 2 5 4" xfId="19148"/>
    <cellStyle name="Normal 13 2 6" xfId="4000"/>
    <cellStyle name="Normal 13 2 6 2" xfId="8267"/>
    <cellStyle name="Normal 13 2 6 2 2" xfId="12174"/>
    <cellStyle name="Normal 13 2 6 2 2 2" xfId="25702"/>
    <cellStyle name="Normal 13 2 6 2 3" xfId="21795"/>
    <cellStyle name="Normal 13 2 6 3" xfId="10036"/>
    <cellStyle name="Normal 13 2 6 3 2" xfId="23564"/>
    <cellStyle name="Normal 13 2 6 4" xfId="19626"/>
    <cellStyle name="Normal 13 2 7" xfId="4086"/>
    <cellStyle name="Normal 13 2 7 2" xfId="8337"/>
    <cellStyle name="Normal 13 2 7 2 2" xfId="12244"/>
    <cellStyle name="Normal 13 2 7 2 2 2" xfId="25772"/>
    <cellStyle name="Normal 13 2 7 2 3" xfId="21865"/>
    <cellStyle name="Normal 13 2 7 3" xfId="10106"/>
    <cellStyle name="Normal 13 2 7 3 2" xfId="23634"/>
    <cellStyle name="Normal 13 2 7 4" xfId="19696"/>
    <cellStyle name="Normal 13 2 8" xfId="4155"/>
    <cellStyle name="Normal 13 2 8 2" xfId="8380"/>
    <cellStyle name="Normal 13 2 8 2 2" xfId="12287"/>
    <cellStyle name="Normal 13 2 8 2 2 2" xfId="25815"/>
    <cellStyle name="Normal 13 2 8 2 3" xfId="21908"/>
    <cellStyle name="Normal 13 2 8 3" xfId="10149"/>
    <cellStyle name="Normal 13 2 8 3 2" xfId="23677"/>
    <cellStyle name="Normal 13 2 8 4" xfId="19740"/>
    <cellStyle name="Normal 13 2 9" xfId="1631"/>
    <cellStyle name="Normal 13 2 9 2" xfId="7207"/>
    <cellStyle name="Normal 13 2 9 2 2" xfId="11114"/>
    <cellStyle name="Normal 13 2 9 2 2 2" xfId="24642"/>
    <cellStyle name="Normal 13 2 9 2 3" xfId="20735"/>
    <cellStyle name="Normal 13 2 9 3" xfId="9336"/>
    <cellStyle name="Normal 13 2 9 3 2" xfId="22864"/>
    <cellStyle name="Normal 13 2 9 4" xfId="18886"/>
    <cellStyle name="Normal 13 3" xfId="320"/>
    <cellStyle name="Normal 13 3 2" xfId="2953"/>
    <cellStyle name="Normal 13 3 2 2" xfId="7886"/>
    <cellStyle name="Normal 13 3 2 2 2" xfId="11793"/>
    <cellStyle name="Normal 13 3 2 2 2 2" xfId="25321"/>
    <cellStyle name="Normal 13 3 2 2 3" xfId="21414"/>
    <cellStyle name="Normal 13 3 2 3" xfId="9847"/>
    <cellStyle name="Normal 13 3 2 3 2" xfId="23375"/>
    <cellStyle name="Normal 13 3 2 4" xfId="19410"/>
    <cellStyle name="Normal 13 3 3" xfId="1633"/>
    <cellStyle name="Normal 13 3 3 2" xfId="7209"/>
    <cellStyle name="Normal 13 3 3 2 2" xfId="11116"/>
    <cellStyle name="Normal 13 3 3 2 2 2" xfId="24644"/>
    <cellStyle name="Normal 13 3 3 2 3" xfId="20737"/>
    <cellStyle name="Normal 13 3 3 3" xfId="9338"/>
    <cellStyle name="Normal 13 3 3 3 2" xfId="22866"/>
    <cellStyle name="Normal 13 3 3 4" xfId="18888"/>
    <cellStyle name="Normal 13 3 4" xfId="6737"/>
    <cellStyle name="Normal 13 3 4 2" xfId="10644"/>
    <cellStyle name="Normal 13 3 4 2 2" xfId="24172"/>
    <cellStyle name="Normal 13 3 4 3" xfId="20265"/>
    <cellStyle name="Normal 13 3 5" xfId="8872"/>
    <cellStyle name="Normal 13 3 5 2" xfId="22400"/>
    <cellStyle name="Normal 13 3 6" xfId="18434"/>
    <cellStyle name="Normal 13 3 7" xfId="13171"/>
    <cellStyle name="Normal 13 3 8" xfId="962"/>
    <cellStyle name="Normal 13 4" xfId="568"/>
    <cellStyle name="Normal 13 4 2" xfId="2954"/>
    <cellStyle name="Normal 13 4 2 2" xfId="7887"/>
    <cellStyle name="Normal 13 4 2 2 2" xfId="11794"/>
    <cellStyle name="Normal 13 4 2 2 2 2" xfId="25322"/>
    <cellStyle name="Normal 13 4 2 2 3" xfId="21415"/>
    <cellStyle name="Normal 13 4 2 3" xfId="9848"/>
    <cellStyle name="Normal 13 4 2 3 2" xfId="23376"/>
    <cellStyle name="Normal 13 4 2 4" xfId="19411"/>
    <cellStyle name="Normal 13 4 3" xfId="1634"/>
    <cellStyle name="Normal 13 4 3 2" xfId="7210"/>
    <cellStyle name="Normal 13 4 3 2 2" xfId="11117"/>
    <cellStyle name="Normal 13 4 3 2 2 2" xfId="24645"/>
    <cellStyle name="Normal 13 4 3 2 3" xfId="20738"/>
    <cellStyle name="Normal 13 4 3 3" xfId="9339"/>
    <cellStyle name="Normal 13 4 3 3 2" xfId="22867"/>
    <cellStyle name="Normal 13 4 3 4" xfId="18889"/>
    <cellStyle name="Normal 13 4 4" xfId="6850"/>
    <cellStyle name="Normal 13 4 4 2" xfId="10757"/>
    <cellStyle name="Normal 13 4 4 2 2" xfId="24285"/>
    <cellStyle name="Normal 13 4 4 3" xfId="20378"/>
    <cellStyle name="Normal 13 4 5" xfId="8983"/>
    <cellStyle name="Normal 13 4 5 2" xfId="22511"/>
    <cellStyle name="Normal 13 4 6" xfId="18545"/>
    <cellStyle name="Normal 13 4 7" xfId="13003"/>
    <cellStyle name="Normal 13 4 8" xfId="1080"/>
    <cellStyle name="Normal 13 5" xfId="2414"/>
    <cellStyle name="Normal 13 5 2" xfId="3784"/>
    <cellStyle name="Normal 13 5 2 2" xfId="8185"/>
    <cellStyle name="Normal 13 5 2 2 2" xfId="12092"/>
    <cellStyle name="Normal 13 5 2 2 2 2" xfId="25620"/>
    <cellStyle name="Normal 13 5 2 2 3" xfId="21713"/>
    <cellStyle name="Normal 13 5 2 3" xfId="9954"/>
    <cellStyle name="Normal 13 5 2 3 2" xfId="23482"/>
    <cellStyle name="Normal 13 5 2 4" xfId="19535"/>
    <cellStyle name="Normal 13 5 3" xfId="7543"/>
    <cellStyle name="Normal 13 5 3 2" xfId="11450"/>
    <cellStyle name="Normal 13 5 3 2 2" xfId="24978"/>
    <cellStyle name="Normal 13 5 3 3" xfId="21071"/>
    <cellStyle name="Normal 13 5 4" xfId="9504"/>
    <cellStyle name="Normal 13 5 4 2" xfId="23032"/>
    <cellStyle name="Normal 13 5 5" xfId="19059"/>
    <cellStyle name="Normal 13 6" xfId="2555"/>
    <cellStyle name="Normal 13 6 2" xfId="3925"/>
    <cellStyle name="Normal 13 6 2 2" xfId="8225"/>
    <cellStyle name="Normal 13 6 2 2 2" xfId="12132"/>
    <cellStyle name="Normal 13 6 2 2 2 2" xfId="25660"/>
    <cellStyle name="Normal 13 6 2 2 3" xfId="21753"/>
    <cellStyle name="Normal 13 6 2 3" xfId="9994"/>
    <cellStyle name="Normal 13 6 2 3 2" xfId="23522"/>
    <cellStyle name="Normal 13 6 2 4" xfId="19584"/>
    <cellStyle name="Normal 13 6 3" xfId="7583"/>
    <cellStyle name="Normal 13 6 3 2" xfId="11490"/>
    <cellStyle name="Normal 13 6 3 2 2" xfId="25018"/>
    <cellStyle name="Normal 13 6 3 3" xfId="21111"/>
    <cellStyle name="Normal 13 6 4" xfId="9544"/>
    <cellStyle name="Normal 13 6 4 2" xfId="23072"/>
    <cellStyle name="Normal 13 6 5" xfId="19106"/>
    <cellStyle name="Normal 13 7" xfId="2624"/>
    <cellStyle name="Normal 13 7 2" xfId="7623"/>
    <cellStyle name="Normal 13 7 2 2" xfId="11530"/>
    <cellStyle name="Normal 13 7 2 2 2" xfId="25058"/>
    <cellStyle name="Normal 13 7 2 3" xfId="21151"/>
    <cellStyle name="Normal 13 7 3" xfId="9584"/>
    <cellStyle name="Normal 13 7 3 2" xfId="23112"/>
    <cellStyle name="Normal 13 7 4" xfId="19147"/>
    <cellStyle name="Normal 13 8" xfId="3999"/>
    <cellStyle name="Normal 13 8 2" xfId="8266"/>
    <cellStyle name="Normal 13 8 2 2" xfId="12173"/>
    <cellStyle name="Normal 13 8 2 2 2" xfId="25701"/>
    <cellStyle name="Normal 13 8 2 3" xfId="21794"/>
    <cellStyle name="Normal 13 8 3" xfId="10035"/>
    <cellStyle name="Normal 13 8 3 2" xfId="23563"/>
    <cellStyle name="Normal 13 8 4" xfId="19625"/>
    <cellStyle name="Normal 13 9" xfId="4085"/>
    <cellStyle name="Normal 13 9 2" xfId="8336"/>
    <cellStyle name="Normal 13 9 2 2" xfId="12243"/>
    <cellStyle name="Normal 13 9 2 2 2" xfId="25771"/>
    <cellStyle name="Normal 13 9 2 3" xfId="21864"/>
    <cellStyle name="Normal 13 9 3" xfId="10105"/>
    <cellStyle name="Normal 13 9 3 2" xfId="23633"/>
    <cellStyle name="Normal 13 9 4" xfId="19695"/>
    <cellStyle name="Normal 14" xfId="3"/>
    <cellStyle name="Normal 14 10" xfId="4156"/>
    <cellStyle name="Normal 14 10 2" xfId="8381"/>
    <cellStyle name="Normal 14 10 2 2" xfId="12288"/>
    <cellStyle name="Normal 14 10 2 2 2" xfId="25816"/>
    <cellStyle name="Normal 14 10 2 3" xfId="21909"/>
    <cellStyle name="Normal 14 10 3" xfId="10150"/>
    <cellStyle name="Normal 14 10 3 2" xfId="23678"/>
    <cellStyle name="Normal 14 10 4" xfId="19741"/>
    <cellStyle name="Normal 14 11" xfId="1635"/>
    <cellStyle name="Normal 14 11 2" xfId="7211"/>
    <cellStyle name="Normal 14 11 2 2" xfId="11118"/>
    <cellStyle name="Normal 14 11 2 2 2" xfId="24646"/>
    <cellStyle name="Normal 14 11 2 3" xfId="20739"/>
    <cellStyle name="Normal 14 11 3" xfId="9340"/>
    <cellStyle name="Normal 14 11 3 2" xfId="22868"/>
    <cellStyle name="Normal 14 11 4" xfId="18890"/>
    <cellStyle name="Normal 14 2" xfId="475"/>
    <cellStyle name="Normal 14 2 10" xfId="6802"/>
    <cellStyle name="Normal 14 2 10 2" xfId="10709"/>
    <cellStyle name="Normal 14 2 10 2 2" xfId="24237"/>
    <cellStyle name="Normal 14 2 10 3" xfId="20330"/>
    <cellStyle name="Normal 14 2 11" xfId="8935"/>
    <cellStyle name="Normal 14 2 11 2" xfId="22463"/>
    <cellStyle name="Normal 14 2 12" xfId="18497"/>
    <cellStyle name="Normal 14 2 13" xfId="13070"/>
    <cellStyle name="Normal 14 2 14" xfId="1032"/>
    <cellStyle name="Normal 14 2 2" xfId="714"/>
    <cellStyle name="Normal 14 2 2 2" xfId="2955"/>
    <cellStyle name="Normal 14 2 2 2 2" xfId="7888"/>
    <cellStyle name="Normal 14 2 2 2 2 2" xfId="11795"/>
    <cellStyle name="Normal 14 2 2 2 2 2 2" xfId="25323"/>
    <cellStyle name="Normal 14 2 2 2 2 3" xfId="21416"/>
    <cellStyle name="Normal 14 2 2 2 3" xfId="9849"/>
    <cellStyle name="Normal 14 2 2 2 3 2" xfId="23377"/>
    <cellStyle name="Normal 14 2 2 2 4" xfId="19412"/>
    <cellStyle name="Normal 14 2 2 3" xfId="1637"/>
    <cellStyle name="Normal 14 2 2 3 2" xfId="7213"/>
    <cellStyle name="Normal 14 2 2 3 2 2" xfId="11120"/>
    <cellStyle name="Normal 14 2 2 3 2 2 2" xfId="24648"/>
    <cellStyle name="Normal 14 2 2 3 2 3" xfId="20741"/>
    <cellStyle name="Normal 14 2 2 3 3" xfId="9342"/>
    <cellStyle name="Normal 14 2 2 3 3 2" xfId="22870"/>
    <cellStyle name="Normal 14 2 2 3 4" xfId="18892"/>
    <cellStyle name="Normal 14 2 2 4" xfId="6913"/>
    <cellStyle name="Normal 14 2 2 4 2" xfId="10820"/>
    <cellStyle name="Normal 14 2 2 4 2 2" xfId="24348"/>
    <cellStyle name="Normal 14 2 2 4 3" xfId="20441"/>
    <cellStyle name="Normal 14 2 2 5" xfId="9044"/>
    <cellStyle name="Normal 14 2 2 5 2" xfId="22572"/>
    <cellStyle name="Normal 14 2 2 6" xfId="18606"/>
    <cellStyle name="Normal 14 2 2 7" xfId="12910"/>
    <cellStyle name="Normal 14 2 2 8" xfId="1181"/>
    <cellStyle name="Normal 14 2 3" xfId="2417"/>
    <cellStyle name="Normal 14 2 3 2" xfId="3787"/>
    <cellStyle name="Normal 14 2 3 2 2" xfId="8188"/>
    <cellStyle name="Normal 14 2 3 2 2 2" xfId="12095"/>
    <cellStyle name="Normal 14 2 3 2 2 2 2" xfId="25623"/>
    <cellStyle name="Normal 14 2 3 2 2 3" xfId="21716"/>
    <cellStyle name="Normal 14 2 3 2 3" xfId="9957"/>
    <cellStyle name="Normal 14 2 3 2 3 2" xfId="23485"/>
    <cellStyle name="Normal 14 2 3 2 4" xfId="19538"/>
    <cellStyle name="Normal 14 2 3 3" xfId="7546"/>
    <cellStyle name="Normal 14 2 3 3 2" xfId="11453"/>
    <cellStyle name="Normal 14 2 3 3 2 2" xfId="24981"/>
    <cellStyle name="Normal 14 2 3 3 3" xfId="21074"/>
    <cellStyle name="Normal 14 2 3 4" xfId="9507"/>
    <cellStyle name="Normal 14 2 3 4 2" xfId="23035"/>
    <cellStyle name="Normal 14 2 3 5" xfId="19062"/>
    <cellStyle name="Normal 14 2 4" xfId="2558"/>
    <cellStyle name="Normal 14 2 4 2" xfId="3928"/>
    <cellStyle name="Normal 14 2 4 2 2" xfId="8228"/>
    <cellStyle name="Normal 14 2 4 2 2 2" xfId="12135"/>
    <cellStyle name="Normal 14 2 4 2 2 2 2" xfId="25663"/>
    <cellStyle name="Normal 14 2 4 2 2 3" xfId="21756"/>
    <cellStyle name="Normal 14 2 4 2 3" xfId="9997"/>
    <cellStyle name="Normal 14 2 4 2 3 2" xfId="23525"/>
    <cellStyle name="Normal 14 2 4 2 4" xfId="19587"/>
    <cellStyle name="Normal 14 2 4 3" xfId="7586"/>
    <cellStyle name="Normal 14 2 4 3 2" xfId="11493"/>
    <cellStyle name="Normal 14 2 4 3 2 2" xfId="25021"/>
    <cellStyle name="Normal 14 2 4 3 3" xfId="21114"/>
    <cellStyle name="Normal 14 2 4 4" xfId="9547"/>
    <cellStyle name="Normal 14 2 4 4 2" xfId="23075"/>
    <cellStyle name="Normal 14 2 4 5" xfId="19109"/>
    <cellStyle name="Normal 14 2 5" xfId="2627"/>
    <cellStyle name="Normal 14 2 5 2" xfId="7626"/>
    <cellStyle name="Normal 14 2 5 2 2" xfId="11533"/>
    <cellStyle name="Normal 14 2 5 2 2 2" xfId="25061"/>
    <cellStyle name="Normal 14 2 5 2 3" xfId="21154"/>
    <cellStyle name="Normal 14 2 5 3" xfId="9587"/>
    <cellStyle name="Normal 14 2 5 3 2" xfId="23115"/>
    <cellStyle name="Normal 14 2 5 4" xfId="19150"/>
    <cellStyle name="Normal 14 2 6" xfId="4002"/>
    <cellStyle name="Normal 14 2 6 2" xfId="8269"/>
    <cellStyle name="Normal 14 2 6 2 2" xfId="12176"/>
    <cellStyle name="Normal 14 2 6 2 2 2" xfId="25704"/>
    <cellStyle name="Normal 14 2 6 2 3" xfId="21797"/>
    <cellStyle name="Normal 14 2 6 3" xfId="10038"/>
    <cellStyle name="Normal 14 2 6 3 2" xfId="23566"/>
    <cellStyle name="Normal 14 2 6 4" xfId="19628"/>
    <cellStyle name="Normal 14 2 7" xfId="4088"/>
    <cellStyle name="Normal 14 2 7 2" xfId="8339"/>
    <cellStyle name="Normal 14 2 7 2 2" xfId="12246"/>
    <cellStyle name="Normal 14 2 7 2 2 2" xfId="25774"/>
    <cellStyle name="Normal 14 2 7 2 3" xfId="21867"/>
    <cellStyle name="Normal 14 2 7 3" xfId="10108"/>
    <cellStyle name="Normal 14 2 7 3 2" xfId="23636"/>
    <cellStyle name="Normal 14 2 7 4" xfId="19698"/>
    <cellStyle name="Normal 14 2 8" xfId="4157"/>
    <cellStyle name="Normal 14 2 8 2" xfId="8382"/>
    <cellStyle name="Normal 14 2 8 2 2" xfId="12289"/>
    <cellStyle name="Normal 14 2 8 2 2 2" xfId="25817"/>
    <cellStyle name="Normal 14 2 8 2 3" xfId="21910"/>
    <cellStyle name="Normal 14 2 8 3" xfId="10151"/>
    <cellStyle name="Normal 14 2 8 3 2" xfId="23679"/>
    <cellStyle name="Normal 14 2 8 4" xfId="19742"/>
    <cellStyle name="Normal 14 2 9" xfId="1636"/>
    <cellStyle name="Normal 14 2 9 2" xfId="7212"/>
    <cellStyle name="Normal 14 2 9 2 2" xfId="11119"/>
    <cellStyle name="Normal 14 2 9 2 2 2" xfId="24647"/>
    <cellStyle name="Normal 14 2 9 2 3" xfId="20740"/>
    <cellStyle name="Normal 14 2 9 3" xfId="9341"/>
    <cellStyle name="Normal 14 2 9 3 2" xfId="22869"/>
    <cellStyle name="Normal 14 2 9 4" xfId="18891"/>
    <cellStyle name="Normal 14 3" xfId="350"/>
    <cellStyle name="Normal 14 3 2" xfId="2956"/>
    <cellStyle name="Normal 14 3 2 2" xfId="7889"/>
    <cellStyle name="Normal 14 3 2 2 2" xfId="11796"/>
    <cellStyle name="Normal 14 3 2 2 2 2" xfId="25324"/>
    <cellStyle name="Normal 14 3 2 2 3" xfId="21417"/>
    <cellStyle name="Normal 14 3 2 3" xfId="9850"/>
    <cellStyle name="Normal 14 3 2 3 2" xfId="23378"/>
    <cellStyle name="Normal 14 3 2 4" xfId="19413"/>
    <cellStyle name="Normal 14 3 3" xfId="1638"/>
    <cellStyle name="Normal 14 3 3 2" xfId="7214"/>
    <cellStyle name="Normal 14 3 3 2 2" xfId="11121"/>
    <cellStyle name="Normal 14 3 3 2 2 2" xfId="24649"/>
    <cellStyle name="Normal 14 3 3 2 3" xfId="20742"/>
    <cellStyle name="Normal 14 3 3 3" xfId="9343"/>
    <cellStyle name="Normal 14 3 3 3 2" xfId="22871"/>
    <cellStyle name="Normal 14 3 3 4" xfId="18893"/>
    <cellStyle name="Normal 14 3 4" xfId="6743"/>
    <cellStyle name="Normal 14 3 4 2" xfId="10650"/>
    <cellStyle name="Normal 14 3 4 2 2" xfId="24178"/>
    <cellStyle name="Normal 14 3 4 3" xfId="20271"/>
    <cellStyle name="Normal 14 3 5" xfId="8876"/>
    <cellStyle name="Normal 14 3 5 2" xfId="22404"/>
    <cellStyle name="Normal 14 3 6" xfId="18438"/>
    <cellStyle name="Normal 14 3 7" xfId="13158"/>
    <cellStyle name="Normal 14 3 8" xfId="968"/>
    <cellStyle name="Normal 14 4" xfId="599"/>
    <cellStyle name="Normal 14 4 2" xfId="2957"/>
    <cellStyle name="Normal 14 4 2 2" xfId="7890"/>
    <cellStyle name="Normal 14 4 2 2 2" xfId="11797"/>
    <cellStyle name="Normal 14 4 2 2 2 2" xfId="25325"/>
    <cellStyle name="Normal 14 4 2 2 3" xfId="21418"/>
    <cellStyle name="Normal 14 4 2 3" xfId="9851"/>
    <cellStyle name="Normal 14 4 2 3 2" xfId="23379"/>
    <cellStyle name="Normal 14 4 2 4" xfId="19414"/>
    <cellStyle name="Normal 14 4 3" xfId="1639"/>
    <cellStyle name="Normal 14 4 3 2" xfId="7215"/>
    <cellStyle name="Normal 14 4 3 2 2" xfId="11122"/>
    <cellStyle name="Normal 14 4 3 2 2 2" xfId="24650"/>
    <cellStyle name="Normal 14 4 3 2 3" xfId="20743"/>
    <cellStyle name="Normal 14 4 3 3" xfId="9344"/>
    <cellStyle name="Normal 14 4 3 3 2" xfId="22872"/>
    <cellStyle name="Normal 14 4 3 4" xfId="18894"/>
    <cellStyle name="Normal 14 4 4" xfId="6851"/>
    <cellStyle name="Normal 14 4 4 2" xfId="10758"/>
    <cellStyle name="Normal 14 4 4 2 2" xfId="24286"/>
    <cellStyle name="Normal 14 4 4 3" xfId="20379"/>
    <cellStyle name="Normal 14 4 5" xfId="8984"/>
    <cellStyle name="Normal 14 4 5 2" xfId="22512"/>
    <cellStyle name="Normal 14 4 6" xfId="18546"/>
    <cellStyle name="Normal 14 4 7" xfId="13001"/>
    <cellStyle name="Normal 14 4 8" xfId="1105"/>
    <cellStyle name="Normal 14 5" xfId="2416"/>
    <cellStyle name="Normal 14 5 2" xfId="3786"/>
    <cellStyle name="Normal 14 5 2 2" xfId="8187"/>
    <cellStyle name="Normal 14 5 2 2 2" xfId="12094"/>
    <cellStyle name="Normal 14 5 2 2 2 2" xfId="25622"/>
    <cellStyle name="Normal 14 5 2 2 3" xfId="21715"/>
    <cellStyle name="Normal 14 5 2 3" xfId="9956"/>
    <cellStyle name="Normal 14 5 2 3 2" xfId="23484"/>
    <cellStyle name="Normal 14 5 2 4" xfId="19537"/>
    <cellStyle name="Normal 14 5 3" xfId="7545"/>
    <cellStyle name="Normal 14 5 3 2" xfId="11452"/>
    <cellStyle name="Normal 14 5 3 2 2" xfId="24980"/>
    <cellStyle name="Normal 14 5 3 3" xfId="21073"/>
    <cellStyle name="Normal 14 5 4" xfId="9506"/>
    <cellStyle name="Normal 14 5 4 2" xfId="23034"/>
    <cellStyle name="Normal 14 5 5" xfId="19061"/>
    <cellStyle name="Normal 14 6" xfId="2557"/>
    <cellStyle name="Normal 14 6 2" xfId="3927"/>
    <cellStyle name="Normal 14 6 2 2" xfId="8227"/>
    <cellStyle name="Normal 14 6 2 2 2" xfId="12134"/>
    <cellStyle name="Normal 14 6 2 2 2 2" xfId="25662"/>
    <cellStyle name="Normal 14 6 2 2 3" xfId="21755"/>
    <cellStyle name="Normal 14 6 2 3" xfId="9996"/>
    <cellStyle name="Normal 14 6 2 3 2" xfId="23524"/>
    <cellStyle name="Normal 14 6 2 4" xfId="19586"/>
    <cellStyle name="Normal 14 6 3" xfId="7585"/>
    <cellStyle name="Normal 14 6 3 2" xfId="11492"/>
    <cellStyle name="Normal 14 6 3 2 2" xfId="25020"/>
    <cellStyle name="Normal 14 6 3 3" xfId="21113"/>
    <cellStyle name="Normal 14 6 4" xfId="9546"/>
    <cellStyle name="Normal 14 6 4 2" xfId="23074"/>
    <cellStyle name="Normal 14 6 5" xfId="19108"/>
    <cellStyle name="Normal 14 7" xfId="2626"/>
    <cellStyle name="Normal 14 7 2" xfId="7625"/>
    <cellStyle name="Normal 14 7 2 2" xfId="11532"/>
    <cellStyle name="Normal 14 7 2 2 2" xfId="25060"/>
    <cellStyle name="Normal 14 7 2 3" xfId="21153"/>
    <cellStyle name="Normal 14 7 3" xfId="9586"/>
    <cellStyle name="Normal 14 7 3 2" xfId="23114"/>
    <cellStyle name="Normal 14 7 4" xfId="19149"/>
    <cellStyle name="Normal 14 8" xfId="4001"/>
    <cellStyle name="Normal 14 8 2" xfId="8268"/>
    <cellStyle name="Normal 14 8 2 2" xfId="12175"/>
    <cellStyle name="Normal 14 8 2 2 2" xfId="25703"/>
    <cellStyle name="Normal 14 8 2 3" xfId="21796"/>
    <cellStyle name="Normal 14 8 3" xfId="10037"/>
    <cellStyle name="Normal 14 8 3 2" xfId="23565"/>
    <cellStyle name="Normal 14 8 4" xfId="19627"/>
    <cellStyle name="Normal 14 9" xfId="4087"/>
    <cellStyle name="Normal 14 9 2" xfId="8338"/>
    <cellStyle name="Normal 14 9 2 2" xfId="12245"/>
    <cellStyle name="Normal 14 9 2 2 2" xfId="25773"/>
    <cellStyle name="Normal 14 9 2 3" xfId="21866"/>
    <cellStyle name="Normal 14 9 3" xfId="10107"/>
    <cellStyle name="Normal 14 9 3 2" xfId="23635"/>
    <cellStyle name="Normal 14 9 4" xfId="19697"/>
    <cellStyle name="Normal 15" xfId="351"/>
    <cellStyle name="Normal 15 10" xfId="13156"/>
    <cellStyle name="Normal 15 11" xfId="969"/>
    <cellStyle name="Normal 15 2" xfId="476"/>
    <cellStyle name="Normal 15 2 2" xfId="715"/>
    <cellStyle name="Normal 15 2 2 2" xfId="2959"/>
    <cellStyle name="Normal 15 2 2 2 2" xfId="7892"/>
    <cellStyle name="Normal 15 2 2 2 2 2" xfId="11799"/>
    <cellStyle name="Normal 15 2 2 2 2 2 2" xfId="25327"/>
    <cellStyle name="Normal 15 2 2 2 2 3" xfId="21420"/>
    <cellStyle name="Normal 15 2 2 2 3" xfId="9853"/>
    <cellStyle name="Normal 15 2 2 2 3 2" xfId="23381"/>
    <cellStyle name="Normal 15 2 2 2 4" xfId="19416"/>
    <cellStyle name="Normal 15 2 2 3" xfId="6914"/>
    <cellStyle name="Normal 15 2 2 3 2" xfId="10821"/>
    <cellStyle name="Normal 15 2 2 3 2 2" xfId="24349"/>
    <cellStyle name="Normal 15 2 2 3 3" xfId="20442"/>
    <cellStyle name="Normal 15 2 2 4" xfId="9045"/>
    <cellStyle name="Normal 15 2 2 4 2" xfId="22573"/>
    <cellStyle name="Normal 15 2 2 5" xfId="18607"/>
    <cellStyle name="Normal 15 2 2 6" xfId="12909"/>
    <cellStyle name="Normal 15 2 2 7" xfId="1182"/>
    <cellStyle name="Normal 15 2 3" xfId="1641"/>
    <cellStyle name="Normal 15 2 3 2" xfId="7217"/>
    <cellStyle name="Normal 15 2 3 2 2" xfId="11124"/>
    <cellStyle name="Normal 15 2 3 2 2 2" xfId="24652"/>
    <cellStyle name="Normal 15 2 3 2 3" xfId="20745"/>
    <cellStyle name="Normal 15 2 3 3" xfId="9346"/>
    <cellStyle name="Normal 15 2 3 3 2" xfId="22874"/>
    <cellStyle name="Normal 15 2 3 4" xfId="18896"/>
    <cellStyle name="Normal 15 2 4" xfId="6803"/>
    <cellStyle name="Normal 15 2 4 2" xfId="10710"/>
    <cellStyle name="Normal 15 2 4 2 2" xfId="24238"/>
    <cellStyle name="Normal 15 2 4 3" xfId="20331"/>
    <cellStyle name="Normal 15 2 5" xfId="8936"/>
    <cellStyle name="Normal 15 2 5 2" xfId="22464"/>
    <cellStyle name="Normal 15 2 6" xfId="18498"/>
    <cellStyle name="Normal 15 2 7" xfId="13069"/>
    <cellStyle name="Normal 15 2 8" xfId="1033"/>
    <cellStyle name="Normal 15 3" xfId="600"/>
    <cellStyle name="Normal 15 3 2" xfId="2960"/>
    <cellStyle name="Normal 15 3 2 2" xfId="7893"/>
    <cellStyle name="Normal 15 3 2 2 2" xfId="11800"/>
    <cellStyle name="Normal 15 3 2 2 2 2" xfId="25328"/>
    <cellStyle name="Normal 15 3 2 2 3" xfId="21421"/>
    <cellStyle name="Normal 15 3 2 3" xfId="9854"/>
    <cellStyle name="Normal 15 3 2 3 2" xfId="23382"/>
    <cellStyle name="Normal 15 3 2 4" xfId="19417"/>
    <cellStyle name="Normal 15 3 3" xfId="1642"/>
    <cellStyle name="Normal 15 3 3 2" xfId="7218"/>
    <cellStyle name="Normal 15 3 3 2 2" xfId="11125"/>
    <cellStyle name="Normal 15 3 3 2 2 2" xfId="24653"/>
    <cellStyle name="Normal 15 3 3 2 3" xfId="20746"/>
    <cellStyle name="Normal 15 3 3 3" xfId="9347"/>
    <cellStyle name="Normal 15 3 3 3 2" xfId="22875"/>
    <cellStyle name="Normal 15 3 3 4" xfId="18897"/>
    <cellStyle name="Normal 15 3 4" xfId="6852"/>
    <cellStyle name="Normal 15 3 4 2" xfId="10759"/>
    <cellStyle name="Normal 15 3 4 2 2" xfId="24287"/>
    <cellStyle name="Normal 15 3 4 3" xfId="20380"/>
    <cellStyle name="Normal 15 3 5" xfId="8985"/>
    <cellStyle name="Normal 15 3 5 2" xfId="22513"/>
    <cellStyle name="Normal 15 3 6" xfId="18547"/>
    <cellStyle name="Normal 15 3 7" xfId="12999"/>
    <cellStyle name="Normal 15 3 8" xfId="1106"/>
    <cellStyle name="Normal 15 4" xfId="1643"/>
    <cellStyle name="Normal 15 4 2" xfId="34199"/>
    <cellStyle name="Normal 15 5" xfId="2958"/>
    <cellStyle name="Normal 15 5 2" xfId="7891"/>
    <cellStyle name="Normal 15 5 2 2" xfId="11798"/>
    <cellStyle name="Normal 15 5 2 2 2" xfId="25326"/>
    <cellStyle name="Normal 15 5 2 3" xfId="21419"/>
    <cellStyle name="Normal 15 5 3" xfId="9852"/>
    <cellStyle name="Normal 15 5 3 2" xfId="23380"/>
    <cellStyle name="Normal 15 5 4" xfId="19415"/>
    <cellStyle name="Normal 15 6" xfId="1640"/>
    <cellStyle name="Normal 15 6 2" xfId="7216"/>
    <cellStyle name="Normal 15 6 2 2" xfId="11123"/>
    <cellStyle name="Normal 15 6 2 2 2" xfId="24651"/>
    <cellStyle name="Normal 15 6 2 3" xfId="20744"/>
    <cellStyle name="Normal 15 6 3" xfId="9345"/>
    <cellStyle name="Normal 15 6 3 2" xfId="22873"/>
    <cellStyle name="Normal 15 6 4" xfId="18895"/>
    <cellStyle name="Normal 15 7" xfId="6744"/>
    <cellStyle name="Normal 15 7 2" xfId="10651"/>
    <cellStyle name="Normal 15 7 2 2" xfId="24179"/>
    <cellStyle name="Normal 15 7 3" xfId="20272"/>
    <cellStyle name="Normal 15 8" xfId="8877"/>
    <cellStyle name="Normal 15 8 2" xfId="22405"/>
    <cellStyle name="Normal 15 9" xfId="18439"/>
    <cellStyle name="Normal 16" xfId="352"/>
    <cellStyle name="Normal 16 10" xfId="970"/>
    <cellStyle name="Normal 16 2" xfId="369"/>
    <cellStyle name="Normal 16 3" xfId="601"/>
    <cellStyle name="Normal 16 3 2" xfId="1645"/>
    <cellStyle name="Normal 16 3 3" xfId="6853"/>
    <cellStyle name="Normal 16 3 3 2" xfId="10760"/>
    <cellStyle name="Normal 16 3 3 2 2" xfId="24288"/>
    <cellStyle name="Normal 16 3 3 3" xfId="20381"/>
    <cellStyle name="Normal 16 3 4" xfId="8986"/>
    <cellStyle name="Normal 16 3 4 2" xfId="22514"/>
    <cellStyle name="Normal 16 3 5" xfId="18548"/>
    <cellStyle name="Normal 16 3 6" xfId="12997"/>
    <cellStyle name="Normal 16 3 7" xfId="1107"/>
    <cellStyle name="Normal 16 4" xfId="2961"/>
    <cellStyle name="Normal 16 4 2" xfId="7894"/>
    <cellStyle name="Normal 16 4 2 2" xfId="11801"/>
    <cellStyle name="Normal 16 4 2 2 2" xfId="25329"/>
    <cellStyle name="Normal 16 4 2 3" xfId="21422"/>
    <cellStyle name="Normal 16 4 3" xfId="9855"/>
    <cellStyle name="Normal 16 4 3 2" xfId="23383"/>
    <cellStyle name="Normal 16 4 4" xfId="19418"/>
    <cellStyle name="Normal 16 4 5" xfId="34443"/>
    <cellStyle name="Normal 16 5" xfId="1644"/>
    <cellStyle name="Normal 16 5 2" xfId="7219"/>
    <cellStyle name="Normal 16 5 2 2" xfId="11126"/>
    <cellStyle name="Normal 16 5 2 2 2" xfId="24654"/>
    <cellStyle name="Normal 16 5 2 3" xfId="20747"/>
    <cellStyle name="Normal 16 5 3" xfId="9348"/>
    <cellStyle name="Normal 16 5 3 2" xfId="22876"/>
    <cellStyle name="Normal 16 5 4" xfId="18898"/>
    <cellStyle name="Normal 16 6" xfId="6745"/>
    <cellStyle name="Normal 16 6 2" xfId="10652"/>
    <cellStyle name="Normal 16 6 2 2" xfId="24180"/>
    <cellStyle name="Normal 16 6 3" xfId="20273"/>
    <cellStyle name="Normal 16 7" xfId="8878"/>
    <cellStyle name="Normal 16 7 2" xfId="22406"/>
    <cellStyle name="Normal 16 8" xfId="18440"/>
    <cellStyle name="Normal 16 9" xfId="13154"/>
    <cellStyle name="Normal 17" xfId="353"/>
    <cellStyle name="Normal 17 2" xfId="602"/>
    <cellStyle name="Normal 17 2 2" xfId="1647"/>
    <cellStyle name="Normal 17 2 3" xfId="6854"/>
    <cellStyle name="Normal 17 2 3 2" xfId="10761"/>
    <cellStyle name="Normal 17 2 3 2 2" xfId="24289"/>
    <cellStyle name="Normal 17 2 3 3" xfId="20382"/>
    <cellStyle name="Normal 17 2 4" xfId="8987"/>
    <cellStyle name="Normal 17 2 4 2" xfId="22515"/>
    <cellStyle name="Normal 17 2 5" xfId="18549"/>
    <cellStyle name="Normal 17 2 6" xfId="12995"/>
    <cellStyle name="Normal 17 2 7" xfId="1108"/>
    <cellStyle name="Normal 17 3" xfId="2962"/>
    <cellStyle name="Normal 17 3 2" xfId="7895"/>
    <cellStyle name="Normal 17 3 2 2" xfId="11802"/>
    <cellStyle name="Normal 17 3 2 2 2" xfId="25330"/>
    <cellStyle name="Normal 17 3 2 3" xfId="21423"/>
    <cellStyle name="Normal 17 3 3" xfId="9856"/>
    <cellStyle name="Normal 17 3 3 2" xfId="23384"/>
    <cellStyle name="Normal 17 3 4" xfId="19419"/>
    <cellStyle name="Normal 17 3 5" xfId="34444"/>
    <cellStyle name="Normal 17 4" xfId="1646"/>
    <cellStyle name="Normal 17 4 2" xfId="7220"/>
    <cellStyle name="Normal 17 4 2 2" xfId="11127"/>
    <cellStyle name="Normal 17 4 2 2 2" xfId="24655"/>
    <cellStyle name="Normal 17 4 2 3" xfId="20748"/>
    <cellStyle name="Normal 17 4 3" xfId="9349"/>
    <cellStyle name="Normal 17 4 3 2" xfId="22877"/>
    <cellStyle name="Normal 17 4 4" xfId="18899"/>
    <cellStyle name="Normal 17 5" xfId="6746"/>
    <cellStyle name="Normal 17 5 2" xfId="10653"/>
    <cellStyle name="Normal 17 5 2 2" xfId="24181"/>
    <cellStyle name="Normal 17 5 3" xfId="20274"/>
    <cellStyle name="Normal 17 6" xfId="8879"/>
    <cellStyle name="Normal 17 6 2" xfId="22407"/>
    <cellStyle name="Normal 17 7" xfId="18441"/>
    <cellStyle name="Normal 17 8" xfId="13152"/>
    <cellStyle name="Normal 17 9" xfId="971"/>
    <cellStyle name="Normal 18" xfId="354"/>
    <cellStyle name="Normal 18 2" xfId="603"/>
    <cellStyle name="Normal 18 2 2" xfId="2963"/>
    <cellStyle name="Normal 18 2 2 2" xfId="7896"/>
    <cellStyle name="Normal 18 2 2 2 2" xfId="11803"/>
    <cellStyle name="Normal 18 2 2 2 2 2" xfId="25331"/>
    <cellStyle name="Normal 18 2 2 2 3" xfId="21424"/>
    <cellStyle name="Normal 18 2 2 3" xfId="9857"/>
    <cellStyle name="Normal 18 2 2 3 2" xfId="23385"/>
    <cellStyle name="Normal 18 2 2 4" xfId="19420"/>
    <cellStyle name="Normal 18 2 3" xfId="6855"/>
    <cellStyle name="Normal 18 2 3 2" xfId="10762"/>
    <cellStyle name="Normal 18 2 3 2 2" xfId="24290"/>
    <cellStyle name="Normal 18 2 3 3" xfId="20383"/>
    <cellStyle name="Normal 18 2 4" xfId="8988"/>
    <cellStyle name="Normal 18 2 4 2" xfId="22516"/>
    <cellStyle name="Normal 18 2 5" xfId="18550"/>
    <cellStyle name="Normal 18 2 6" xfId="12993"/>
    <cellStyle name="Normal 18 2 7" xfId="1109"/>
    <cellStyle name="Normal 18 3" xfId="1648"/>
    <cellStyle name="Normal 18 3 2" xfId="7221"/>
    <cellStyle name="Normal 18 3 2 2" xfId="11128"/>
    <cellStyle name="Normal 18 3 2 2 2" xfId="24656"/>
    <cellStyle name="Normal 18 3 2 3" xfId="20749"/>
    <cellStyle name="Normal 18 3 3" xfId="9350"/>
    <cellStyle name="Normal 18 3 3 2" xfId="22878"/>
    <cellStyle name="Normal 18 3 4" xfId="18900"/>
    <cellStyle name="Normal 18 4" xfId="6747"/>
    <cellStyle name="Normal 18 4 2" xfId="10654"/>
    <cellStyle name="Normal 18 4 2 2" xfId="24182"/>
    <cellStyle name="Normal 18 4 3" xfId="20275"/>
    <cellStyle name="Normal 18 5" xfId="8880"/>
    <cellStyle name="Normal 18 5 2" xfId="22408"/>
    <cellStyle name="Normal 18 6" xfId="18442"/>
    <cellStyle name="Normal 18 7" xfId="13150"/>
    <cellStyle name="Normal 18 8" xfId="972"/>
    <cellStyle name="Normal 19" xfId="477"/>
    <cellStyle name="Normal 19 2" xfId="716"/>
    <cellStyle name="Normal 19 2 2" xfId="2964"/>
    <cellStyle name="Normal 19 2 2 2" xfId="7897"/>
    <cellStyle name="Normal 19 2 2 2 2" xfId="11804"/>
    <cellStyle name="Normal 19 2 2 2 2 2" xfId="25332"/>
    <cellStyle name="Normal 19 2 2 2 3" xfId="21425"/>
    <cellStyle name="Normal 19 2 2 3" xfId="9858"/>
    <cellStyle name="Normal 19 2 2 3 2" xfId="23386"/>
    <cellStyle name="Normal 19 2 2 4" xfId="19421"/>
    <cellStyle name="Normal 19 2 3" xfId="6915"/>
    <cellStyle name="Normal 19 2 3 2" xfId="10822"/>
    <cellStyle name="Normal 19 2 3 2 2" xfId="24350"/>
    <cellStyle name="Normal 19 2 3 3" xfId="20443"/>
    <cellStyle name="Normal 19 2 4" xfId="9046"/>
    <cellStyle name="Normal 19 2 4 2" xfId="22574"/>
    <cellStyle name="Normal 19 2 5" xfId="18608"/>
    <cellStyle name="Normal 19 2 6" xfId="12908"/>
    <cellStyle name="Normal 19 2 7" xfId="1183"/>
    <cellStyle name="Normal 19 3" xfId="1649"/>
    <cellStyle name="Normal 19 3 2" xfId="7222"/>
    <cellStyle name="Normal 19 3 2 2" xfId="11129"/>
    <cellStyle name="Normal 19 3 2 2 2" xfId="24657"/>
    <cellStyle name="Normal 19 3 2 3" xfId="20750"/>
    <cellStyle name="Normal 19 3 3" xfId="9351"/>
    <cellStyle name="Normal 19 3 3 2" xfId="22879"/>
    <cellStyle name="Normal 19 3 4" xfId="18901"/>
    <cellStyle name="Normal 19 4" xfId="6804"/>
    <cellStyle name="Normal 19 4 2" xfId="10711"/>
    <cellStyle name="Normal 19 4 2 2" xfId="24239"/>
    <cellStyle name="Normal 19 4 3" xfId="20332"/>
    <cellStyle name="Normal 19 5" xfId="8937"/>
    <cellStyle name="Normal 19 5 2" xfId="22465"/>
    <cellStyle name="Normal 19 6" xfId="18499"/>
    <cellStyle name="Normal 19 7" xfId="13067"/>
    <cellStyle name="Normal 19 8" xfId="1034"/>
    <cellStyle name="Normal 2" xfId="2"/>
    <cellStyle name="Normal 2 10" xfId="8790"/>
    <cellStyle name="Normal 2 10 2" xfId="22318"/>
    <cellStyle name="Normal 2 11" xfId="18352"/>
    <cellStyle name="Normal 2 12" xfId="13289"/>
    <cellStyle name="Normal 2 13" xfId="869"/>
    <cellStyle name="Normal 2 2" xfId="46"/>
    <cellStyle name="Normal 2 2 2" xfId="1650"/>
    <cellStyle name="Normal 2 2 3" xfId="2965"/>
    <cellStyle name="Normal 2 3" xfId="370"/>
    <cellStyle name="Normal 2 3 2" xfId="625"/>
    <cellStyle name="Normal 2 3 2 2" xfId="2966"/>
    <cellStyle name="Normal 2 3 2 2 2" xfId="7898"/>
    <cellStyle name="Normal 2 3 2 2 2 2" xfId="11805"/>
    <cellStyle name="Normal 2 3 2 2 2 2 2" xfId="25333"/>
    <cellStyle name="Normal 2 3 2 2 2 3" xfId="21426"/>
    <cellStyle name="Normal 2 3 2 2 3" xfId="9859"/>
    <cellStyle name="Normal 2 3 2 2 3 2" xfId="23387"/>
    <cellStyle name="Normal 2 3 2 2 4" xfId="19422"/>
    <cellStyle name="Normal 2 3 2 3" xfId="6870"/>
    <cellStyle name="Normal 2 3 2 3 2" xfId="10777"/>
    <cellStyle name="Normal 2 3 2 3 2 2" xfId="24305"/>
    <cellStyle name="Normal 2 3 2 3 3" xfId="20398"/>
    <cellStyle name="Normal 2 3 2 4" xfId="9003"/>
    <cellStyle name="Normal 2 3 2 4 2" xfId="22531"/>
    <cellStyle name="Normal 2 3 2 5" xfId="18565"/>
    <cellStyle name="Normal 2 3 2 6" xfId="12964"/>
    <cellStyle name="Normal 2 3 2 7" xfId="1131"/>
    <cellStyle name="Normal 2 3 3" xfId="1651"/>
    <cellStyle name="Normal 2 3 3 2" xfId="7223"/>
    <cellStyle name="Normal 2 3 3 2 2" xfId="11130"/>
    <cellStyle name="Normal 2 3 3 2 2 2" xfId="24658"/>
    <cellStyle name="Normal 2 3 3 2 3" xfId="20751"/>
    <cellStyle name="Normal 2 3 3 3" xfId="9352"/>
    <cellStyle name="Normal 2 3 3 3 2" xfId="22880"/>
    <cellStyle name="Normal 2 3 3 4" xfId="18902"/>
    <cellStyle name="Normal 2 3 4" xfId="6762"/>
    <cellStyle name="Normal 2 3 4 2" xfId="10669"/>
    <cellStyle name="Normal 2 3 4 2 2" xfId="24197"/>
    <cellStyle name="Normal 2 3 4 3" xfId="20290"/>
    <cellStyle name="Normal 2 3 5" xfId="8895"/>
    <cellStyle name="Normal 2 3 5 2" xfId="22423"/>
    <cellStyle name="Normal 2 3 6" xfId="18457"/>
    <cellStyle name="Normal 2 3 7" xfId="13121"/>
    <cellStyle name="Normal 2 3 8" xfId="987"/>
    <cellStyle name="Normal 2 4" xfId="250"/>
    <cellStyle name="Normal 2 4 2" xfId="2967"/>
    <cellStyle name="Normal 2 4 2 2" xfId="7899"/>
    <cellStyle name="Normal 2 4 2 2 2" xfId="11806"/>
    <cellStyle name="Normal 2 4 2 2 2 2" xfId="25334"/>
    <cellStyle name="Normal 2 4 2 2 3" xfId="21427"/>
    <cellStyle name="Normal 2 4 2 3" xfId="9860"/>
    <cellStyle name="Normal 2 4 2 3 2" xfId="23388"/>
    <cellStyle name="Normal 2 4 2 4" xfId="19423"/>
    <cellStyle name="Normal 2 4 3" xfId="1652"/>
    <cellStyle name="Normal 2 4 3 2" xfId="7224"/>
    <cellStyle name="Normal 2 4 3 2 2" xfId="11131"/>
    <cellStyle name="Normal 2 4 3 2 2 2" xfId="24659"/>
    <cellStyle name="Normal 2 4 3 2 3" xfId="20752"/>
    <cellStyle name="Normal 2 4 3 3" xfId="9353"/>
    <cellStyle name="Normal 2 4 3 3 2" xfId="22881"/>
    <cellStyle name="Normal 2 4 3 4" xfId="18903"/>
    <cellStyle name="Normal 2 4 4" xfId="6698"/>
    <cellStyle name="Normal 2 4 4 2" xfId="10605"/>
    <cellStyle name="Normal 2 4 4 2 2" xfId="24133"/>
    <cellStyle name="Normal 2 4 4 3" xfId="20226"/>
    <cellStyle name="Normal 2 4 5" xfId="8833"/>
    <cellStyle name="Normal 2 4 5 2" xfId="22361"/>
    <cellStyle name="Normal 2 4 6" xfId="18395"/>
    <cellStyle name="Normal 2 4 7" xfId="13242"/>
    <cellStyle name="Normal 2 4 8" xfId="923"/>
    <cellStyle name="Normal 2 5" xfId="490"/>
    <cellStyle name="Normal 2 5 2" xfId="1653"/>
    <cellStyle name="Normal 2 5 2 2" xfId="34406"/>
    <cellStyle name="Normal 2 5 3" xfId="6811"/>
    <cellStyle name="Normal 2 5 3 2" xfId="10718"/>
    <cellStyle name="Normal 2 5 3 2 2" xfId="24246"/>
    <cellStyle name="Normal 2 5 3 3" xfId="20339"/>
    <cellStyle name="Normal 2 5 4" xfId="8944"/>
    <cellStyle name="Normal 2 5 4 2" xfId="22472"/>
    <cellStyle name="Normal 2 5 5" xfId="18506"/>
    <cellStyle name="Normal 2 5 6" xfId="13056"/>
    <cellStyle name="Normal 2 5 7" xfId="1041"/>
    <cellStyle name="Normal 2 6" xfId="1782"/>
    <cellStyle name="Normal 2 6 2" xfId="3062"/>
    <cellStyle name="Normal 2 6 2 2" xfId="7977"/>
    <cellStyle name="Normal 2 6 2 2 2" xfId="11884"/>
    <cellStyle name="Normal 2 6 2 2 2 2" xfId="25412"/>
    <cellStyle name="Normal 2 6 2 2 3" xfId="21505"/>
    <cellStyle name="Normal 2 6 2 3" xfId="9938"/>
    <cellStyle name="Normal 2 6 2 3 2" xfId="23466"/>
    <cellStyle name="Normal 2 6 2 4" xfId="19502"/>
    <cellStyle name="Normal 2 6 3" xfId="7328"/>
    <cellStyle name="Normal 2 6 3 2" xfId="11235"/>
    <cellStyle name="Normal 2 6 3 2 2" xfId="24763"/>
    <cellStyle name="Normal 2 6 3 3" xfId="20856"/>
    <cellStyle name="Normal 2 6 4" xfId="9457"/>
    <cellStyle name="Normal 2 6 4 2" xfId="22985"/>
    <cellStyle name="Normal 2 6 5" xfId="19008"/>
    <cellStyle name="Normal 2 6 6" xfId="34200"/>
    <cellStyle name="Normal 2 7" xfId="2670"/>
    <cellStyle name="Normal 2 7 2" xfId="7655"/>
    <cellStyle name="Normal 2 7 2 2" xfId="11562"/>
    <cellStyle name="Normal 2 7 2 2 2" xfId="25090"/>
    <cellStyle name="Normal 2 7 2 3" xfId="21183"/>
    <cellStyle name="Normal 2 7 3" xfId="9616"/>
    <cellStyle name="Normal 2 7 3 2" xfId="23144"/>
    <cellStyle name="Normal 2 7 4" xfId="19179"/>
    <cellStyle name="Normal 2 7 5" xfId="34440"/>
    <cellStyle name="Normal 2 8" xfId="1244"/>
    <cellStyle name="Normal 2 8 2" xfId="6970"/>
    <cellStyle name="Normal 2 8 2 2" xfId="10877"/>
    <cellStyle name="Normal 2 8 2 2 2" xfId="24405"/>
    <cellStyle name="Normal 2 8 2 3" xfId="20498"/>
    <cellStyle name="Normal 2 8 3" xfId="9099"/>
    <cellStyle name="Normal 2 8 3 2" xfId="22627"/>
    <cellStyle name="Normal 2 8 4" xfId="18649"/>
    <cellStyle name="Normal 2 9" xfId="6651"/>
    <cellStyle name="Normal 2 9 2" xfId="10558"/>
    <cellStyle name="Normal 2 9 2 2" xfId="24086"/>
    <cellStyle name="Normal 2 9 3" xfId="20179"/>
    <cellStyle name="Normal 20" xfId="478"/>
    <cellStyle name="Normal 20 2" xfId="717"/>
    <cellStyle name="Normal 20 2 2" xfId="2968"/>
    <cellStyle name="Normal 20 2 2 2" xfId="7900"/>
    <cellStyle name="Normal 20 2 2 2 2" xfId="11807"/>
    <cellStyle name="Normal 20 2 2 2 2 2" xfId="25335"/>
    <cellStyle name="Normal 20 2 2 2 3" xfId="21428"/>
    <cellStyle name="Normal 20 2 2 3" xfId="9861"/>
    <cellStyle name="Normal 20 2 2 3 2" xfId="23389"/>
    <cellStyle name="Normal 20 2 2 4" xfId="19424"/>
    <cellStyle name="Normal 20 2 3" xfId="6916"/>
    <cellStyle name="Normal 20 2 3 2" xfId="10823"/>
    <cellStyle name="Normal 20 2 3 2 2" xfId="24351"/>
    <cellStyle name="Normal 20 2 3 3" xfId="20444"/>
    <cellStyle name="Normal 20 2 4" xfId="9047"/>
    <cellStyle name="Normal 20 2 4 2" xfId="22575"/>
    <cellStyle name="Normal 20 2 5" xfId="18609"/>
    <cellStyle name="Normal 20 2 6" xfId="12907"/>
    <cellStyle name="Normal 20 2 7" xfId="1184"/>
    <cellStyle name="Normal 20 3" xfId="1654"/>
    <cellStyle name="Normal 20 3 2" xfId="7225"/>
    <cellStyle name="Normal 20 3 2 2" xfId="11132"/>
    <cellStyle name="Normal 20 3 2 2 2" xfId="24660"/>
    <cellStyle name="Normal 20 3 2 3" xfId="20753"/>
    <cellStyle name="Normal 20 3 3" xfId="9354"/>
    <cellStyle name="Normal 20 3 3 2" xfId="22882"/>
    <cellStyle name="Normal 20 3 4" xfId="18904"/>
    <cellStyle name="Normal 20 4" xfId="6805"/>
    <cellStyle name="Normal 20 4 2" xfId="10712"/>
    <cellStyle name="Normal 20 4 2 2" xfId="24240"/>
    <cellStyle name="Normal 20 4 3" xfId="20333"/>
    <cellStyle name="Normal 20 5" xfId="8938"/>
    <cellStyle name="Normal 20 5 2" xfId="22466"/>
    <cellStyle name="Normal 20 6" xfId="18500"/>
    <cellStyle name="Normal 20 7" xfId="13066"/>
    <cellStyle name="Normal 20 8" xfId="1035"/>
    <cellStyle name="Normal 21" xfId="479"/>
    <cellStyle name="Normal 21 2" xfId="718"/>
    <cellStyle name="Normal 21 2 2" xfId="2969"/>
    <cellStyle name="Normal 21 2 2 2" xfId="7901"/>
    <cellStyle name="Normal 21 2 2 2 2" xfId="11808"/>
    <cellStyle name="Normal 21 2 2 2 2 2" xfId="25336"/>
    <cellStyle name="Normal 21 2 2 2 3" xfId="21429"/>
    <cellStyle name="Normal 21 2 2 3" xfId="9862"/>
    <cellStyle name="Normal 21 2 2 3 2" xfId="23390"/>
    <cellStyle name="Normal 21 2 2 4" xfId="19425"/>
    <cellStyle name="Normal 21 2 3" xfId="6917"/>
    <cellStyle name="Normal 21 2 3 2" xfId="10824"/>
    <cellStyle name="Normal 21 2 3 2 2" xfId="24352"/>
    <cellStyle name="Normal 21 2 3 3" xfId="20445"/>
    <cellStyle name="Normal 21 2 4" xfId="9048"/>
    <cellStyle name="Normal 21 2 4 2" xfId="22576"/>
    <cellStyle name="Normal 21 2 5" xfId="18610"/>
    <cellStyle name="Normal 21 2 6" xfId="12906"/>
    <cellStyle name="Normal 21 2 7" xfId="1185"/>
    <cellStyle name="Normal 21 3" xfId="1655"/>
    <cellStyle name="Normal 21 3 2" xfId="7226"/>
    <cellStyle name="Normal 21 3 2 2" xfId="11133"/>
    <cellStyle name="Normal 21 3 2 2 2" xfId="24661"/>
    <cellStyle name="Normal 21 3 2 3" xfId="20754"/>
    <cellStyle name="Normal 21 3 3" xfId="9355"/>
    <cellStyle name="Normal 21 3 3 2" xfId="22883"/>
    <cellStyle name="Normal 21 3 4" xfId="18905"/>
    <cellStyle name="Normal 21 4" xfId="6806"/>
    <cellStyle name="Normal 21 4 2" xfId="10713"/>
    <cellStyle name="Normal 21 4 2 2" xfId="24241"/>
    <cellStyle name="Normal 21 4 3" xfId="20334"/>
    <cellStyle name="Normal 21 5" xfId="8939"/>
    <cellStyle name="Normal 21 5 2" xfId="22467"/>
    <cellStyle name="Normal 21 6" xfId="18501"/>
    <cellStyle name="Normal 21 7" xfId="13065"/>
    <cellStyle name="Normal 21 8" xfId="1036"/>
    <cellStyle name="Normal 22" xfId="480"/>
    <cellStyle name="Normal 22 2" xfId="719"/>
    <cellStyle name="Normal 22 2 2" xfId="2970"/>
    <cellStyle name="Normal 22 2 2 2" xfId="7902"/>
    <cellStyle name="Normal 22 2 2 2 2" xfId="11809"/>
    <cellStyle name="Normal 22 2 2 2 2 2" xfId="25337"/>
    <cellStyle name="Normal 22 2 2 2 3" xfId="21430"/>
    <cellStyle name="Normal 22 2 2 3" xfId="9863"/>
    <cellStyle name="Normal 22 2 2 3 2" xfId="23391"/>
    <cellStyle name="Normal 22 2 2 4" xfId="19426"/>
    <cellStyle name="Normal 22 2 3" xfId="6918"/>
    <cellStyle name="Normal 22 2 3 2" xfId="10825"/>
    <cellStyle name="Normal 22 2 3 2 2" xfId="24353"/>
    <cellStyle name="Normal 22 2 3 3" xfId="20446"/>
    <cellStyle name="Normal 22 2 4" xfId="9049"/>
    <cellStyle name="Normal 22 2 4 2" xfId="22577"/>
    <cellStyle name="Normal 22 2 5" xfId="18611"/>
    <cellStyle name="Normal 22 2 6" xfId="12905"/>
    <cellStyle name="Normal 22 2 7" xfId="1186"/>
    <cellStyle name="Normal 22 3" xfId="1656"/>
    <cellStyle name="Normal 22 3 2" xfId="7227"/>
    <cellStyle name="Normal 22 3 2 2" xfId="11134"/>
    <cellStyle name="Normal 22 3 2 2 2" xfId="24662"/>
    <cellStyle name="Normal 22 3 2 3" xfId="20755"/>
    <cellStyle name="Normal 22 3 3" xfId="9356"/>
    <cellStyle name="Normal 22 3 3 2" xfId="22884"/>
    <cellStyle name="Normal 22 3 4" xfId="18906"/>
    <cellStyle name="Normal 22 4" xfId="6807"/>
    <cellStyle name="Normal 22 4 2" xfId="10714"/>
    <cellStyle name="Normal 22 4 2 2" xfId="24242"/>
    <cellStyle name="Normal 22 4 3" xfId="20335"/>
    <cellStyle name="Normal 22 5" xfId="8940"/>
    <cellStyle name="Normal 22 5 2" xfId="22468"/>
    <cellStyle name="Normal 22 6" xfId="18502"/>
    <cellStyle name="Normal 22 7" xfId="13063"/>
    <cellStyle name="Normal 22 8" xfId="1037"/>
    <cellStyle name="Normal 23" xfId="481"/>
    <cellStyle name="Normal 23 2" xfId="720"/>
    <cellStyle name="Normal 23 2 2" xfId="2971"/>
    <cellStyle name="Normal 23 2 2 2" xfId="7903"/>
    <cellStyle name="Normal 23 2 2 2 2" xfId="11810"/>
    <cellStyle name="Normal 23 2 2 2 2 2" xfId="25338"/>
    <cellStyle name="Normal 23 2 2 2 3" xfId="21431"/>
    <cellStyle name="Normal 23 2 2 3" xfId="9864"/>
    <cellStyle name="Normal 23 2 2 3 2" xfId="23392"/>
    <cellStyle name="Normal 23 2 2 4" xfId="19427"/>
    <cellStyle name="Normal 23 2 3" xfId="6919"/>
    <cellStyle name="Normal 23 2 3 2" xfId="10826"/>
    <cellStyle name="Normal 23 2 3 2 2" xfId="24354"/>
    <cellStyle name="Normal 23 2 3 3" xfId="20447"/>
    <cellStyle name="Normal 23 2 4" xfId="9050"/>
    <cellStyle name="Normal 23 2 4 2" xfId="22578"/>
    <cellStyle name="Normal 23 2 5" xfId="18612"/>
    <cellStyle name="Normal 23 2 6" xfId="12904"/>
    <cellStyle name="Normal 23 2 7" xfId="1187"/>
    <cellStyle name="Normal 23 3" xfId="1657"/>
    <cellStyle name="Normal 23 3 2" xfId="7228"/>
    <cellStyle name="Normal 23 3 2 2" xfId="11135"/>
    <cellStyle name="Normal 23 3 2 2 2" xfId="24663"/>
    <cellStyle name="Normal 23 3 2 3" xfId="20756"/>
    <cellStyle name="Normal 23 3 3" xfId="9357"/>
    <cellStyle name="Normal 23 3 3 2" xfId="22885"/>
    <cellStyle name="Normal 23 3 4" xfId="18907"/>
    <cellStyle name="Normal 23 4" xfId="6808"/>
    <cellStyle name="Normal 23 4 2" xfId="10715"/>
    <cellStyle name="Normal 23 4 2 2" xfId="24243"/>
    <cellStyle name="Normal 23 4 3" xfId="20336"/>
    <cellStyle name="Normal 23 5" xfId="8941"/>
    <cellStyle name="Normal 23 5 2" xfId="22469"/>
    <cellStyle name="Normal 23 6" xfId="18503"/>
    <cellStyle name="Normal 23 7" xfId="13061"/>
    <cellStyle name="Normal 23 8" xfId="1038"/>
    <cellStyle name="Normal 24" xfId="486"/>
    <cellStyle name="Normal 24 2" xfId="725"/>
    <cellStyle name="Normal 24 2 2" xfId="2972"/>
    <cellStyle name="Normal 24 2 2 2" xfId="7904"/>
    <cellStyle name="Normal 24 2 2 2 2" xfId="11811"/>
    <cellStyle name="Normal 24 2 2 2 2 2" xfId="25339"/>
    <cellStyle name="Normal 24 2 2 2 3" xfId="21432"/>
    <cellStyle name="Normal 24 2 2 3" xfId="9865"/>
    <cellStyle name="Normal 24 2 2 3 2" xfId="23393"/>
    <cellStyle name="Normal 24 2 2 4" xfId="19428"/>
    <cellStyle name="Normal 24 2 3" xfId="6922"/>
    <cellStyle name="Normal 24 2 3 2" xfId="10829"/>
    <cellStyle name="Normal 24 2 3 2 2" xfId="24357"/>
    <cellStyle name="Normal 24 2 3 3" xfId="20450"/>
    <cellStyle name="Normal 24 2 4" xfId="9053"/>
    <cellStyle name="Normal 24 2 4 2" xfId="22581"/>
    <cellStyle name="Normal 24 2 5" xfId="18615"/>
    <cellStyle name="Normal 24 2 6" xfId="12901"/>
    <cellStyle name="Normal 24 2 7" xfId="1190"/>
    <cellStyle name="Normal 24 3" xfId="1658"/>
    <cellStyle name="Normal 24 3 2" xfId="7229"/>
    <cellStyle name="Normal 24 3 2 2" xfId="11136"/>
    <cellStyle name="Normal 24 3 2 2 2" xfId="24664"/>
    <cellStyle name="Normal 24 3 2 3" xfId="20757"/>
    <cellStyle name="Normal 24 3 3" xfId="9358"/>
    <cellStyle name="Normal 24 3 3 2" xfId="22886"/>
    <cellStyle name="Normal 24 3 4" xfId="18908"/>
    <cellStyle name="Normal 24 4" xfId="6809"/>
    <cellStyle name="Normal 24 4 2" xfId="10716"/>
    <cellStyle name="Normal 24 4 2 2" xfId="24244"/>
    <cellStyle name="Normal 24 4 3" xfId="20337"/>
    <cellStyle name="Normal 24 5" xfId="8942"/>
    <cellStyle name="Normal 24 5 2" xfId="22470"/>
    <cellStyle name="Normal 24 6" xfId="18504"/>
    <cellStyle name="Normal 24 7" xfId="13058"/>
    <cellStyle name="Normal 24 8" xfId="1039"/>
    <cellStyle name="Normal 25" xfId="487"/>
    <cellStyle name="Normal 25 2" xfId="726"/>
    <cellStyle name="Normal 25 2 2" xfId="2973"/>
    <cellStyle name="Normal 25 2 2 2" xfId="7905"/>
    <cellStyle name="Normal 25 2 2 2 2" xfId="11812"/>
    <cellStyle name="Normal 25 2 2 2 2 2" xfId="25340"/>
    <cellStyle name="Normal 25 2 2 2 3" xfId="21433"/>
    <cellStyle name="Normal 25 2 2 3" xfId="9866"/>
    <cellStyle name="Normal 25 2 2 3 2" xfId="23394"/>
    <cellStyle name="Normal 25 2 2 4" xfId="19429"/>
    <cellStyle name="Normal 25 2 3" xfId="6923"/>
    <cellStyle name="Normal 25 2 3 2" xfId="10830"/>
    <cellStyle name="Normal 25 2 3 2 2" xfId="24358"/>
    <cellStyle name="Normal 25 2 3 3" xfId="20451"/>
    <cellStyle name="Normal 25 2 4" xfId="9054"/>
    <cellStyle name="Normal 25 2 4 2" xfId="22582"/>
    <cellStyle name="Normal 25 2 5" xfId="18616"/>
    <cellStyle name="Normal 25 2 6" xfId="12900"/>
    <cellStyle name="Normal 25 2 7" xfId="1191"/>
    <cellStyle name="Normal 25 3" xfId="1659"/>
    <cellStyle name="Normal 25 3 2" xfId="7230"/>
    <cellStyle name="Normal 25 3 2 2" xfId="11137"/>
    <cellStyle name="Normal 25 3 2 2 2" xfId="24665"/>
    <cellStyle name="Normal 25 3 2 3" xfId="20758"/>
    <cellStyle name="Normal 25 3 3" xfId="9359"/>
    <cellStyle name="Normal 25 3 3 2" xfId="22887"/>
    <cellStyle name="Normal 25 3 4" xfId="18909"/>
    <cellStyle name="Normal 25 4" xfId="6810"/>
    <cellStyle name="Normal 25 4 2" xfId="10717"/>
    <cellStyle name="Normal 25 4 2 2" xfId="24245"/>
    <cellStyle name="Normal 25 4 3" xfId="20338"/>
    <cellStyle name="Normal 25 5" xfId="8943"/>
    <cellStyle name="Normal 25 5 2" xfId="22471"/>
    <cellStyle name="Normal 25 6" xfId="18505"/>
    <cellStyle name="Normal 25 7" xfId="13057"/>
    <cellStyle name="Normal 25 8" xfId="1040"/>
    <cellStyle name="Normal 26" xfId="1660"/>
    <cellStyle name="Normal 26 2" xfId="2974"/>
    <cellStyle name="Normal 26 2 2" xfId="7906"/>
    <cellStyle name="Normal 26 2 2 2" xfId="11813"/>
    <cellStyle name="Normal 26 2 2 2 2" xfId="25341"/>
    <cellStyle name="Normal 26 2 2 3" xfId="21434"/>
    <cellStyle name="Normal 26 2 3" xfId="9867"/>
    <cellStyle name="Normal 26 2 3 2" xfId="23395"/>
    <cellStyle name="Normal 26 2 4" xfId="19430"/>
    <cellStyle name="Normal 26 3" xfId="7231"/>
    <cellStyle name="Normal 26 3 2" xfId="11138"/>
    <cellStyle name="Normal 26 3 2 2" xfId="24666"/>
    <cellStyle name="Normal 26 3 3" xfId="20759"/>
    <cellStyle name="Normal 26 4" xfId="9360"/>
    <cellStyle name="Normal 26 4 2" xfId="22888"/>
    <cellStyle name="Normal 26 5" xfId="18910"/>
    <cellStyle name="Normal 26 6" xfId="12774"/>
    <cellStyle name="Normal 27" xfId="1661"/>
    <cellStyle name="Normal 27 2" xfId="2975"/>
    <cellStyle name="Normal 27 2 2" xfId="7907"/>
    <cellStyle name="Normal 27 2 2 2" xfId="11814"/>
    <cellStyle name="Normal 27 2 2 2 2" xfId="25342"/>
    <cellStyle name="Normal 27 2 2 3" xfId="21435"/>
    <cellStyle name="Normal 27 2 3" xfId="9868"/>
    <cellStyle name="Normal 27 2 3 2" xfId="23396"/>
    <cellStyle name="Normal 27 2 4" xfId="19431"/>
    <cellStyle name="Normal 27 3" xfId="7232"/>
    <cellStyle name="Normal 27 3 2" xfId="11139"/>
    <cellStyle name="Normal 27 3 2 2" xfId="24667"/>
    <cellStyle name="Normal 27 3 3" xfId="20760"/>
    <cellStyle name="Normal 27 4" xfId="9361"/>
    <cellStyle name="Normal 27 4 2" xfId="22889"/>
    <cellStyle name="Normal 27 5" xfId="18911"/>
    <cellStyle name="Normal 28" xfId="1662"/>
    <cellStyle name="Normal 28 2" xfId="2976"/>
    <cellStyle name="Normal 28 2 2" xfId="7908"/>
    <cellStyle name="Normal 28 2 2 2" xfId="11815"/>
    <cellStyle name="Normal 28 2 2 2 2" xfId="25343"/>
    <cellStyle name="Normal 28 2 2 3" xfId="21436"/>
    <cellStyle name="Normal 28 2 3" xfId="9869"/>
    <cellStyle name="Normal 28 2 3 2" xfId="23397"/>
    <cellStyle name="Normal 28 2 4" xfId="19432"/>
    <cellStyle name="Normal 28 3" xfId="7233"/>
    <cellStyle name="Normal 28 3 2" xfId="11140"/>
    <cellStyle name="Normal 28 3 2 2" xfId="24668"/>
    <cellStyle name="Normal 28 3 3" xfId="20761"/>
    <cellStyle name="Normal 28 4" xfId="9362"/>
    <cellStyle name="Normal 28 4 2" xfId="22890"/>
    <cellStyle name="Normal 28 5" xfId="18912"/>
    <cellStyle name="Normal 29" xfId="1663"/>
    <cellStyle name="Normal 29 2" xfId="2977"/>
    <cellStyle name="Normal 29 2 2" xfId="7909"/>
    <cellStyle name="Normal 29 2 2 2" xfId="11816"/>
    <cellStyle name="Normal 29 2 2 2 2" xfId="25344"/>
    <cellStyle name="Normal 29 2 2 3" xfId="21437"/>
    <cellStyle name="Normal 29 2 3" xfId="9870"/>
    <cellStyle name="Normal 29 2 3 2" xfId="23398"/>
    <cellStyle name="Normal 29 2 4" xfId="19433"/>
    <cellStyle name="Normal 29 3" xfId="7234"/>
    <cellStyle name="Normal 29 3 2" xfId="11141"/>
    <cellStyle name="Normal 29 3 2 2" xfId="24669"/>
    <cellStyle name="Normal 29 3 3" xfId="20762"/>
    <cellStyle name="Normal 29 4" xfId="9363"/>
    <cellStyle name="Normal 29 4 2" xfId="22891"/>
    <cellStyle name="Normal 29 5" xfId="18913"/>
    <cellStyle name="Normal 3" xfId="45"/>
    <cellStyle name="Normal 3 10" xfId="1665"/>
    <cellStyle name="Normal 3 11" xfId="1666"/>
    <cellStyle name="Normal 3 12" xfId="1664"/>
    <cellStyle name="Normal 3 12 2" xfId="7235"/>
    <cellStyle name="Normal 3 12 2 2" xfId="11142"/>
    <cellStyle name="Normal 3 12 2 2 2" xfId="24670"/>
    <cellStyle name="Normal 3 12 2 3" xfId="20763"/>
    <cellStyle name="Normal 3 12 3" xfId="9364"/>
    <cellStyle name="Normal 3 12 3 2" xfId="22892"/>
    <cellStyle name="Normal 3 12 4" xfId="18914"/>
    <cellStyle name="Normal 3 13" xfId="6652"/>
    <cellStyle name="Normal 3 13 2" xfId="10559"/>
    <cellStyle name="Normal 3 13 2 2" xfId="24087"/>
    <cellStyle name="Normal 3 13 3" xfId="20180"/>
    <cellStyle name="Normal 3 14" xfId="8791"/>
    <cellStyle name="Normal 3 14 2" xfId="22319"/>
    <cellStyle name="Normal 3 15" xfId="18338"/>
    <cellStyle name="Normal 3 16" xfId="18353"/>
    <cellStyle name="Normal 3 17" xfId="13287"/>
    <cellStyle name="Normal 3 18" xfId="872"/>
    <cellStyle name="Normal 3 2" xfId="371"/>
    <cellStyle name="Normal 3 2 10" xfId="4158"/>
    <cellStyle name="Normal 3 2 10 2" xfId="8383"/>
    <cellStyle name="Normal 3 2 10 2 2" xfId="12290"/>
    <cellStyle name="Normal 3 2 10 2 2 2" xfId="25818"/>
    <cellStyle name="Normal 3 2 10 2 3" xfId="21911"/>
    <cellStyle name="Normal 3 2 10 3" xfId="10152"/>
    <cellStyle name="Normal 3 2 10 3 2" xfId="23680"/>
    <cellStyle name="Normal 3 2 10 4" xfId="19743"/>
    <cellStyle name="Normal 3 2 11" xfId="1667"/>
    <cellStyle name="Normal 3 2 11 2" xfId="7236"/>
    <cellStyle name="Normal 3 2 11 2 2" xfId="11143"/>
    <cellStyle name="Normal 3 2 11 2 2 2" xfId="24671"/>
    <cellStyle name="Normal 3 2 11 2 3" xfId="20764"/>
    <cellStyle name="Normal 3 2 11 3" xfId="9365"/>
    <cellStyle name="Normal 3 2 11 3 2" xfId="22893"/>
    <cellStyle name="Normal 3 2 11 4" xfId="18915"/>
    <cellStyle name="Normal 3 2 12" xfId="6763"/>
    <cellStyle name="Normal 3 2 12 2" xfId="10670"/>
    <cellStyle name="Normal 3 2 12 2 2" xfId="24198"/>
    <cellStyle name="Normal 3 2 12 3" xfId="20291"/>
    <cellStyle name="Normal 3 2 13" xfId="8896"/>
    <cellStyle name="Normal 3 2 13 2" xfId="22424"/>
    <cellStyle name="Normal 3 2 14" xfId="18458"/>
    <cellStyle name="Normal 3 2 15" xfId="13120"/>
    <cellStyle name="Normal 3 2 16" xfId="988"/>
    <cellStyle name="Normal 3 2 2" xfId="626"/>
    <cellStyle name="Normal 3 2 2 10" xfId="9004"/>
    <cellStyle name="Normal 3 2 2 10 2" xfId="22532"/>
    <cellStyle name="Normal 3 2 2 11" xfId="18566"/>
    <cellStyle name="Normal 3 2 2 12" xfId="12962"/>
    <cellStyle name="Normal 3 2 2 13" xfId="1132"/>
    <cellStyle name="Normal 3 2 2 2" xfId="2419"/>
    <cellStyle name="Normal 3 2 2 2 2" xfId="3789"/>
    <cellStyle name="Normal 3 2 2 2 2 2" xfId="8190"/>
    <cellStyle name="Normal 3 2 2 2 2 2 2" xfId="12097"/>
    <cellStyle name="Normal 3 2 2 2 2 2 2 2" xfId="25625"/>
    <cellStyle name="Normal 3 2 2 2 2 2 3" xfId="21718"/>
    <cellStyle name="Normal 3 2 2 2 2 3" xfId="9959"/>
    <cellStyle name="Normal 3 2 2 2 2 3 2" xfId="23487"/>
    <cellStyle name="Normal 3 2 2 2 2 4" xfId="19540"/>
    <cellStyle name="Normal 3 2 2 2 3" xfId="7548"/>
    <cellStyle name="Normal 3 2 2 2 3 2" xfId="11455"/>
    <cellStyle name="Normal 3 2 2 2 3 2 2" xfId="24983"/>
    <cellStyle name="Normal 3 2 2 2 3 3" xfId="21076"/>
    <cellStyle name="Normal 3 2 2 2 4" xfId="9509"/>
    <cellStyle name="Normal 3 2 2 2 4 2" xfId="23037"/>
    <cellStyle name="Normal 3 2 2 2 5" xfId="19064"/>
    <cellStyle name="Normal 3 2 2 3" xfId="2560"/>
    <cellStyle name="Normal 3 2 2 3 2" xfId="3930"/>
    <cellStyle name="Normal 3 2 2 3 2 2" xfId="8230"/>
    <cellStyle name="Normal 3 2 2 3 2 2 2" xfId="12137"/>
    <cellStyle name="Normal 3 2 2 3 2 2 2 2" xfId="25665"/>
    <cellStyle name="Normal 3 2 2 3 2 2 3" xfId="21758"/>
    <cellStyle name="Normal 3 2 2 3 2 3" xfId="9999"/>
    <cellStyle name="Normal 3 2 2 3 2 3 2" xfId="23527"/>
    <cellStyle name="Normal 3 2 2 3 2 4" xfId="19589"/>
    <cellStyle name="Normal 3 2 2 3 3" xfId="7588"/>
    <cellStyle name="Normal 3 2 2 3 3 2" xfId="11495"/>
    <cellStyle name="Normal 3 2 2 3 3 2 2" xfId="25023"/>
    <cellStyle name="Normal 3 2 2 3 3 3" xfId="21116"/>
    <cellStyle name="Normal 3 2 2 3 4" xfId="9549"/>
    <cellStyle name="Normal 3 2 2 3 4 2" xfId="23077"/>
    <cellStyle name="Normal 3 2 2 3 5" xfId="19111"/>
    <cellStyle name="Normal 3 2 2 4" xfId="2633"/>
    <cellStyle name="Normal 3 2 2 4 2" xfId="7628"/>
    <cellStyle name="Normal 3 2 2 4 2 2" xfId="11535"/>
    <cellStyle name="Normal 3 2 2 4 2 2 2" xfId="25063"/>
    <cellStyle name="Normal 3 2 2 4 2 3" xfId="21156"/>
    <cellStyle name="Normal 3 2 2 4 3" xfId="9589"/>
    <cellStyle name="Normal 3 2 2 4 3 2" xfId="23117"/>
    <cellStyle name="Normal 3 2 2 4 4" xfId="19152"/>
    <cellStyle name="Normal 3 2 2 5" xfId="4004"/>
    <cellStyle name="Normal 3 2 2 5 2" xfId="8271"/>
    <cellStyle name="Normal 3 2 2 5 2 2" xfId="12178"/>
    <cellStyle name="Normal 3 2 2 5 2 2 2" xfId="25706"/>
    <cellStyle name="Normal 3 2 2 5 2 3" xfId="21799"/>
    <cellStyle name="Normal 3 2 2 5 3" xfId="10040"/>
    <cellStyle name="Normal 3 2 2 5 3 2" xfId="23568"/>
    <cellStyle name="Normal 3 2 2 5 4" xfId="19630"/>
    <cellStyle name="Normal 3 2 2 6" xfId="4090"/>
    <cellStyle name="Normal 3 2 2 6 2" xfId="8341"/>
    <cellStyle name="Normal 3 2 2 6 2 2" xfId="12248"/>
    <cellStyle name="Normal 3 2 2 6 2 2 2" xfId="25776"/>
    <cellStyle name="Normal 3 2 2 6 2 3" xfId="21869"/>
    <cellStyle name="Normal 3 2 2 6 3" xfId="10110"/>
    <cellStyle name="Normal 3 2 2 6 3 2" xfId="23638"/>
    <cellStyle name="Normal 3 2 2 6 4" xfId="19700"/>
    <cellStyle name="Normal 3 2 2 7" xfId="4159"/>
    <cellStyle name="Normal 3 2 2 7 2" xfId="8384"/>
    <cellStyle name="Normal 3 2 2 7 2 2" xfId="12291"/>
    <cellStyle name="Normal 3 2 2 7 2 2 2" xfId="25819"/>
    <cellStyle name="Normal 3 2 2 7 2 3" xfId="21912"/>
    <cellStyle name="Normal 3 2 2 7 3" xfId="10153"/>
    <cellStyle name="Normal 3 2 2 7 3 2" xfId="23681"/>
    <cellStyle name="Normal 3 2 2 7 4" xfId="19744"/>
    <cellStyle name="Normal 3 2 2 8" xfId="1668"/>
    <cellStyle name="Normal 3 2 2 8 2" xfId="7237"/>
    <cellStyle name="Normal 3 2 2 8 2 2" xfId="11144"/>
    <cellStyle name="Normal 3 2 2 8 2 2 2" xfId="24672"/>
    <cellStyle name="Normal 3 2 2 8 2 3" xfId="20765"/>
    <cellStyle name="Normal 3 2 2 8 3" xfId="9366"/>
    <cellStyle name="Normal 3 2 2 8 3 2" xfId="22894"/>
    <cellStyle name="Normal 3 2 2 8 4" xfId="18916"/>
    <cellStyle name="Normal 3 2 2 9" xfId="6871"/>
    <cellStyle name="Normal 3 2 2 9 2" xfId="10778"/>
    <cellStyle name="Normal 3 2 2 9 2 2" xfId="24306"/>
    <cellStyle name="Normal 3 2 2 9 3" xfId="20399"/>
    <cellStyle name="Normal 3 2 3" xfId="1669"/>
    <cellStyle name="Normal 3 2 3 2" xfId="2979"/>
    <cellStyle name="Normal 3 2 3 2 2" xfId="7911"/>
    <cellStyle name="Normal 3 2 3 2 2 2" xfId="11818"/>
    <cellStyle name="Normal 3 2 3 2 2 2 2" xfId="25346"/>
    <cellStyle name="Normal 3 2 3 2 2 3" xfId="21439"/>
    <cellStyle name="Normal 3 2 3 2 3" xfId="9872"/>
    <cellStyle name="Normal 3 2 3 2 3 2" xfId="23400"/>
    <cellStyle name="Normal 3 2 3 2 4" xfId="19435"/>
    <cellStyle name="Normal 3 2 3 3" xfId="7238"/>
    <cellStyle name="Normal 3 2 3 3 2" xfId="11145"/>
    <cellStyle name="Normal 3 2 3 3 2 2" xfId="24673"/>
    <cellStyle name="Normal 3 2 3 3 3" xfId="20766"/>
    <cellStyle name="Normal 3 2 3 4" xfId="9367"/>
    <cellStyle name="Normal 3 2 3 4 2" xfId="22895"/>
    <cellStyle name="Normal 3 2 3 5" xfId="18917"/>
    <cellStyle name="Normal 3 2 3 6" xfId="34408"/>
    <cellStyle name="Normal 3 2 4" xfId="2418"/>
    <cellStyle name="Normal 3 2 4 2" xfId="3788"/>
    <cellStyle name="Normal 3 2 4 2 2" xfId="8189"/>
    <cellStyle name="Normal 3 2 4 2 2 2" xfId="12096"/>
    <cellStyle name="Normal 3 2 4 2 2 2 2" xfId="25624"/>
    <cellStyle name="Normal 3 2 4 2 2 3" xfId="21717"/>
    <cellStyle name="Normal 3 2 4 2 3" xfId="9958"/>
    <cellStyle name="Normal 3 2 4 2 3 2" xfId="23486"/>
    <cellStyle name="Normal 3 2 4 2 4" xfId="19539"/>
    <cellStyle name="Normal 3 2 4 3" xfId="7547"/>
    <cellStyle name="Normal 3 2 4 3 2" xfId="11454"/>
    <cellStyle name="Normal 3 2 4 3 2 2" xfId="24982"/>
    <cellStyle name="Normal 3 2 4 3 3" xfId="21075"/>
    <cellStyle name="Normal 3 2 4 4" xfId="9508"/>
    <cellStyle name="Normal 3 2 4 4 2" xfId="23036"/>
    <cellStyle name="Normal 3 2 4 5" xfId="19063"/>
    <cellStyle name="Normal 3 2 5" xfId="2559"/>
    <cellStyle name="Normal 3 2 5 2" xfId="3929"/>
    <cellStyle name="Normal 3 2 5 2 2" xfId="8229"/>
    <cellStyle name="Normal 3 2 5 2 2 2" xfId="12136"/>
    <cellStyle name="Normal 3 2 5 2 2 2 2" xfId="25664"/>
    <cellStyle name="Normal 3 2 5 2 2 3" xfId="21757"/>
    <cellStyle name="Normal 3 2 5 2 3" xfId="9998"/>
    <cellStyle name="Normal 3 2 5 2 3 2" xfId="23526"/>
    <cellStyle name="Normal 3 2 5 2 4" xfId="19588"/>
    <cellStyle name="Normal 3 2 5 3" xfId="7587"/>
    <cellStyle name="Normal 3 2 5 3 2" xfId="11494"/>
    <cellStyle name="Normal 3 2 5 3 2 2" xfId="25022"/>
    <cellStyle name="Normal 3 2 5 3 3" xfId="21115"/>
    <cellStyle name="Normal 3 2 5 4" xfId="9548"/>
    <cellStyle name="Normal 3 2 5 4 2" xfId="23076"/>
    <cellStyle name="Normal 3 2 5 5" xfId="19110"/>
    <cellStyle name="Normal 3 2 6" xfId="2632"/>
    <cellStyle name="Normal 3 2 6 2" xfId="7627"/>
    <cellStyle name="Normal 3 2 6 2 2" xfId="11534"/>
    <cellStyle name="Normal 3 2 6 2 2 2" xfId="25062"/>
    <cellStyle name="Normal 3 2 6 2 3" xfId="21155"/>
    <cellStyle name="Normal 3 2 6 3" xfId="9588"/>
    <cellStyle name="Normal 3 2 6 3 2" xfId="23116"/>
    <cellStyle name="Normal 3 2 6 4" xfId="19151"/>
    <cellStyle name="Normal 3 2 7" xfId="2978"/>
    <cellStyle name="Normal 3 2 7 2" xfId="7910"/>
    <cellStyle name="Normal 3 2 7 2 2" xfId="11817"/>
    <cellStyle name="Normal 3 2 7 2 2 2" xfId="25345"/>
    <cellStyle name="Normal 3 2 7 2 3" xfId="21438"/>
    <cellStyle name="Normal 3 2 7 3" xfId="9871"/>
    <cellStyle name="Normal 3 2 7 3 2" xfId="23399"/>
    <cellStyle name="Normal 3 2 7 4" xfId="19434"/>
    <cellStyle name="Normal 3 2 8" xfId="4003"/>
    <cellStyle name="Normal 3 2 8 2" xfId="8270"/>
    <cellStyle name="Normal 3 2 8 2 2" xfId="12177"/>
    <cellStyle name="Normal 3 2 8 2 2 2" xfId="25705"/>
    <cellStyle name="Normal 3 2 8 2 3" xfId="21798"/>
    <cellStyle name="Normal 3 2 8 3" xfId="10039"/>
    <cellStyle name="Normal 3 2 8 3 2" xfId="23567"/>
    <cellStyle name="Normal 3 2 8 4" xfId="19629"/>
    <cellStyle name="Normal 3 2 9" xfId="4089"/>
    <cellStyle name="Normal 3 2 9 2" xfId="8340"/>
    <cellStyle name="Normal 3 2 9 2 2" xfId="12247"/>
    <cellStyle name="Normal 3 2 9 2 2 2" xfId="25775"/>
    <cellStyle name="Normal 3 2 9 2 3" xfId="21868"/>
    <cellStyle name="Normal 3 2 9 3" xfId="10109"/>
    <cellStyle name="Normal 3 2 9 3 2" xfId="23637"/>
    <cellStyle name="Normal 3 2 9 4" xfId="19699"/>
    <cellStyle name="Normal 3 3" xfId="251"/>
    <cellStyle name="Normal 3 3 10" xfId="4160"/>
    <cellStyle name="Normal 3 3 10 2" xfId="8385"/>
    <cellStyle name="Normal 3 3 10 2 2" xfId="12292"/>
    <cellStyle name="Normal 3 3 10 2 2 2" xfId="25820"/>
    <cellStyle name="Normal 3 3 10 2 3" xfId="21913"/>
    <cellStyle name="Normal 3 3 10 3" xfId="10154"/>
    <cellStyle name="Normal 3 3 10 3 2" xfId="23682"/>
    <cellStyle name="Normal 3 3 10 4" xfId="19745"/>
    <cellStyle name="Normal 3 3 11" xfId="1670"/>
    <cellStyle name="Normal 3 3 11 2" xfId="7239"/>
    <cellStyle name="Normal 3 3 11 2 2" xfId="11146"/>
    <cellStyle name="Normal 3 3 11 2 2 2" xfId="24674"/>
    <cellStyle name="Normal 3 3 11 2 3" xfId="20767"/>
    <cellStyle name="Normal 3 3 11 3" xfId="9368"/>
    <cellStyle name="Normal 3 3 11 3 2" xfId="22896"/>
    <cellStyle name="Normal 3 3 11 4" xfId="18918"/>
    <cellStyle name="Normal 3 3 12" xfId="6699"/>
    <cellStyle name="Normal 3 3 12 2" xfId="10606"/>
    <cellStyle name="Normal 3 3 12 2 2" xfId="24134"/>
    <cellStyle name="Normal 3 3 12 3" xfId="20227"/>
    <cellStyle name="Normal 3 3 13" xfId="8834"/>
    <cellStyle name="Normal 3 3 13 2" xfId="22362"/>
    <cellStyle name="Normal 3 3 14" xfId="18396"/>
    <cellStyle name="Normal 3 3 15" xfId="13241"/>
    <cellStyle name="Normal 3 3 16" xfId="924"/>
    <cellStyle name="Normal 3 3 2" xfId="1671"/>
    <cellStyle name="Normal 3 3 2 10" xfId="18919"/>
    <cellStyle name="Normal 3 3 2 11" xfId="34409"/>
    <cellStyle name="Normal 3 3 2 2" xfId="2421"/>
    <cellStyle name="Normal 3 3 2 2 2" xfId="3791"/>
    <cellStyle name="Normal 3 3 2 2 2 2" xfId="8192"/>
    <cellStyle name="Normal 3 3 2 2 2 2 2" xfId="12099"/>
    <cellStyle name="Normal 3 3 2 2 2 2 2 2" xfId="25627"/>
    <cellStyle name="Normal 3 3 2 2 2 2 3" xfId="21720"/>
    <cellStyle name="Normal 3 3 2 2 2 3" xfId="9961"/>
    <cellStyle name="Normal 3 3 2 2 2 3 2" xfId="23489"/>
    <cellStyle name="Normal 3 3 2 2 2 4" xfId="19542"/>
    <cellStyle name="Normal 3 3 2 2 3" xfId="7550"/>
    <cellStyle name="Normal 3 3 2 2 3 2" xfId="11457"/>
    <cellStyle name="Normal 3 3 2 2 3 2 2" xfId="24985"/>
    <cellStyle name="Normal 3 3 2 2 3 3" xfId="21078"/>
    <cellStyle name="Normal 3 3 2 2 4" xfId="9511"/>
    <cellStyle name="Normal 3 3 2 2 4 2" xfId="23039"/>
    <cellStyle name="Normal 3 3 2 2 5" xfId="19066"/>
    <cellStyle name="Normal 3 3 2 3" xfId="2562"/>
    <cellStyle name="Normal 3 3 2 3 2" xfId="3932"/>
    <cellStyle name="Normal 3 3 2 3 2 2" xfId="8232"/>
    <cellStyle name="Normal 3 3 2 3 2 2 2" xfId="12139"/>
    <cellStyle name="Normal 3 3 2 3 2 2 2 2" xfId="25667"/>
    <cellStyle name="Normal 3 3 2 3 2 2 3" xfId="21760"/>
    <cellStyle name="Normal 3 3 2 3 2 3" xfId="10001"/>
    <cellStyle name="Normal 3 3 2 3 2 3 2" xfId="23529"/>
    <cellStyle name="Normal 3 3 2 3 2 4" xfId="19591"/>
    <cellStyle name="Normal 3 3 2 3 3" xfId="7590"/>
    <cellStyle name="Normal 3 3 2 3 3 2" xfId="11497"/>
    <cellStyle name="Normal 3 3 2 3 3 2 2" xfId="25025"/>
    <cellStyle name="Normal 3 3 2 3 3 3" xfId="21118"/>
    <cellStyle name="Normal 3 3 2 3 4" xfId="9551"/>
    <cellStyle name="Normal 3 3 2 3 4 2" xfId="23079"/>
    <cellStyle name="Normal 3 3 2 3 5" xfId="19113"/>
    <cellStyle name="Normal 3 3 2 4" xfId="2635"/>
    <cellStyle name="Normal 3 3 2 4 2" xfId="7630"/>
    <cellStyle name="Normal 3 3 2 4 2 2" xfId="11537"/>
    <cellStyle name="Normal 3 3 2 4 2 2 2" xfId="25065"/>
    <cellStyle name="Normal 3 3 2 4 2 3" xfId="21158"/>
    <cellStyle name="Normal 3 3 2 4 3" xfId="9591"/>
    <cellStyle name="Normal 3 3 2 4 3 2" xfId="23119"/>
    <cellStyle name="Normal 3 3 2 4 4" xfId="19154"/>
    <cellStyle name="Normal 3 3 2 5" xfId="4006"/>
    <cellStyle name="Normal 3 3 2 5 2" xfId="8273"/>
    <cellStyle name="Normal 3 3 2 5 2 2" xfId="12180"/>
    <cellStyle name="Normal 3 3 2 5 2 2 2" xfId="25708"/>
    <cellStyle name="Normal 3 3 2 5 2 3" xfId="21801"/>
    <cellStyle name="Normal 3 3 2 5 3" xfId="10042"/>
    <cellStyle name="Normal 3 3 2 5 3 2" xfId="23570"/>
    <cellStyle name="Normal 3 3 2 5 4" xfId="19632"/>
    <cellStyle name="Normal 3 3 2 6" xfId="4092"/>
    <cellStyle name="Normal 3 3 2 6 2" xfId="8343"/>
    <cellStyle name="Normal 3 3 2 6 2 2" xfId="12250"/>
    <cellStyle name="Normal 3 3 2 6 2 2 2" xfId="25778"/>
    <cellStyle name="Normal 3 3 2 6 2 3" xfId="21871"/>
    <cellStyle name="Normal 3 3 2 6 3" xfId="10112"/>
    <cellStyle name="Normal 3 3 2 6 3 2" xfId="23640"/>
    <cellStyle name="Normal 3 3 2 6 4" xfId="19702"/>
    <cellStyle name="Normal 3 3 2 7" xfId="4161"/>
    <cellStyle name="Normal 3 3 2 7 2" xfId="8386"/>
    <cellStyle name="Normal 3 3 2 7 2 2" xfId="12293"/>
    <cellStyle name="Normal 3 3 2 7 2 2 2" xfId="25821"/>
    <cellStyle name="Normal 3 3 2 7 2 3" xfId="21914"/>
    <cellStyle name="Normal 3 3 2 7 3" xfId="10155"/>
    <cellStyle name="Normal 3 3 2 7 3 2" xfId="23683"/>
    <cellStyle name="Normal 3 3 2 7 4" xfId="19746"/>
    <cellStyle name="Normal 3 3 2 8" xfId="7240"/>
    <cellStyle name="Normal 3 3 2 8 2" xfId="11147"/>
    <cellStyle name="Normal 3 3 2 8 2 2" xfId="24675"/>
    <cellStyle name="Normal 3 3 2 8 3" xfId="20768"/>
    <cellStyle name="Normal 3 3 2 9" xfId="9369"/>
    <cellStyle name="Normal 3 3 2 9 2" xfId="22897"/>
    <cellStyle name="Normal 3 3 3" xfId="1672"/>
    <cellStyle name="Normal 3 3 3 2" xfId="2981"/>
    <cellStyle name="Normal 3 3 3 2 2" xfId="7913"/>
    <cellStyle name="Normal 3 3 3 2 2 2" xfId="11820"/>
    <cellStyle name="Normal 3 3 3 2 2 2 2" xfId="25348"/>
    <cellStyle name="Normal 3 3 3 2 2 3" xfId="21441"/>
    <cellStyle name="Normal 3 3 3 2 3" xfId="9874"/>
    <cellStyle name="Normal 3 3 3 2 3 2" xfId="23402"/>
    <cellStyle name="Normal 3 3 3 2 4" xfId="19437"/>
    <cellStyle name="Normal 3 3 3 3" xfId="7241"/>
    <cellStyle name="Normal 3 3 3 3 2" xfId="11148"/>
    <cellStyle name="Normal 3 3 3 3 2 2" xfId="24676"/>
    <cellStyle name="Normal 3 3 3 3 3" xfId="20769"/>
    <cellStyle name="Normal 3 3 3 4" xfId="9370"/>
    <cellStyle name="Normal 3 3 3 4 2" xfId="22898"/>
    <cellStyle name="Normal 3 3 3 5" xfId="18920"/>
    <cellStyle name="Normal 3 3 4" xfId="2420"/>
    <cellStyle name="Normal 3 3 4 2" xfId="3790"/>
    <cellStyle name="Normal 3 3 4 2 2" xfId="8191"/>
    <cellStyle name="Normal 3 3 4 2 2 2" xfId="12098"/>
    <cellStyle name="Normal 3 3 4 2 2 2 2" xfId="25626"/>
    <cellStyle name="Normal 3 3 4 2 2 3" xfId="21719"/>
    <cellStyle name="Normal 3 3 4 2 3" xfId="9960"/>
    <cellStyle name="Normal 3 3 4 2 3 2" xfId="23488"/>
    <cellStyle name="Normal 3 3 4 2 4" xfId="19541"/>
    <cellStyle name="Normal 3 3 4 3" xfId="7549"/>
    <cellStyle name="Normal 3 3 4 3 2" xfId="11456"/>
    <cellStyle name="Normal 3 3 4 3 2 2" xfId="24984"/>
    <cellStyle name="Normal 3 3 4 3 3" xfId="21077"/>
    <cellStyle name="Normal 3 3 4 4" xfId="9510"/>
    <cellStyle name="Normal 3 3 4 4 2" xfId="23038"/>
    <cellStyle name="Normal 3 3 4 5" xfId="19065"/>
    <cellStyle name="Normal 3 3 5" xfId="2561"/>
    <cellStyle name="Normal 3 3 5 2" xfId="3931"/>
    <cellStyle name="Normal 3 3 5 2 2" xfId="8231"/>
    <cellStyle name="Normal 3 3 5 2 2 2" xfId="12138"/>
    <cellStyle name="Normal 3 3 5 2 2 2 2" xfId="25666"/>
    <cellStyle name="Normal 3 3 5 2 2 3" xfId="21759"/>
    <cellStyle name="Normal 3 3 5 2 3" xfId="10000"/>
    <cellStyle name="Normal 3 3 5 2 3 2" xfId="23528"/>
    <cellStyle name="Normal 3 3 5 2 4" xfId="19590"/>
    <cellStyle name="Normal 3 3 5 3" xfId="7589"/>
    <cellStyle name="Normal 3 3 5 3 2" xfId="11496"/>
    <cellStyle name="Normal 3 3 5 3 2 2" xfId="25024"/>
    <cellStyle name="Normal 3 3 5 3 3" xfId="21117"/>
    <cellStyle name="Normal 3 3 5 4" xfId="9550"/>
    <cellStyle name="Normal 3 3 5 4 2" xfId="23078"/>
    <cellStyle name="Normal 3 3 5 5" xfId="19112"/>
    <cellStyle name="Normal 3 3 6" xfId="2634"/>
    <cellStyle name="Normal 3 3 6 2" xfId="7629"/>
    <cellStyle name="Normal 3 3 6 2 2" xfId="11536"/>
    <cellStyle name="Normal 3 3 6 2 2 2" xfId="25064"/>
    <cellStyle name="Normal 3 3 6 2 3" xfId="21157"/>
    <cellStyle name="Normal 3 3 6 3" xfId="9590"/>
    <cellStyle name="Normal 3 3 6 3 2" xfId="23118"/>
    <cellStyle name="Normal 3 3 6 4" xfId="19153"/>
    <cellStyle name="Normal 3 3 7" xfId="2980"/>
    <cellStyle name="Normal 3 3 7 2" xfId="7912"/>
    <cellStyle name="Normal 3 3 7 2 2" xfId="11819"/>
    <cellStyle name="Normal 3 3 7 2 2 2" xfId="25347"/>
    <cellStyle name="Normal 3 3 7 2 3" xfId="21440"/>
    <cellStyle name="Normal 3 3 7 3" xfId="9873"/>
    <cellStyle name="Normal 3 3 7 3 2" xfId="23401"/>
    <cellStyle name="Normal 3 3 7 4" xfId="19436"/>
    <cellStyle name="Normal 3 3 8" xfId="4005"/>
    <cellStyle name="Normal 3 3 8 2" xfId="8272"/>
    <cellStyle name="Normal 3 3 8 2 2" xfId="12179"/>
    <cellStyle name="Normal 3 3 8 2 2 2" xfId="25707"/>
    <cellStyle name="Normal 3 3 8 2 3" xfId="21800"/>
    <cellStyle name="Normal 3 3 8 3" xfId="10041"/>
    <cellStyle name="Normal 3 3 8 3 2" xfId="23569"/>
    <cellStyle name="Normal 3 3 8 4" xfId="19631"/>
    <cellStyle name="Normal 3 3 9" xfId="4091"/>
    <cellStyle name="Normal 3 3 9 2" xfId="8342"/>
    <cellStyle name="Normal 3 3 9 2 2" xfId="12249"/>
    <cellStyle name="Normal 3 3 9 2 2 2" xfId="25777"/>
    <cellStyle name="Normal 3 3 9 2 3" xfId="21870"/>
    <cellStyle name="Normal 3 3 9 3" xfId="10111"/>
    <cellStyle name="Normal 3 3 9 3 2" xfId="23639"/>
    <cellStyle name="Normal 3 3 9 4" xfId="19701"/>
    <cellStyle name="Normal 3 4" xfId="491"/>
    <cellStyle name="Normal 3 4 10" xfId="6812"/>
    <cellStyle name="Normal 3 4 10 2" xfId="10719"/>
    <cellStyle name="Normal 3 4 10 2 2" xfId="24247"/>
    <cellStyle name="Normal 3 4 10 3" xfId="20340"/>
    <cellStyle name="Normal 3 4 11" xfId="8945"/>
    <cellStyle name="Normal 3 4 11 2" xfId="22473"/>
    <cellStyle name="Normal 3 4 12" xfId="18507"/>
    <cellStyle name="Normal 3 4 13" xfId="13055"/>
    <cellStyle name="Normal 3 4 14" xfId="1042"/>
    <cellStyle name="Normal 3 4 2" xfId="1674"/>
    <cellStyle name="Normal 3 4 2 10" xfId="18922"/>
    <cellStyle name="Normal 3 4 2 2" xfId="2423"/>
    <cellStyle name="Normal 3 4 2 2 2" xfId="3793"/>
    <cellStyle name="Normal 3 4 2 2 2 2" xfId="8194"/>
    <cellStyle name="Normal 3 4 2 2 2 2 2" xfId="12101"/>
    <cellStyle name="Normal 3 4 2 2 2 2 2 2" xfId="25629"/>
    <cellStyle name="Normal 3 4 2 2 2 2 3" xfId="21722"/>
    <cellStyle name="Normal 3 4 2 2 2 3" xfId="9963"/>
    <cellStyle name="Normal 3 4 2 2 2 3 2" xfId="23491"/>
    <cellStyle name="Normal 3 4 2 2 2 4" xfId="19544"/>
    <cellStyle name="Normal 3 4 2 2 3" xfId="7552"/>
    <cellStyle name="Normal 3 4 2 2 3 2" xfId="11459"/>
    <cellStyle name="Normal 3 4 2 2 3 2 2" xfId="24987"/>
    <cellStyle name="Normal 3 4 2 2 3 3" xfId="21080"/>
    <cellStyle name="Normal 3 4 2 2 4" xfId="9513"/>
    <cellStyle name="Normal 3 4 2 2 4 2" xfId="23041"/>
    <cellStyle name="Normal 3 4 2 2 5" xfId="19068"/>
    <cellStyle name="Normal 3 4 2 3" xfId="2564"/>
    <cellStyle name="Normal 3 4 2 3 2" xfId="3934"/>
    <cellStyle name="Normal 3 4 2 3 2 2" xfId="8234"/>
    <cellStyle name="Normal 3 4 2 3 2 2 2" xfId="12141"/>
    <cellStyle name="Normal 3 4 2 3 2 2 2 2" xfId="25669"/>
    <cellStyle name="Normal 3 4 2 3 2 2 3" xfId="21762"/>
    <cellStyle name="Normal 3 4 2 3 2 3" xfId="10003"/>
    <cellStyle name="Normal 3 4 2 3 2 3 2" xfId="23531"/>
    <cellStyle name="Normal 3 4 2 3 2 4" xfId="19593"/>
    <cellStyle name="Normal 3 4 2 3 3" xfId="7592"/>
    <cellStyle name="Normal 3 4 2 3 3 2" xfId="11499"/>
    <cellStyle name="Normal 3 4 2 3 3 2 2" xfId="25027"/>
    <cellStyle name="Normal 3 4 2 3 3 3" xfId="21120"/>
    <cellStyle name="Normal 3 4 2 3 4" xfId="9553"/>
    <cellStyle name="Normal 3 4 2 3 4 2" xfId="23081"/>
    <cellStyle name="Normal 3 4 2 3 5" xfId="19115"/>
    <cellStyle name="Normal 3 4 2 4" xfId="2637"/>
    <cellStyle name="Normal 3 4 2 4 2" xfId="7632"/>
    <cellStyle name="Normal 3 4 2 4 2 2" xfId="11539"/>
    <cellStyle name="Normal 3 4 2 4 2 2 2" xfId="25067"/>
    <cellStyle name="Normal 3 4 2 4 2 3" xfId="21160"/>
    <cellStyle name="Normal 3 4 2 4 3" xfId="9593"/>
    <cellStyle name="Normal 3 4 2 4 3 2" xfId="23121"/>
    <cellStyle name="Normal 3 4 2 4 4" xfId="19156"/>
    <cellStyle name="Normal 3 4 2 5" xfId="4008"/>
    <cellStyle name="Normal 3 4 2 5 2" xfId="8275"/>
    <cellStyle name="Normal 3 4 2 5 2 2" xfId="12182"/>
    <cellStyle name="Normal 3 4 2 5 2 2 2" xfId="25710"/>
    <cellStyle name="Normal 3 4 2 5 2 3" xfId="21803"/>
    <cellStyle name="Normal 3 4 2 5 3" xfId="10044"/>
    <cellStyle name="Normal 3 4 2 5 3 2" xfId="23572"/>
    <cellStyle name="Normal 3 4 2 5 4" xfId="19634"/>
    <cellStyle name="Normal 3 4 2 6" xfId="4094"/>
    <cellStyle name="Normal 3 4 2 6 2" xfId="8345"/>
    <cellStyle name="Normal 3 4 2 6 2 2" xfId="12252"/>
    <cellStyle name="Normal 3 4 2 6 2 2 2" xfId="25780"/>
    <cellStyle name="Normal 3 4 2 6 2 3" xfId="21873"/>
    <cellStyle name="Normal 3 4 2 6 3" xfId="10114"/>
    <cellStyle name="Normal 3 4 2 6 3 2" xfId="23642"/>
    <cellStyle name="Normal 3 4 2 6 4" xfId="19704"/>
    <cellStyle name="Normal 3 4 2 7" xfId="4163"/>
    <cellStyle name="Normal 3 4 2 7 2" xfId="8388"/>
    <cellStyle name="Normal 3 4 2 7 2 2" xfId="12295"/>
    <cellStyle name="Normal 3 4 2 7 2 2 2" xfId="25823"/>
    <cellStyle name="Normal 3 4 2 7 2 3" xfId="21916"/>
    <cellStyle name="Normal 3 4 2 7 3" xfId="10157"/>
    <cellStyle name="Normal 3 4 2 7 3 2" xfId="23685"/>
    <cellStyle name="Normal 3 4 2 7 4" xfId="19748"/>
    <cellStyle name="Normal 3 4 2 8" xfId="7243"/>
    <cellStyle name="Normal 3 4 2 8 2" xfId="11150"/>
    <cellStyle name="Normal 3 4 2 8 2 2" xfId="24678"/>
    <cellStyle name="Normal 3 4 2 8 3" xfId="20771"/>
    <cellStyle name="Normal 3 4 2 9" xfId="9372"/>
    <cellStyle name="Normal 3 4 2 9 2" xfId="22900"/>
    <cellStyle name="Normal 3 4 3" xfId="2422"/>
    <cellStyle name="Normal 3 4 3 2" xfId="3792"/>
    <cellStyle name="Normal 3 4 3 2 2" xfId="8193"/>
    <cellStyle name="Normal 3 4 3 2 2 2" xfId="12100"/>
    <cellStyle name="Normal 3 4 3 2 2 2 2" xfId="25628"/>
    <cellStyle name="Normal 3 4 3 2 2 3" xfId="21721"/>
    <cellStyle name="Normal 3 4 3 2 3" xfId="9962"/>
    <cellStyle name="Normal 3 4 3 2 3 2" xfId="23490"/>
    <cellStyle name="Normal 3 4 3 2 4" xfId="19543"/>
    <cellStyle name="Normal 3 4 3 3" xfId="7551"/>
    <cellStyle name="Normal 3 4 3 3 2" xfId="11458"/>
    <cellStyle name="Normal 3 4 3 3 2 2" xfId="24986"/>
    <cellStyle name="Normal 3 4 3 3 3" xfId="21079"/>
    <cellStyle name="Normal 3 4 3 4" xfId="9512"/>
    <cellStyle name="Normal 3 4 3 4 2" xfId="23040"/>
    <cellStyle name="Normal 3 4 3 5" xfId="19067"/>
    <cellStyle name="Normal 3 4 4" xfId="2563"/>
    <cellStyle name="Normal 3 4 4 2" xfId="3933"/>
    <cellStyle name="Normal 3 4 4 2 2" xfId="8233"/>
    <cellStyle name="Normal 3 4 4 2 2 2" xfId="12140"/>
    <cellStyle name="Normal 3 4 4 2 2 2 2" xfId="25668"/>
    <cellStyle name="Normal 3 4 4 2 2 3" xfId="21761"/>
    <cellStyle name="Normal 3 4 4 2 3" xfId="10002"/>
    <cellStyle name="Normal 3 4 4 2 3 2" xfId="23530"/>
    <cellStyle name="Normal 3 4 4 2 4" xfId="19592"/>
    <cellStyle name="Normal 3 4 4 3" xfId="7591"/>
    <cellStyle name="Normal 3 4 4 3 2" xfId="11498"/>
    <cellStyle name="Normal 3 4 4 3 2 2" xfId="25026"/>
    <cellStyle name="Normal 3 4 4 3 3" xfId="21119"/>
    <cellStyle name="Normal 3 4 4 4" xfId="9552"/>
    <cellStyle name="Normal 3 4 4 4 2" xfId="23080"/>
    <cellStyle name="Normal 3 4 4 5" xfId="19114"/>
    <cellStyle name="Normal 3 4 5" xfId="2636"/>
    <cellStyle name="Normal 3 4 5 2" xfId="7631"/>
    <cellStyle name="Normal 3 4 5 2 2" xfId="11538"/>
    <cellStyle name="Normal 3 4 5 2 2 2" xfId="25066"/>
    <cellStyle name="Normal 3 4 5 2 3" xfId="21159"/>
    <cellStyle name="Normal 3 4 5 3" xfId="9592"/>
    <cellStyle name="Normal 3 4 5 3 2" xfId="23120"/>
    <cellStyle name="Normal 3 4 5 4" xfId="19155"/>
    <cellStyle name="Normal 3 4 6" xfId="4007"/>
    <cellStyle name="Normal 3 4 6 2" xfId="8274"/>
    <cellStyle name="Normal 3 4 6 2 2" xfId="12181"/>
    <cellStyle name="Normal 3 4 6 2 2 2" xfId="25709"/>
    <cellStyle name="Normal 3 4 6 2 3" xfId="21802"/>
    <cellStyle name="Normal 3 4 6 3" xfId="10043"/>
    <cellStyle name="Normal 3 4 6 3 2" xfId="23571"/>
    <cellStyle name="Normal 3 4 6 4" xfId="19633"/>
    <cellStyle name="Normal 3 4 7" xfId="4093"/>
    <cellStyle name="Normal 3 4 7 2" xfId="8344"/>
    <cellStyle name="Normal 3 4 7 2 2" xfId="12251"/>
    <cellStyle name="Normal 3 4 7 2 2 2" xfId="25779"/>
    <cellStyle name="Normal 3 4 7 2 3" xfId="21872"/>
    <cellStyle name="Normal 3 4 7 3" xfId="10113"/>
    <cellStyle name="Normal 3 4 7 3 2" xfId="23641"/>
    <cellStyle name="Normal 3 4 7 4" xfId="19703"/>
    <cellStyle name="Normal 3 4 8" xfId="4162"/>
    <cellStyle name="Normal 3 4 8 2" xfId="8387"/>
    <cellStyle name="Normal 3 4 8 2 2" xfId="12294"/>
    <cellStyle name="Normal 3 4 8 2 2 2" xfId="25822"/>
    <cellStyle name="Normal 3 4 8 2 3" xfId="21915"/>
    <cellStyle name="Normal 3 4 8 3" xfId="10156"/>
    <cellStyle name="Normal 3 4 8 3 2" xfId="23684"/>
    <cellStyle name="Normal 3 4 8 4" xfId="19747"/>
    <cellStyle name="Normal 3 4 9" xfId="1673"/>
    <cellStyle name="Normal 3 4 9 2" xfId="7242"/>
    <cellStyle name="Normal 3 4 9 2 2" xfId="11149"/>
    <cellStyle name="Normal 3 4 9 2 2 2" xfId="24677"/>
    <cellStyle name="Normal 3 4 9 2 3" xfId="20770"/>
    <cellStyle name="Normal 3 4 9 3" xfId="9371"/>
    <cellStyle name="Normal 3 4 9 3 2" xfId="22899"/>
    <cellStyle name="Normal 3 4 9 4" xfId="18921"/>
    <cellStyle name="Normal 3 5" xfId="1675"/>
    <cellStyle name="Normal 3 5 10" xfId="9373"/>
    <cellStyle name="Normal 3 5 10 2" xfId="22901"/>
    <cellStyle name="Normal 3 5 11" xfId="18923"/>
    <cellStyle name="Normal 3 5 12" xfId="34407"/>
    <cellStyle name="Normal 3 5 2" xfId="1676"/>
    <cellStyle name="Normal 3 5 2 10" xfId="18924"/>
    <cellStyle name="Normal 3 5 2 2" xfId="2425"/>
    <cellStyle name="Normal 3 5 2 2 2" xfId="3795"/>
    <cellStyle name="Normal 3 5 2 2 2 2" xfId="8196"/>
    <cellStyle name="Normal 3 5 2 2 2 2 2" xfId="12103"/>
    <cellStyle name="Normal 3 5 2 2 2 2 2 2" xfId="25631"/>
    <cellStyle name="Normal 3 5 2 2 2 2 3" xfId="21724"/>
    <cellStyle name="Normal 3 5 2 2 2 3" xfId="9965"/>
    <cellStyle name="Normal 3 5 2 2 2 3 2" xfId="23493"/>
    <cellStyle name="Normal 3 5 2 2 2 4" xfId="19546"/>
    <cellStyle name="Normal 3 5 2 2 3" xfId="7554"/>
    <cellStyle name="Normal 3 5 2 2 3 2" xfId="11461"/>
    <cellStyle name="Normal 3 5 2 2 3 2 2" xfId="24989"/>
    <cellStyle name="Normal 3 5 2 2 3 3" xfId="21082"/>
    <cellStyle name="Normal 3 5 2 2 4" xfId="9515"/>
    <cellStyle name="Normal 3 5 2 2 4 2" xfId="23043"/>
    <cellStyle name="Normal 3 5 2 2 5" xfId="19070"/>
    <cellStyle name="Normal 3 5 2 3" xfId="2566"/>
    <cellStyle name="Normal 3 5 2 3 2" xfId="3936"/>
    <cellStyle name="Normal 3 5 2 3 2 2" xfId="8236"/>
    <cellStyle name="Normal 3 5 2 3 2 2 2" xfId="12143"/>
    <cellStyle name="Normal 3 5 2 3 2 2 2 2" xfId="25671"/>
    <cellStyle name="Normal 3 5 2 3 2 2 3" xfId="21764"/>
    <cellStyle name="Normal 3 5 2 3 2 3" xfId="10005"/>
    <cellStyle name="Normal 3 5 2 3 2 3 2" xfId="23533"/>
    <cellStyle name="Normal 3 5 2 3 2 4" xfId="19595"/>
    <cellStyle name="Normal 3 5 2 3 3" xfId="7594"/>
    <cellStyle name="Normal 3 5 2 3 3 2" xfId="11501"/>
    <cellStyle name="Normal 3 5 2 3 3 2 2" xfId="25029"/>
    <cellStyle name="Normal 3 5 2 3 3 3" xfId="21122"/>
    <cellStyle name="Normal 3 5 2 3 4" xfId="9555"/>
    <cellStyle name="Normal 3 5 2 3 4 2" xfId="23083"/>
    <cellStyle name="Normal 3 5 2 3 5" xfId="19117"/>
    <cellStyle name="Normal 3 5 2 4" xfId="2639"/>
    <cellStyle name="Normal 3 5 2 4 2" xfId="7634"/>
    <cellStyle name="Normal 3 5 2 4 2 2" xfId="11541"/>
    <cellStyle name="Normal 3 5 2 4 2 2 2" xfId="25069"/>
    <cellStyle name="Normal 3 5 2 4 2 3" xfId="21162"/>
    <cellStyle name="Normal 3 5 2 4 3" xfId="9595"/>
    <cellStyle name="Normal 3 5 2 4 3 2" xfId="23123"/>
    <cellStyle name="Normal 3 5 2 4 4" xfId="19158"/>
    <cellStyle name="Normal 3 5 2 5" xfId="4010"/>
    <cellStyle name="Normal 3 5 2 5 2" xfId="8277"/>
    <cellStyle name="Normal 3 5 2 5 2 2" xfId="12184"/>
    <cellStyle name="Normal 3 5 2 5 2 2 2" xfId="25712"/>
    <cellStyle name="Normal 3 5 2 5 2 3" xfId="21805"/>
    <cellStyle name="Normal 3 5 2 5 3" xfId="10046"/>
    <cellStyle name="Normal 3 5 2 5 3 2" xfId="23574"/>
    <cellStyle name="Normal 3 5 2 5 4" xfId="19636"/>
    <cellStyle name="Normal 3 5 2 6" xfId="4096"/>
    <cellStyle name="Normal 3 5 2 6 2" xfId="8347"/>
    <cellStyle name="Normal 3 5 2 6 2 2" xfId="12254"/>
    <cellStyle name="Normal 3 5 2 6 2 2 2" xfId="25782"/>
    <cellStyle name="Normal 3 5 2 6 2 3" xfId="21875"/>
    <cellStyle name="Normal 3 5 2 6 3" xfId="10116"/>
    <cellStyle name="Normal 3 5 2 6 3 2" xfId="23644"/>
    <cellStyle name="Normal 3 5 2 6 4" xfId="19706"/>
    <cellStyle name="Normal 3 5 2 7" xfId="4165"/>
    <cellStyle name="Normal 3 5 2 7 2" xfId="8390"/>
    <cellStyle name="Normal 3 5 2 7 2 2" xfId="12297"/>
    <cellStyle name="Normal 3 5 2 7 2 2 2" xfId="25825"/>
    <cellStyle name="Normal 3 5 2 7 2 3" xfId="21918"/>
    <cellStyle name="Normal 3 5 2 7 3" xfId="10159"/>
    <cellStyle name="Normal 3 5 2 7 3 2" xfId="23687"/>
    <cellStyle name="Normal 3 5 2 7 4" xfId="19750"/>
    <cellStyle name="Normal 3 5 2 8" xfId="7245"/>
    <cellStyle name="Normal 3 5 2 8 2" xfId="11152"/>
    <cellStyle name="Normal 3 5 2 8 2 2" xfId="24680"/>
    <cellStyle name="Normal 3 5 2 8 3" xfId="20773"/>
    <cellStyle name="Normal 3 5 2 9" xfId="9374"/>
    <cellStyle name="Normal 3 5 2 9 2" xfId="22902"/>
    <cellStyle name="Normal 3 5 3" xfId="2424"/>
    <cellStyle name="Normal 3 5 3 2" xfId="3794"/>
    <cellStyle name="Normal 3 5 3 2 2" xfId="8195"/>
    <cellStyle name="Normal 3 5 3 2 2 2" xfId="12102"/>
    <cellStyle name="Normal 3 5 3 2 2 2 2" xfId="25630"/>
    <cellStyle name="Normal 3 5 3 2 2 3" xfId="21723"/>
    <cellStyle name="Normal 3 5 3 2 3" xfId="9964"/>
    <cellStyle name="Normal 3 5 3 2 3 2" xfId="23492"/>
    <cellStyle name="Normal 3 5 3 2 4" xfId="19545"/>
    <cellStyle name="Normal 3 5 3 3" xfId="7553"/>
    <cellStyle name="Normal 3 5 3 3 2" xfId="11460"/>
    <cellStyle name="Normal 3 5 3 3 2 2" xfId="24988"/>
    <cellStyle name="Normal 3 5 3 3 3" xfId="21081"/>
    <cellStyle name="Normal 3 5 3 4" xfId="9514"/>
    <cellStyle name="Normal 3 5 3 4 2" xfId="23042"/>
    <cellStyle name="Normal 3 5 3 5" xfId="19069"/>
    <cellStyle name="Normal 3 5 4" xfId="2565"/>
    <cellStyle name="Normal 3 5 4 2" xfId="3935"/>
    <cellStyle name="Normal 3 5 4 2 2" xfId="8235"/>
    <cellStyle name="Normal 3 5 4 2 2 2" xfId="12142"/>
    <cellStyle name="Normal 3 5 4 2 2 2 2" xfId="25670"/>
    <cellStyle name="Normal 3 5 4 2 2 3" xfId="21763"/>
    <cellStyle name="Normal 3 5 4 2 3" xfId="10004"/>
    <cellStyle name="Normal 3 5 4 2 3 2" xfId="23532"/>
    <cellStyle name="Normal 3 5 4 2 4" xfId="19594"/>
    <cellStyle name="Normal 3 5 4 3" xfId="7593"/>
    <cellStyle name="Normal 3 5 4 3 2" xfId="11500"/>
    <cellStyle name="Normal 3 5 4 3 2 2" xfId="25028"/>
    <cellStyle name="Normal 3 5 4 3 3" xfId="21121"/>
    <cellStyle name="Normal 3 5 4 4" xfId="9554"/>
    <cellStyle name="Normal 3 5 4 4 2" xfId="23082"/>
    <cellStyle name="Normal 3 5 4 5" xfId="19116"/>
    <cellStyle name="Normal 3 5 5" xfId="2638"/>
    <cellStyle name="Normal 3 5 5 2" xfId="7633"/>
    <cellStyle name="Normal 3 5 5 2 2" xfId="11540"/>
    <cellStyle name="Normal 3 5 5 2 2 2" xfId="25068"/>
    <cellStyle name="Normal 3 5 5 2 3" xfId="21161"/>
    <cellStyle name="Normal 3 5 5 3" xfId="9594"/>
    <cellStyle name="Normal 3 5 5 3 2" xfId="23122"/>
    <cellStyle name="Normal 3 5 5 4" xfId="19157"/>
    <cellStyle name="Normal 3 5 6" xfId="4009"/>
    <cellStyle name="Normal 3 5 6 2" xfId="8276"/>
    <cellStyle name="Normal 3 5 6 2 2" xfId="12183"/>
    <cellStyle name="Normal 3 5 6 2 2 2" xfId="25711"/>
    <cellStyle name="Normal 3 5 6 2 3" xfId="21804"/>
    <cellStyle name="Normal 3 5 6 3" xfId="10045"/>
    <cellStyle name="Normal 3 5 6 3 2" xfId="23573"/>
    <cellStyle name="Normal 3 5 6 4" xfId="19635"/>
    <cellStyle name="Normal 3 5 7" xfId="4095"/>
    <cellStyle name="Normal 3 5 7 2" xfId="8346"/>
    <cellStyle name="Normal 3 5 7 2 2" xfId="12253"/>
    <cellStyle name="Normal 3 5 7 2 2 2" xfId="25781"/>
    <cellStyle name="Normal 3 5 7 2 3" xfId="21874"/>
    <cellStyle name="Normal 3 5 7 3" xfId="10115"/>
    <cellStyle name="Normal 3 5 7 3 2" xfId="23643"/>
    <cellStyle name="Normal 3 5 7 4" xfId="19705"/>
    <cellStyle name="Normal 3 5 8" xfId="4164"/>
    <cellStyle name="Normal 3 5 8 2" xfId="8389"/>
    <cellStyle name="Normal 3 5 8 2 2" xfId="12296"/>
    <cellStyle name="Normal 3 5 8 2 2 2" xfId="25824"/>
    <cellStyle name="Normal 3 5 8 2 3" xfId="21917"/>
    <cellStyle name="Normal 3 5 8 3" xfId="10158"/>
    <cellStyle name="Normal 3 5 8 3 2" xfId="23686"/>
    <cellStyle name="Normal 3 5 8 4" xfId="19749"/>
    <cellStyle name="Normal 3 5 9" xfId="7244"/>
    <cellStyle name="Normal 3 5 9 2" xfId="11151"/>
    <cellStyle name="Normal 3 5 9 2 2" xfId="24679"/>
    <cellStyle name="Normal 3 5 9 3" xfId="20772"/>
    <cellStyle name="Normal 3 6" xfId="1677"/>
    <cellStyle name="Normal 3 6 10" xfId="9375"/>
    <cellStyle name="Normal 3 6 10 2" xfId="22903"/>
    <cellStyle name="Normal 3 6 11" xfId="18925"/>
    <cellStyle name="Normal 3 6 2" xfId="1678"/>
    <cellStyle name="Normal 3 6 2 10" xfId="18926"/>
    <cellStyle name="Normal 3 6 2 2" xfId="2427"/>
    <cellStyle name="Normal 3 6 2 2 2" xfId="3797"/>
    <cellStyle name="Normal 3 6 2 2 2 2" xfId="8198"/>
    <cellStyle name="Normal 3 6 2 2 2 2 2" xfId="12105"/>
    <cellStyle name="Normal 3 6 2 2 2 2 2 2" xfId="25633"/>
    <cellStyle name="Normal 3 6 2 2 2 2 3" xfId="21726"/>
    <cellStyle name="Normal 3 6 2 2 2 3" xfId="9967"/>
    <cellStyle name="Normal 3 6 2 2 2 3 2" xfId="23495"/>
    <cellStyle name="Normal 3 6 2 2 2 4" xfId="19548"/>
    <cellStyle name="Normal 3 6 2 2 3" xfId="7556"/>
    <cellStyle name="Normal 3 6 2 2 3 2" xfId="11463"/>
    <cellStyle name="Normal 3 6 2 2 3 2 2" xfId="24991"/>
    <cellStyle name="Normal 3 6 2 2 3 3" xfId="21084"/>
    <cellStyle name="Normal 3 6 2 2 4" xfId="9517"/>
    <cellStyle name="Normal 3 6 2 2 4 2" xfId="23045"/>
    <cellStyle name="Normal 3 6 2 2 5" xfId="19072"/>
    <cellStyle name="Normal 3 6 2 3" xfId="2568"/>
    <cellStyle name="Normal 3 6 2 3 2" xfId="3938"/>
    <cellStyle name="Normal 3 6 2 3 2 2" xfId="8238"/>
    <cellStyle name="Normal 3 6 2 3 2 2 2" xfId="12145"/>
    <cellStyle name="Normal 3 6 2 3 2 2 2 2" xfId="25673"/>
    <cellStyle name="Normal 3 6 2 3 2 2 3" xfId="21766"/>
    <cellStyle name="Normal 3 6 2 3 2 3" xfId="10007"/>
    <cellStyle name="Normal 3 6 2 3 2 3 2" xfId="23535"/>
    <cellStyle name="Normal 3 6 2 3 2 4" xfId="19597"/>
    <cellStyle name="Normal 3 6 2 3 3" xfId="7596"/>
    <cellStyle name="Normal 3 6 2 3 3 2" xfId="11503"/>
    <cellStyle name="Normal 3 6 2 3 3 2 2" xfId="25031"/>
    <cellStyle name="Normal 3 6 2 3 3 3" xfId="21124"/>
    <cellStyle name="Normal 3 6 2 3 4" xfId="9557"/>
    <cellStyle name="Normal 3 6 2 3 4 2" xfId="23085"/>
    <cellStyle name="Normal 3 6 2 3 5" xfId="19119"/>
    <cellStyle name="Normal 3 6 2 4" xfId="2641"/>
    <cellStyle name="Normal 3 6 2 4 2" xfId="7636"/>
    <cellStyle name="Normal 3 6 2 4 2 2" xfId="11543"/>
    <cellStyle name="Normal 3 6 2 4 2 2 2" xfId="25071"/>
    <cellStyle name="Normal 3 6 2 4 2 3" xfId="21164"/>
    <cellStyle name="Normal 3 6 2 4 3" xfId="9597"/>
    <cellStyle name="Normal 3 6 2 4 3 2" xfId="23125"/>
    <cellStyle name="Normal 3 6 2 4 4" xfId="19160"/>
    <cellStyle name="Normal 3 6 2 5" xfId="4012"/>
    <cellStyle name="Normal 3 6 2 5 2" xfId="8279"/>
    <cellStyle name="Normal 3 6 2 5 2 2" xfId="12186"/>
    <cellStyle name="Normal 3 6 2 5 2 2 2" xfId="25714"/>
    <cellStyle name="Normal 3 6 2 5 2 3" xfId="21807"/>
    <cellStyle name="Normal 3 6 2 5 3" xfId="10048"/>
    <cellStyle name="Normal 3 6 2 5 3 2" xfId="23576"/>
    <cellStyle name="Normal 3 6 2 5 4" xfId="19638"/>
    <cellStyle name="Normal 3 6 2 6" xfId="4098"/>
    <cellStyle name="Normal 3 6 2 6 2" xfId="8349"/>
    <cellStyle name="Normal 3 6 2 6 2 2" xfId="12256"/>
    <cellStyle name="Normal 3 6 2 6 2 2 2" xfId="25784"/>
    <cellStyle name="Normal 3 6 2 6 2 3" xfId="21877"/>
    <cellStyle name="Normal 3 6 2 6 3" xfId="10118"/>
    <cellStyle name="Normal 3 6 2 6 3 2" xfId="23646"/>
    <cellStyle name="Normal 3 6 2 6 4" xfId="19708"/>
    <cellStyle name="Normal 3 6 2 7" xfId="4167"/>
    <cellStyle name="Normal 3 6 2 7 2" xfId="8392"/>
    <cellStyle name="Normal 3 6 2 7 2 2" xfId="12299"/>
    <cellStyle name="Normal 3 6 2 7 2 2 2" xfId="25827"/>
    <cellStyle name="Normal 3 6 2 7 2 3" xfId="21920"/>
    <cellStyle name="Normal 3 6 2 7 3" xfId="10161"/>
    <cellStyle name="Normal 3 6 2 7 3 2" xfId="23689"/>
    <cellStyle name="Normal 3 6 2 7 4" xfId="19752"/>
    <cellStyle name="Normal 3 6 2 8" xfId="7247"/>
    <cellStyle name="Normal 3 6 2 8 2" xfId="11154"/>
    <cellStyle name="Normal 3 6 2 8 2 2" xfId="24682"/>
    <cellStyle name="Normal 3 6 2 8 3" xfId="20775"/>
    <cellStyle name="Normal 3 6 2 9" xfId="9376"/>
    <cellStyle name="Normal 3 6 2 9 2" xfId="22904"/>
    <cellStyle name="Normal 3 6 3" xfId="2426"/>
    <cellStyle name="Normal 3 6 3 2" xfId="3796"/>
    <cellStyle name="Normal 3 6 3 2 2" xfId="8197"/>
    <cellStyle name="Normal 3 6 3 2 2 2" xfId="12104"/>
    <cellStyle name="Normal 3 6 3 2 2 2 2" xfId="25632"/>
    <cellStyle name="Normal 3 6 3 2 2 3" xfId="21725"/>
    <cellStyle name="Normal 3 6 3 2 3" xfId="9966"/>
    <cellStyle name="Normal 3 6 3 2 3 2" xfId="23494"/>
    <cellStyle name="Normal 3 6 3 2 4" xfId="19547"/>
    <cellStyle name="Normal 3 6 3 3" xfId="7555"/>
    <cellStyle name="Normal 3 6 3 3 2" xfId="11462"/>
    <cellStyle name="Normal 3 6 3 3 2 2" xfId="24990"/>
    <cellStyle name="Normal 3 6 3 3 3" xfId="21083"/>
    <cellStyle name="Normal 3 6 3 4" xfId="9516"/>
    <cellStyle name="Normal 3 6 3 4 2" xfId="23044"/>
    <cellStyle name="Normal 3 6 3 5" xfId="19071"/>
    <cellStyle name="Normal 3 6 4" xfId="2567"/>
    <cellStyle name="Normal 3 6 4 2" xfId="3937"/>
    <cellStyle name="Normal 3 6 4 2 2" xfId="8237"/>
    <cellStyle name="Normal 3 6 4 2 2 2" xfId="12144"/>
    <cellStyle name="Normal 3 6 4 2 2 2 2" xfId="25672"/>
    <cellStyle name="Normal 3 6 4 2 2 3" xfId="21765"/>
    <cellStyle name="Normal 3 6 4 2 3" xfId="10006"/>
    <cellStyle name="Normal 3 6 4 2 3 2" xfId="23534"/>
    <cellStyle name="Normal 3 6 4 2 4" xfId="19596"/>
    <cellStyle name="Normal 3 6 4 3" xfId="7595"/>
    <cellStyle name="Normal 3 6 4 3 2" xfId="11502"/>
    <cellStyle name="Normal 3 6 4 3 2 2" xfId="25030"/>
    <cellStyle name="Normal 3 6 4 3 3" xfId="21123"/>
    <cellStyle name="Normal 3 6 4 4" xfId="9556"/>
    <cellStyle name="Normal 3 6 4 4 2" xfId="23084"/>
    <cellStyle name="Normal 3 6 4 5" xfId="19118"/>
    <cellStyle name="Normal 3 6 5" xfId="2640"/>
    <cellStyle name="Normal 3 6 5 2" xfId="7635"/>
    <cellStyle name="Normal 3 6 5 2 2" xfId="11542"/>
    <cellStyle name="Normal 3 6 5 2 2 2" xfId="25070"/>
    <cellStyle name="Normal 3 6 5 2 3" xfId="21163"/>
    <cellStyle name="Normal 3 6 5 3" xfId="9596"/>
    <cellStyle name="Normal 3 6 5 3 2" xfId="23124"/>
    <cellStyle name="Normal 3 6 5 4" xfId="19159"/>
    <cellStyle name="Normal 3 6 6" xfId="4011"/>
    <cellStyle name="Normal 3 6 6 2" xfId="8278"/>
    <cellStyle name="Normal 3 6 6 2 2" xfId="12185"/>
    <cellStyle name="Normal 3 6 6 2 2 2" xfId="25713"/>
    <cellStyle name="Normal 3 6 6 2 3" xfId="21806"/>
    <cellStyle name="Normal 3 6 6 3" xfId="10047"/>
    <cellStyle name="Normal 3 6 6 3 2" xfId="23575"/>
    <cellStyle name="Normal 3 6 6 4" xfId="19637"/>
    <cellStyle name="Normal 3 6 7" xfId="4097"/>
    <cellStyle name="Normal 3 6 7 2" xfId="8348"/>
    <cellStyle name="Normal 3 6 7 2 2" xfId="12255"/>
    <cellStyle name="Normal 3 6 7 2 2 2" xfId="25783"/>
    <cellStyle name="Normal 3 6 7 2 3" xfId="21876"/>
    <cellStyle name="Normal 3 6 7 3" xfId="10117"/>
    <cellStyle name="Normal 3 6 7 3 2" xfId="23645"/>
    <cellStyle name="Normal 3 6 7 4" xfId="19707"/>
    <cellStyle name="Normal 3 6 8" xfId="4166"/>
    <cellStyle name="Normal 3 6 8 2" xfId="8391"/>
    <cellStyle name="Normal 3 6 8 2 2" xfId="12298"/>
    <cellStyle name="Normal 3 6 8 2 2 2" xfId="25826"/>
    <cellStyle name="Normal 3 6 8 2 3" xfId="21919"/>
    <cellStyle name="Normal 3 6 8 3" xfId="10160"/>
    <cellStyle name="Normal 3 6 8 3 2" xfId="23688"/>
    <cellStyle name="Normal 3 6 8 4" xfId="19751"/>
    <cellStyle name="Normal 3 6 9" xfId="7246"/>
    <cellStyle name="Normal 3 6 9 2" xfId="11153"/>
    <cellStyle name="Normal 3 6 9 2 2" xfId="24681"/>
    <cellStyle name="Normal 3 6 9 3" xfId="20774"/>
    <cellStyle name="Normal 3 7" xfId="1679"/>
    <cellStyle name="Normal 3 7 10" xfId="9377"/>
    <cellStyle name="Normal 3 7 10 2" xfId="22905"/>
    <cellStyle name="Normal 3 7 11" xfId="18927"/>
    <cellStyle name="Normal 3 7 2" xfId="1680"/>
    <cellStyle name="Normal 3 7 2 10" xfId="18928"/>
    <cellStyle name="Normal 3 7 2 2" xfId="2429"/>
    <cellStyle name="Normal 3 7 2 2 2" xfId="3799"/>
    <cellStyle name="Normal 3 7 2 2 2 2" xfId="8200"/>
    <cellStyle name="Normal 3 7 2 2 2 2 2" xfId="12107"/>
    <cellStyle name="Normal 3 7 2 2 2 2 2 2" xfId="25635"/>
    <cellStyle name="Normal 3 7 2 2 2 2 3" xfId="21728"/>
    <cellStyle name="Normal 3 7 2 2 2 3" xfId="9969"/>
    <cellStyle name="Normal 3 7 2 2 2 3 2" xfId="23497"/>
    <cellStyle name="Normal 3 7 2 2 2 4" xfId="19550"/>
    <cellStyle name="Normal 3 7 2 2 3" xfId="7558"/>
    <cellStyle name="Normal 3 7 2 2 3 2" xfId="11465"/>
    <cellStyle name="Normal 3 7 2 2 3 2 2" xfId="24993"/>
    <cellStyle name="Normal 3 7 2 2 3 3" xfId="21086"/>
    <cellStyle name="Normal 3 7 2 2 4" xfId="9519"/>
    <cellStyle name="Normal 3 7 2 2 4 2" xfId="23047"/>
    <cellStyle name="Normal 3 7 2 2 5" xfId="19074"/>
    <cellStyle name="Normal 3 7 2 3" xfId="2570"/>
    <cellStyle name="Normal 3 7 2 3 2" xfId="3940"/>
    <cellStyle name="Normal 3 7 2 3 2 2" xfId="8240"/>
    <cellStyle name="Normal 3 7 2 3 2 2 2" xfId="12147"/>
    <cellStyle name="Normal 3 7 2 3 2 2 2 2" xfId="25675"/>
    <cellStyle name="Normal 3 7 2 3 2 2 3" xfId="21768"/>
    <cellStyle name="Normal 3 7 2 3 2 3" xfId="10009"/>
    <cellStyle name="Normal 3 7 2 3 2 3 2" xfId="23537"/>
    <cellStyle name="Normal 3 7 2 3 2 4" xfId="19599"/>
    <cellStyle name="Normal 3 7 2 3 3" xfId="7598"/>
    <cellStyle name="Normal 3 7 2 3 3 2" xfId="11505"/>
    <cellStyle name="Normal 3 7 2 3 3 2 2" xfId="25033"/>
    <cellStyle name="Normal 3 7 2 3 3 3" xfId="21126"/>
    <cellStyle name="Normal 3 7 2 3 4" xfId="9559"/>
    <cellStyle name="Normal 3 7 2 3 4 2" xfId="23087"/>
    <cellStyle name="Normal 3 7 2 3 5" xfId="19121"/>
    <cellStyle name="Normal 3 7 2 4" xfId="2643"/>
    <cellStyle name="Normal 3 7 2 4 2" xfId="7638"/>
    <cellStyle name="Normal 3 7 2 4 2 2" xfId="11545"/>
    <cellStyle name="Normal 3 7 2 4 2 2 2" xfId="25073"/>
    <cellStyle name="Normal 3 7 2 4 2 3" xfId="21166"/>
    <cellStyle name="Normal 3 7 2 4 3" xfId="9599"/>
    <cellStyle name="Normal 3 7 2 4 3 2" xfId="23127"/>
    <cellStyle name="Normal 3 7 2 4 4" xfId="19162"/>
    <cellStyle name="Normal 3 7 2 5" xfId="4014"/>
    <cellStyle name="Normal 3 7 2 5 2" xfId="8281"/>
    <cellStyle name="Normal 3 7 2 5 2 2" xfId="12188"/>
    <cellStyle name="Normal 3 7 2 5 2 2 2" xfId="25716"/>
    <cellStyle name="Normal 3 7 2 5 2 3" xfId="21809"/>
    <cellStyle name="Normal 3 7 2 5 3" xfId="10050"/>
    <cellStyle name="Normal 3 7 2 5 3 2" xfId="23578"/>
    <cellStyle name="Normal 3 7 2 5 4" xfId="19640"/>
    <cellStyle name="Normal 3 7 2 6" xfId="4100"/>
    <cellStyle name="Normal 3 7 2 6 2" xfId="8351"/>
    <cellStyle name="Normal 3 7 2 6 2 2" xfId="12258"/>
    <cellStyle name="Normal 3 7 2 6 2 2 2" xfId="25786"/>
    <cellStyle name="Normal 3 7 2 6 2 3" xfId="21879"/>
    <cellStyle name="Normal 3 7 2 6 3" xfId="10120"/>
    <cellStyle name="Normal 3 7 2 6 3 2" xfId="23648"/>
    <cellStyle name="Normal 3 7 2 6 4" xfId="19710"/>
    <cellStyle name="Normal 3 7 2 7" xfId="4169"/>
    <cellStyle name="Normal 3 7 2 7 2" xfId="8394"/>
    <cellStyle name="Normal 3 7 2 7 2 2" xfId="12301"/>
    <cellStyle name="Normal 3 7 2 7 2 2 2" xfId="25829"/>
    <cellStyle name="Normal 3 7 2 7 2 3" xfId="21922"/>
    <cellStyle name="Normal 3 7 2 7 3" xfId="10163"/>
    <cellStyle name="Normal 3 7 2 7 3 2" xfId="23691"/>
    <cellStyle name="Normal 3 7 2 7 4" xfId="19754"/>
    <cellStyle name="Normal 3 7 2 8" xfId="7249"/>
    <cellStyle name="Normal 3 7 2 8 2" xfId="11156"/>
    <cellStyle name="Normal 3 7 2 8 2 2" xfId="24684"/>
    <cellStyle name="Normal 3 7 2 8 3" xfId="20777"/>
    <cellStyle name="Normal 3 7 2 9" xfId="9378"/>
    <cellStyle name="Normal 3 7 2 9 2" xfId="22906"/>
    <cellStyle name="Normal 3 7 3" xfId="2428"/>
    <cellStyle name="Normal 3 7 3 2" xfId="3798"/>
    <cellStyle name="Normal 3 7 3 2 2" xfId="8199"/>
    <cellStyle name="Normal 3 7 3 2 2 2" xfId="12106"/>
    <cellStyle name="Normal 3 7 3 2 2 2 2" xfId="25634"/>
    <cellStyle name="Normal 3 7 3 2 2 3" xfId="21727"/>
    <cellStyle name="Normal 3 7 3 2 3" xfId="9968"/>
    <cellStyle name="Normal 3 7 3 2 3 2" xfId="23496"/>
    <cellStyle name="Normal 3 7 3 2 4" xfId="19549"/>
    <cellStyle name="Normal 3 7 3 3" xfId="7557"/>
    <cellStyle name="Normal 3 7 3 3 2" xfId="11464"/>
    <cellStyle name="Normal 3 7 3 3 2 2" xfId="24992"/>
    <cellStyle name="Normal 3 7 3 3 3" xfId="21085"/>
    <cellStyle name="Normal 3 7 3 4" xfId="9518"/>
    <cellStyle name="Normal 3 7 3 4 2" xfId="23046"/>
    <cellStyle name="Normal 3 7 3 5" xfId="19073"/>
    <cellStyle name="Normal 3 7 4" xfId="2569"/>
    <cellStyle name="Normal 3 7 4 2" xfId="3939"/>
    <cellStyle name="Normal 3 7 4 2 2" xfId="8239"/>
    <cellStyle name="Normal 3 7 4 2 2 2" xfId="12146"/>
    <cellStyle name="Normal 3 7 4 2 2 2 2" xfId="25674"/>
    <cellStyle name="Normal 3 7 4 2 2 3" xfId="21767"/>
    <cellStyle name="Normal 3 7 4 2 3" xfId="10008"/>
    <cellStyle name="Normal 3 7 4 2 3 2" xfId="23536"/>
    <cellStyle name="Normal 3 7 4 2 4" xfId="19598"/>
    <cellStyle name="Normal 3 7 4 3" xfId="7597"/>
    <cellStyle name="Normal 3 7 4 3 2" xfId="11504"/>
    <cellStyle name="Normal 3 7 4 3 2 2" xfId="25032"/>
    <cellStyle name="Normal 3 7 4 3 3" xfId="21125"/>
    <cellStyle name="Normal 3 7 4 4" xfId="9558"/>
    <cellStyle name="Normal 3 7 4 4 2" xfId="23086"/>
    <cellStyle name="Normal 3 7 4 5" xfId="19120"/>
    <cellStyle name="Normal 3 7 5" xfId="2642"/>
    <cellStyle name="Normal 3 7 5 2" xfId="7637"/>
    <cellStyle name="Normal 3 7 5 2 2" xfId="11544"/>
    <cellStyle name="Normal 3 7 5 2 2 2" xfId="25072"/>
    <cellStyle name="Normal 3 7 5 2 3" xfId="21165"/>
    <cellStyle name="Normal 3 7 5 3" xfId="9598"/>
    <cellStyle name="Normal 3 7 5 3 2" xfId="23126"/>
    <cellStyle name="Normal 3 7 5 4" xfId="19161"/>
    <cellStyle name="Normal 3 7 6" xfId="4013"/>
    <cellStyle name="Normal 3 7 6 2" xfId="8280"/>
    <cellStyle name="Normal 3 7 6 2 2" xfId="12187"/>
    <cellStyle name="Normal 3 7 6 2 2 2" xfId="25715"/>
    <cellStyle name="Normal 3 7 6 2 3" xfId="21808"/>
    <cellStyle name="Normal 3 7 6 3" xfId="10049"/>
    <cellStyle name="Normal 3 7 6 3 2" xfId="23577"/>
    <cellStyle name="Normal 3 7 6 4" xfId="19639"/>
    <cellStyle name="Normal 3 7 7" xfId="4099"/>
    <cellStyle name="Normal 3 7 7 2" xfId="8350"/>
    <cellStyle name="Normal 3 7 7 2 2" xfId="12257"/>
    <cellStyle name="Normal 3 7 7 2 2 2" xfId="25785"/>
    <cellStyle name="Normal 3 7 7 2 3" xfId="21878"/>
    <cellStyle name="Normal 3 7 7 3" xfId="10119"/>
    <cellStyle name="Normal 3 7 7 3 2" xfId="23647"/>
    <cellStyle name="Normal 3 7 7 4" xfId="19709"/>
    <cellStyle name="Normal 3 7 8" xfId="4168"/>
    <cellStyle name="Normal 3 7 8 2" xfId="8393"/>
    <cellStyle name="Normal 3 7 8 2 2" xfId="12300"/>
    <cellStyle name="Normal 3 7 8 2 2 2" xfId="25828"/>
    <cellStyle name="Normal 3 7 8 2 3" xfId="21921"/>
    <cellStyle name="Normal 3 7 8 3" xfId="10162"/>
    <cellStyle name="Normal 3 7 8 3 2" xfId="23690"/>
    <cellStyle name="Normal 3 7 8 4" xfId="19753"/>
    <cellStyle name="Normal 3 7 9" xfId="7248"/>
    <cellStyle name="Normal 3 7 9 2" xfId="11155"/>
    <cellStyle name="Normal 3 7 9 2 2" xfId="24683"/>
    <cellStyle name="Normal 3 7 9 3" xfId="20776"/>
    <cellStyle name="Normal 3 8" xfId="1681"/>
    <cellStyle name="Normal 3 8 10" xfId="9379"/>
    <cellStyle name="Normal 3 8 10 2" xfId="22907"/>
    <cellStyle name="Normal 3 8 11" xfId="18929"/>
    <cellStyle name="Normal 3 8 2" xfId="1682"/>
    <cellStyle name="Normal 3 8 2 10" xfId="18930"/>
    <cellStyle name="Normal 3 8 2 2" xfId="2431"/>
    <cellStyle name="Normal 3 8 2 2 2" xfId="3801"/>
    <cellStyle name="Normal 3 8 2 2 2 2" xfId="8202"/>
    <cellStyle name="Normal 3 8 2 2 2 2 2" xfId="12109"/>
    <cellStyle name="Normal 3 8 2 2 2 2 2 2" xfId="25637"/>
    <cellStyle name="Normal 3 8 2 2 2 2 3" xfId="21730"/>
    <cellStyle name="Normal 3 8 2 2 2 3" xfId="9971"/>
    <cellStyle name="Normal 3 8 2 2 2 3 2" xfId="23499"/>
    <cellStyle name="Normal 3 8 2 2 2 4" xfId="19552"/>
    <cellStyle name="Normal 3 8 2 2 3" xfId="7560"/>
    <cellStyle name="Normal 3 8 2 2 3 2" xfId="11467"/>
    <cellStyle name="Normal 3 8 2 2 3 2 2" xfId="24995"/>
    <cellStyle name="Normal 3 8 2 2 3 3" xfId="21088"/>
    <cellStyle name="Normal 3 8 2 2 4" xfId="9521"/>
    <cellStyle name="Normal 3 8 2 2 4 2" xfId="23049"/>
    <cellStyle name="Normal 3 8 2 2 5" xfId="19076"/>
    <cellStyle name="Normal 3 8 2 3" xfId="2572"/>
    <cellStyle name="Normal 3 8 2 3 2" xfId="3942"/>
    <cellStyle name="Normal 3 8 2 3 2 2" xfId="8242"/>
    <cellStyle name="Normal 3 8 2 3 2 2 2" xfId="12149"/>
    <cellStyle name="Normal 3 8 2 3 2 2 2 2" xfId="25677"/>
    <cellStyle name="Normal 3 8 2 3 2 2 3" xfId="21770"/>
    <cellStyle name="Normal 3 8 2 3 2 3" xfId="10011"/>
    <cellStyle name="Normal 3 8 2 3 2 3 2" xfId="23539"/>
    <cellStyle name="Normal 3 8 2 3 2 4" xfId="19601"/>
    <cellStyle name="Normal 3 8 2 3 3" xfId="7600"/>
    <cellStyle name="Normal 3 8 2 3 3 2" xfId="11507"/>
    <cellStyle name="Normal 3 8 2 3 3 2 2" xfId="25035"/>
    <cellStyle name="Normal 3 8 2 3 3 3" xfId="21128"/>
    <cellStyle name="Normal 3 8 2 3 4" xfId="9561"/>
    <cellStyle name="Normal 3 8 2 3 4 2" xfId="23089"/>
    <cellStyle name="Normal 3 8 2 3 5" xfId="19123"/>
    <cellStyle name="Normal 3 8 2 4" xfId="2645"/>
    <cellStyle name="Normal 3 8 2 4 2" xfId="7640"/>
    <cellStyle name="Normal 3 8 2 4 2 2" xfId="11547"/>
    <cellStyle name="Normal 3 8 2 4 2 2 2" xfId="25075"/>
    <cellStyle name="Normal 3 8 2 4 2 3" xfId="21168"/>
    <cellStyle name="Normal 3 8 2 4 3" xfId="9601"/>
    <cellStyle name="Normal 3 8 2 4 3 2" xfId="23129"/>
    <cellStyle name="Normal 3 8 2 4 4" xfId="19164"/>
    <cellStyle name="Normal 3 8 2 5" xfId="4016"/>
    <cellStyle name="Normal 3 8 2 5 2" xfId="8283"/>
    <cellStyle name="Normal 3 8 2 5 2 2" xfId="12190"/>
    <cellStyle name="Normal 3 8 2 5 2 2 2" xfId="25718"/>
    <cellStyle name="Normal 3 8 2 5 2 3" xfId="21811"/>
    <cellStyle name="Normal 3 8 2 5 3" xfId="10052"/>
    <cellStyle name="Normal 3 8 2 5 3 2" xfId="23580"/>
    <cellStyle name="Normal 3 8 2 5 4" xfId="19642"/>
    <cellStyle name="Normal 3 8 2 6" xfId="4102"/>
    <cellStyle name="Normal 3 8 2 6 2" xfId="8353"/>
    <cellStyle name="Normal 3 8 2 6 2 2" xfId="12260"/>
    <cellStyle name="Normal 3 8 2 6 2 2 2" xfId="25788"/>
    <cellStyle name="Normal 3 8 2 6 2 3" xfId="21881"/>
    <cellStyle name="Normal 3 8 2 6 3" xfId="10122"/>
    <cellStyle name="Normal 3 8 2 6 3 2" xfId="23650"/>
    <cellStyle name="Normal 3 8 2 6 4" xfId="19712"/>
    <cellStyle name="Normal 3 8 2 7" xfId="4171"/>
    <cellStyle name="Normal 3 8 2 7 2" xfId="8396"/>
    <cellStyle name="Normal 3 8 2 7 2 2" xfId="12303"/>
    <cellStyle name="Normal 3 8 2 7 2 2 2" xfId="25831"/>
    <cellStyle name="Normal 3 8 2 7 2 3" xfId="21924"/>
    <cellStyle name="Normal 3 8 2 7 3" xfId="10165"/>
    <cellStyle name="Normal 3 8 2 7 3 2" xfId="23693"/>
    <cellStyle name="Normal 3 8 2 7 4" xfId="19756"/>
    <cellStyle name="Normal 3 8 2 8" xfId="7251"/>
    <cellStyle name="Normal 3 8 2 8 2" xfId="11158"/>
    <cellStyle name="Normal 3 8 2 8 2 2" xfId="24686"/>
    <cellStyle name="Normal 3 8 2 8 3" xfId="20779"/>
    <cellStyle name="Normal 3 8 2 9" xfId="9380"/>
    <cellStyle name="Normal 3 8 2 9 2" xfId="22908"/>
    <cellStyle name="Normal 3 8 3" xfId="2430"/>
    <cellStyle name="Normal 3 8 3 2" xfId="3800"/>
    <cellStyle name="Normal 3 8 3 2 2" xfId="8201"/>
    <cellStyle name="Normal 3 8 3 2 2 2" xfId="12108"/>
    <cellStyle name="Normal 3 8 3 2 2 2 2" xfId="25636"/>
    <cellStyle name="Normal 3 8 3 2 2 3" xfId="21729"/>
    <cellStyle name="Normal 3 8 3 2 3" xfId="9970"/>
    <cellStyle name="Normal 3 8 3 2 3 2" xfId="23498"/>
    <cellStyle name="Normal 3 8 3 2 4" xfId="19551"/>
    <cellStyle name="Normal 3 8 3 3" xfId="7559"/>
    <cellStyle name="Normal 3 8 3 3 2" xfId="11466"/>
    <cellStyle name="Normal 3 8 3 3 2 2" xfId="24994"/>
    <cellStyle name="Normal 3 8 3 3 3" xfId="21087"/>
    <cellStyle name="Normal 3 8 3 4" xfId="9520"/>
    <cellStyle name="Normal 3 8 3 4 2" xfId="23048"/>
    <cellStyle name="Normal 3 8 3 5" xfId="19075"/>
    <cellStyle name="Normal 3 8 4" xfId="2571"/>
    <cellStyle name="Normal 3 8 4 2" xfId="3941"/>
    <cellStyle name="Normal 3 8 4 2 2" xfId="8241"/>
    <cellStyle name="Normal 3 8 4 2 2 2" xfId="12148"/>
    <cellStyle name="Normal 3 8 4 2 2 2 2" xfId="25676"/>
    <cellStyle name="Normal 3 8 4 2 2 3" xfId="21769"/>
    <cellStyle name="Normal 3 8 4 2 3" xfId="10010"/>
    <cellStyle name="Normal 3 8 4 2 3 2" xfId="23538"/>
    <cellStyle name="Normal 3 8 4 2 4" xfId="19600"/>
    <cellStyle name="Normal 3 8 4 3" xfId="7599"/>
    <cellStyle name="Normal 3 8 4 3 2" xfId="11506"/>
    <cellStyle name="Normal 3 8 4 3 2 2" xfId="25034"/>
    <cellStyle name="Normal 3 8 4 3 3" xfId="21127"/>
    <cellStyle name="Normal 3 8 4 4" xfId="9560"/>
    <cellStyle name="Normal 3 8 4 4 2" xfId="23088"/>
    <cellStyle name="Normal 3 8 4 5" xfId="19122"/>
    <cellStyle name="Normal 3 8 5" xfId="2644"/>
    <cellStyle name="Normal 3 8 5 2" xfId="7639"/>
    <cellStyle name="Normal 3 8 5 2 2" xfId="11546"/>
    <cellStyle name="Normal 3 8 5 2 2 2" xfId="25074"/>
    <cellStyle name="Normal 3 8 5 2 3" xfId="21167"/>
    <cellStyle name="Normal 3 8 5 3" xfId="9600"/>
    <cellStyle name="Normal 3 8 5 3 2" xfId="23128"/>
    <cellStyle name="Normal 3 8 5 4" xfId="19163"/>
    <cellStyle name="Normal 3 8 6" xfId="4015"/>
    <cellStyle name="Normal 3 8 6 2" xfId="8282"/>
    <cellStyle name="Normal 3 8 6 2 2" xfId="12189"/>
    <cellStyle name="Normal 3 8 6 2 2 2" xfId="25717"/>
    <cellStyle name="Normal 3 8 6 2 3" xfId="21810"/>
    <cellStyle name="Normal 3 8 6 3" xfId="10051"/>
    <cellStyle name="Normal 3 8 6 3 2" xfId="23579"/>
    <cellStyle name="Normal 3 8 6 4" xfId="19641"/>
    <cellStyle name="Normal 3 8 7" xfId="4101"/>
    <cellStyle name="Normal 3 8 7 2" xfId="8352"/>
    <cellStyle name="Normal 3 8 7 2 2" xfId="12259"/>
    <cellStyle name="Normal 3 8 7 2 2 2" xfId="25787"/>
    <cellStyle name="Normal 3 8 7 2 3" xfId="21880"/>
    <cellStyle name="Normal 3 8 7 3" xfId="10121"/>
    <cellStyle name="Normal 3 8 7 3 2" xfId="23649"/>
    <cellStyle name="Normal 3 8 7 4" xfId="19711"/>
    <cellStyle name="Normal 3 8 8" xfId="4170"/>
    <cellStyle name="Normal 3 8 8 2" xfId="8395"/>
    <cellStyle name="Normal 3 8 8 2 2" xfId="12302"/>
    <cellStyle name="Normal 3 8 8 2 2 2" xfId="25830"/>
    <cellStyle name="Normal 3 8 8 2 3" xfId="21923"/>
    <cellStyle name="Normal 3 8 8 3" xfId="10164"/>
    <cellStyle name="Normal 3 8 8 3 2" xfId="23692"/>
    <cellStyle name="Normal 3 8 8 4" xfId="19755"/>
    <cellStyle name="Normal 3 8 9" xfId="7250"/>
    <cellStyle name="Normal 3 8 9 2" xfId="11157"/>
    <cellStyle name="Normal 3 8 9 2 2" xfId="24685"/>
    <cellStyle name="Normal 3 8 9 3" xfId="20778"/>
    <cellStyle name="Normal 3 9" xfId="1683"/>
    <cellStyle name="Normal 3 9 10" xfId="9381"/>
    <cellStyle name="Normal 3 9 10 2" xfId="22909"/>
    <cellStyle name="Normal 3 9 11" xfId="18931"/>
    <cellStyle name="Normal 3 9 2" xfId="1684"/>
    <cellStyle name="Normal 3 9 2 10" xfId="18932"/>
    <cellStyle name="Normal 3 9 2 2" xfId="2433"/>
    <cellStyle name="Normal 3 9 2 2 2" xfId="3803"/>
    <cellStyle name="Normal 3 9 2 2 2 2" xfId="8204"/>
    <cellStyle name="Normal 3 9 2 2 2 2 2" xfId="12111"/>
    <cellStyle name="Normal 3 9 2 2 2 2 2 2" xfId="25639"/>
    <cellStyle name="Normal 3 9 2 2 2 2 3" xfId="21732"/>
    <cellStyle name="Normal 3 9 2 2 2 3" xfId="9973"/>
    <cellStyle name="Normal 3 9 2 2 2 3 2" xfId="23501"/>
    <cellStyle name="Normal 3 9 2 2 2 4" xfId="19554"/>
    <cellStyle name="Normal 3 9 2 2 3" xfId="7562"/>
    <cellStyle name="Normal 3 9 2 2 3 2" xfId="11469"/>
    <cellStyle name="Normal 3 9 2 2 3 2 2" xfId="24997"/>
    <cellStyle name="Normal 3 9 2 2 3 3" xfId="21090"/>
    <cellStyle name="Normal 3 9 2 2 4" xfId="9523"/>
    <cellStyle name="Normal 3 9 2 2 4 2" xfId="23051"/>
    <cellStyle name="Normal 3 9 2 2 5" xfId="19078"/>
    <cellStyle name="Normal 3 9 2 3" xfId="2574"/>
    <cellStyle name="Normal 3 9 2 3 2" xfId="3944"/>
    <cellStyle name="Normal 3 9 2 3 2 2" xfId="8244"/>
    <cellStyle name="Normal 3 9 2 3 2 2 2" xfId="12151"/>
    <cellStyle name="Normal 3 9 2 3 2 2 2 2" xfId="25679"/>
    <cellStyle name="Normal 3 9 2 3 2 2 3" xfId="21772"/>
    <cellStyle name="Normal 3 9 2 3 2 3" xfId="10013"/>
    <cellStyle name="Normal 3 9 2 3 2 3 2" xfId="23541"/>
    <cellStyle name="Normal 3 9 2 3 2 4" xfId="19603"/>
    <cellStyle name="Normal 3 9 2 3 3" xfId="7602"/>
    <cellStyle name="Normal 3 9 2 3 3 2" xfId="11509"/>
    <cellStyle name="Normal 3 9 2 3 3 2 2" xfId="25037"/>
    <cellStyle name="Normal 3 9 2 3 3 3" xfId="21130"/>
    <cellStyle name="Normal 3 9 2 3 4" xfId="9563"/>
    <cellStyle name="Normal 3 9 2 3 4 2" xfId="23091"/>
    <cellStyle name="Normal 3 9 2 3 5" xfId="19125"/>
    <cellStyle name="Normal 3 9 2 4" xfId="2647"/>
    <cellStyle name="Normal 3 9 2 4 2" xfId="7642"/>
    <cellStyle name="Normal 3 9 2 4 2 2" xfId="11549"/>
    <cellStyle name="Normal 3 9 2 4 2 2 2" xfId="25077"/>
    <cellStyle name="Normal 3 9 2 4 2 3" xfId="21170"/>
    <cellStyle name="Normal 3 9 2 4 3" xfId="9603"/>
    <cellStyle name="Normal 3 9 2 4 3 2" xfId="23131"/>
    <cellStyle name="Normal 3 9 2 4 4" xfId="19166"/>
    <cellStyle name="Normal 3 9 2 5" xfId="4018"/>
    <cellStyle name="Normal 3 9 2 5 2" xfId="8285"/>
    <cellStyle name="Normal 3 9 2 5 2 2" xfId="12192"/>
    <cellStyle name="Normal 3 9 2 5 2 2 2" xfId="25720"/>
    <cellStyle name="Normal 3 9 2 5 2 3" xfId="21813"/>
    <cellStyle name="Normal 3 9 2 5 3" xfId="10054"/>
    <cellStyle name="Normal 3 9 2 5 3 2" xfId="23582"/>
    <cellStyle name="Normal 3 9 2 5 4" xfId="19644"/>
    <cellStyle name="Normal 3 9 2 6" xfId="4104"/>
    <cellStyle name="Normal 3 9 2 6 2" xfId="8355"/>
    <cellStyle name="Normal 3 9 2 6 2 2" xfId="12262"/>
    <cellStyle name="Normal 3 9 2 6 2 2 2" xfId="25790"/>
    <cellStyle name="Normal 3 9 2 6 2 3" xfId="21883"/>
    <cellStyle name="Normal 3 9 2 6 3" xfId="10124"/>
    <cellStyle name="Normal 3 9 2 6 3 2" xfId="23652"/>
    <cellStyle name="Normal 3 9 2 6 4" xfId="19714"/>
    <cellStyle name="Normal 3 9 2 7" xfId="4173"/>
    <cellStyle name="Normal 3 9 2 7 2" xfId="8398"/>
    <cellStyle name="Normal 3 9 2 7 2 2" xfId="12305"/>
    <cellStyle name="Normal 3 9 2 7 2 2 2" xfId="25833"/>
    <cellStyle name="Normal 3 9 2 7 2 3" xfId="21926"/>
    <cellStyle name="Normal 3 9 2 7 3" xfId="10167"/>
    <cellStyle name="Normal 3 9 2 7 3 2" xfId="23695"/>
    <cellStyle name="Normal 3 9 2 7 4" xfId="19758"/>
    <cellStyle name="Normal 3 9 2 8" xfId="7253"/>
    <cellStyle name="Normal 3 9 2 8 2" xfId="11160"/>
    <cellStyle name="Normal 3 9 2 8 2 2" xfId="24688"/>
    <cellStyle name="Normal 3 9 2 8 3" xfId="20781"/>
    <cellStyle name="Normal 3 9 2 9" xfId="9382"/>
    <cellStyle name="Normal 3 9 2 9 2" xfId="22910"/>
    <cellStyle name="Normal 3 9 3" xfId="2432"/>
    <cellStyle name="Normal 3 9 3 2" xfId="3802"/>
    <cellStyle name="Normal 3 9 3 2 2" xfId="8203"/>
    <cellStyle name="Normal 3 9 3 2 2 2" xfId="12110"/>
    <cellStyle name="Normal 3 9 3 2 2 2 2" xfId="25638"/>
    <cellStyle name="Normal 3 9 3 2 2 3" xfId="21731"/>
    <cellStyle name="Normal 3 9 3 2 3" xfId="9972"/>
    <cellStyle name="Normal 3 9 3 2 3 2" xfId="23500"/>
    <cellStyle name="Normal 3 9 3 2 4" xfId="19553"/>
    <cellStyle name="Normal 3 9 3 3" xfId="7561"/>
    <cellStyle name="Normal 3 9 3 3 2" xfId="11468"/>
    <cellStyle name="Normal 3 9 3 3 2 2" xfId="24996"/>
    <cellStyle name="Normal 3 9 3 3 3" xfId="21089"/>
    <cellStyle name="Normal 3 9 3 4" xfId="9522"/>
    <cellStyle name="Normal 3 9 3 4 2" xfId="23050"/>
    <cellStyle name="Normal 3 9 3 5" xfId="19077"/>
    <cellStyle name="Normal 3 9 4" xfId="2573"/>
    <cellStyle name="Normal 3 9 4 2" xfId="3943"/>
    <cellStyle name="Normal 3 9 4 2 2" xfId="8243"/>
    <cellStyle name="Normal 3 9 4 2 2 2" xfId="12150"/>
    <cellStyle name="Normal 3 9 4 2 2 2 2" xfId="25678"/>
    <cellStyle name="Normal 3 9 4 2 2 3" xfId="21771"/>
    <cellStyle name="Normal 3 9 4 2 3" xfId="10012"/>
    <cellStyle name="Normal 3 9 4 2 3 2" xfId="23540"/>
    <cellStyle name="Normal 3 9 4 2 4" xfId="19602"/>
    <cellStyle name="Normal 3 9 4 3" xfId="7601"/>
    <cellStyle name="Normal 3 9 4 3 2" xfId="11508"/>
    <cellStyle name="Normal 3 9 4 3 2 2" xfId="25036"/>
    <cellStyle name="Normal 3 9 4 3 3" xfId="21129"/>
    <cellStyle name="Normal 3 9 4 4" xfId="9562"/>
    <cellStyle name="Normal 3 9 4 4 2" xfId="23090"/>
    <cellStyle name="Normal 3 9 4 5" xfId="19124"/>
    <cellStyle name="Normal 3 9 5" xfId="2646"/>
    <cellStyle name="Normal 3 9 5 2" xfId="7641"/>
    <cellStyle name="Normal 3 9 5 2 2" xfId="11548"/>
    <cellStyle name="Normal 3 9 5 2 2 2" xfId="25076"/>
    <cellStyle name="Normal 3 9 5 2 3" xfId="21169"/>
    <cellStyle name="Normal 3 9 5 3" xfId="9602"/>
    <cellStyle name="Normal 3 9 5 3 2" xfId="23130"/>
    <cellStyle name="Normal 3 9 5 4" xfId="19165"/>
    <cellStyle name="Normal 3 9 6" xfId="4017"/>
    <cellStyle name="Normal 3 9 6 2" xfId="8284"/>
    <cellStyle name="Normal 3 9 6 2 2" xfId="12191"/>
    <cellStyle name="Normal 3 9 6 2 2 2" xfId="25719"/>
    <cellStyle name="Normal 3 9 6 2 3" xfId="21812"/>
    <cellStyle name="Normal 3 9 6 3" xfId="10053"/>
    <cellStyle name="Normal 3 9 6 3 2" xfId="23581"/>
    <cellStyle name="Normal 3 9 6 4" xfId="19643"/>
    <cellStyle name="Normal 3 9 7" xfId="4103"/>
    <cellStyle name="Normal 3 9 7 2" xfId="8354"/>
    <cellStyle name="Normal 3 9 7 2 2" xfId="12261"/>
    <cellStyle name="Normal 3 9 7 2 2 2" xfId="25789"/>
    <cellStyle name="Normal 3 9 7 2 3" xfId="21882"/>
    <cellStyle name="Normal 3 9 7 3" xfId="10123"/>
    <cellStyle name="Normal 3 9 7 3 2" xfId="23651"/>
    <cellStyle name="Normal 3 9 7 4" xfId="19713"/>
    <cellStyle name="Normal 3 9 8" xfId="4172"/>
    <cellStyle name="Normal 3 9 8 2" xfId="8397"/>
    <cellStyle name="Normal 3 9 8 2 2" xfId="12304"/>
    <cellStyle name="Normal 3 9 8 2 2 2" xfId="25832"/>
    <cellStyle name="Normal 3 9 8 2 3" xfId="21925"/>
    <cellStyle name="Normal 3 9 8 3" xfId="10166"/>
    <cellStyle name="Normal 3 9 8 3 2" xfId="23694"/>
    <cellStyle name="Normal 3 9 8 4" xfId="19757"/>
    <cellStyle name="Normal 3 9 9" xfId="7252"/>
    <cellStyle name="Normal 3 9 9 2" xfId="11159"/>
    <cellStyle name="Normal 3 9 9 2 2" xfId="24687"/>
    <cellStyle name="Normal 3 9 9 3" xfId="20780"/>
    <cellStyle name="Normal 30" xfId="1685"/>
    <cellStyle name="Normal 30 2" xfId="2982"/>
    <cellStyle name="Normal 30 2 2" xfId="7914"/>
    <cellStyle name="Normal 30 2 2 2" xfId="11821"/>
    <cellStyle name="Normal 30 2 2 2 2" xfId="25349"/>
    <cellStyle name="Normal 30 2 2 3" xfId="21442"/>
    <cellStyle name="Normal 30 2 3" xfId="9875"/>
    <cellStyle name="Normal 30 2 3 2" xfId="23403"/>
    <cellStyle name="Normal 30 2 4" xfId="19438"/>
    <cellStyle name="Normal 30 3" xfId="7254"/>
    <cellStyle name="Normal 30 3 2" xfId="11161"/>
    <cellStyle name="Normal 30 3 2 2" xfId="24689"/>
    <cellStyle name="Normal 30 3 3" xfId="20782"/>
    <cellStyle name="Normal 30 4" xfId="9383"/>
    <cellStyle name="Normal 30 4 2" xfId="22911"/>
    <cellStyle name="Normal 30 5" xfId="18933"/>
    <cellStyle name="Normal 31" xfId="1686"/>
    <cellStyle name="Normal 31 2" xfId="2983"/>
    <cellStyle name="Normal 31 2 2" xfId="7915"/>
    <cellStyle name="Normal 31 2 2 2" xfId="11822"/>
    <cellStyle name="Normal 31 2 2 2 2" xfId="25350"/>
    <cellStyle name="Normal 31 2 2 3" xfId="21443"/>
    <cellStyle name="Normal 31 2 3" xfId="9876"/>
    <cellStyle name="Normal 31 2 3 2" xfId="23404"/>
    <cellStyle name="Normal 31 2 4" xfId="19439"/>
    <cellStyle name="Normal 31 3" xfId="7255"/>
    <cellStyle name="Normal 31 3 2" xfId="11162"/>
    <cellStyle name="Normal 31 3 2 2" xfId="24690"/>
    <cellStyle name="Normal 31 3 3" xfId="20783"/>
    <cellStyle name="Normal 31 4" xfId="9384"/>
    <cellStyle name="Normal 31 4 2" xfId="22912"/>
    <cellStyle name="Normal 31 5" xfId="18934"/>
    <cellStyle name="Normal 32" xfId="1687"/>
    <cellStyle name="Normal 32 2" xfId="2984"/>
    <cellStyle name="Normal 32 2 2" xfId="7916"/>
    <cellStyle name="Normal 32 2 2 2" xfId="11823"/>
    <cellStyle name="Normal 32 2 2 2 2" xfId="25351"/>
    <cellStyle name="Normal 32 2 2 3" xfId="21444"/>
    <cellStyle name="Normal 32 2 3" xfId="9877"/>
    <cellStyle name="Normal 32 2 3 2" xfId="23405"/>
    <cellStyle name="Normal 32 2 4" xfId="19440"/>
    <cellStyle name="Normal 32 3" xfId="7256"/>
    <cellStyle name="Normal 32 3 2" xfId="11163"/>
    <cellStyle name="Normal 32 3 2 2" xfId="24691"/>
    <cellStyle name="Normal 32 3 3" xfId="20784"/>
    <cellStyle name="Normal 32 4" xfId="9385"/>
    <cellStyle name="Normal 32 4 2" xfId="22913"/>
    <cellStyle name="Normal 32 5" xfId="18935"/>
    <cellStyle name="Normal 33" xfId="1688"/>
    <cellStyle name="Normal 33 2" xfId="2985"/>
    <cellStyle name="Normal 33 2 2" xfId="7917"/>
    <cellStyle name="Normal 33 2 2 2" xfId="11824"/>
    <cellStyle name="Normal 33 2 2 2 2" xfId="25352"/>
    <cellStyle name="Normal 33 2 2 3" xfId="21445"/>
    <cellStyle name="Normal 33 2 3" xfId="9878"/>
    <cellStyle name="Normal 33 2 3 2" xfId="23406"/>
    <cellStyle name="Normal 33 2 4" xfId="19441"/>
    <cellStyle name="Normal 33 3" xfId="7257"/>
    <cellStyle name="Normal 33 3 2" xfId="11164"/>
    <cellStyle name="Normal 33 3 2 2" xfId="24692"/>
    <cellStyle name="Normal 33 3 3" xfId="20785"/>
    <cellStyle name="Normal 33 4" xfId="9386"/>
    <cellStyle name="Normal 33 4 2" xfId="22914"/>
    <cellStyle name="Normal 33 5" xfId="18936"/>
    <cellStyle name="Normal 34" xfId="1689"/>
    <cellStyle name="Normal 34 2" xfId="2986"/>
    <cellStyle name="Normal 34 2 2" xfId="7918"/>
    <cellStyle name="Normal 34 2 2 2" xfId="11825"/>
    <cellStyle name="Normal 34 2 2 2 2" xfId="25353"/>
    <cellStyle name="Normal 34 2 2 3" xfId="21446"/>
    <cellStyle name="Normal 34 2 3" xfId="9879"/>
    <cellStyle name="Normal 34 2 3 2" xfId="23407"/>
    <cellStyle name="Normal 34 2 4" xfId="19442"/>
    <cellStyle name="Normal 34 3" xfId="7258"/>
    <cellStyle name="Normal 34 3 2" xfId="11165"/>
    <cellStyle name="Normal 34 3 2 2" xfId="24693"/>
    <cellStyle name="Normal 34 3 3" xfId="20786"/>
    <cellStyle name="Normal 34 4" xfId="9387"/>
    <cellStyle name="Normal 34 4 2" xfId="22915"/>
    <cellStyle name="Normal 34 5" xfId="18937"/>
    <cellStyle name="Normal 35" xfId="1690"/>
    <cellStyle name="Normal 35 2" xfId="2987"/>
    <cellStyle name="Normal 35 2 2" xfId="7919"/>
    <cellStyle name="Normal 35 2 2 2" xfId="11826"/>
    <cellStyle name="Normal 35 2 2 2 2" xfId="25354"/>
    <cellStyle name="Normal 35 2 2 3" xfId="21447"/>
    <cellStyle name="Normal 35 2 3" xfId="9880"/>
    <cellStyle name="Normal 35 2 3 2" xfId="23408"/>
    <cellStyle name="Normal 35 2 4" xfId="19443"/>
    <cellStyle name="Normal 35 3" xfId="7259"/>
    <cellStyle name="Normal 35 3 2" xfId="11166"/>
    <cellStyle name="Normal 35 3 2 2" xfId="24694"/>
    <cellStyle name="Normal 35 3 3" xfId="20787"/>
    <cellStyle name="Normal 35 4" xfId="9388"/>
    <cellStyle name="Normal 35 4 2" xfId="22916"/>
    <cellStyle name="Normal 35 5" xfId="18938"/>
    <cellStyle name="Normal 36" xfId="1691"/>
    <cellStyle name="Normal 36 2" xfId="2988"/>
    <cellStyle name="Normal 36 2 2" xfId="7920"/>
    <cellStyle name="Normal 36 2 2 2" xfId="11827"/>
    <cellStyle name="Normal 36 2 2 2 2" xfId="25355"/>
    <cellStyle name="Normal 36 2 2 3" xfId="21448"/>
    <cellStyle name="Normal 36 2 3" xfId="9881"/>
    <cellStyle name="Normal 36 2 3 2" xfId="23409"/>
    <cellStyle name="Normal 36 2 4" xfId="19444"/>
    <cellStyle name="Normal 36 3" xfId="7260"/>
    <cellStyle name="Normal 36 3 2" xfId="11167"/>
    <cellStyle name="Normal 36 3 2 2" xfId="24695"/>
    <cellStyle name="Normal 36 3 3" xfId="20788"/>
    <cellStyle name="Normal 36 4" xfId="9389"/>
    <cellStyle name="Normal 36 4 2" xfId="22917"/>
    <cellStyle name="Normal 36 5" xfId="18939"/>
    <cellStyle name="Normal 37" xfId="1692"/>
    <cellStyle name="Normal 37 2" xfId="2989"/>
    <cellStyle name="Normal 37 2 2" xfId="7921"/>
    <cellStyle name="Normal 37 2 2 2" xfId="11828"/>
    <cellStyle name="Normal 37 2 2 2 2" xfId="25356"/>
    <cellStyle name="Normal 37 2 2 3" xfId="21449"/>
    <cellStyle name="Normal 37 2 3" xfId="9882"/>
    <cellStyle name="Normal 37 2 3 2" xfId="23410"/>
    <cellStyle name="Normal 37 2 4" xfId="19445"/>
    <cellStyle name="Normal 37 3" xfId="7261"/>
    <cellStyle name="Normal 37 3 2" xfId="11168"/>
    <cellStyle name="Normal 37 3 2 2" xfId="24696"/>
    <cellStyle name="Normal 37 3 3" xfId="20789"/>
    <cellStyle name="Normal 37 4" xfId="9390"/>
    <cellStyle name="Normal 37 4 2" xfId="22918"/>
    <cellStyle name="Normal 37 5" xfId="18940"/>
    <cellStyle name="Normal 38" xfId="1693"/>
    <cellStyle name="Normal 38 2" xfId="2990"/>
    <cellStyle name="Normal 38 2 2" xfId="7922"/>
    <cellStyle name="Normal 38 2 2 2" xfId="11829"/>
    <cellStyle name="Normal 38 2 2 2 2" xfId="25357"/>
    <cellStyle name="Normal 38 2 2 3" xfId="21450"/>
    <cellStyle name="Normal 38 2 3" xfId="9883"/>
    <cellStyle name="Normal 38 2 3 2" xfId="23411"/>
    <cellStyle name="Normal 38 2 4" xfId="19446"/>
    <cellStyle name="Normal 38 3" xfId="7262"/>
    <cellStyle name="Normal 38 3 2" xfId="11169"/>
    <cellStyle name="Normal 38 3 2 2" xfId="24697"/>
    <cellStyle name="Normal 38 3 3" xfId="20790"/>
    <cellStyle name="Normal 38 4" xfId="9391"/>
    <cellStyle name="Normal 38 4 2" xfId="22919"/>
    <cellStyle name="Normal 38 5" xfId="18941"/>
    <cellStyle name="Normal 39" xfId="1694"/>
    <cellStyle name="Normal 39 2" xfId="2991"/>
    <cellStyle name="Normal 39 2 2" xfId="7923"/>
    <cellStyle name="Normal 39 2 2 2" xfId="11830"/>
    <cellStyle name="Normal 39 2 2 2 2" xfId="25358"/>
    <cellStyle name="Normal 39 2 2 3" xfId="21451"/>
    <cellStyle name="Normal 39 2 3" xfId="9884"/>
    <cellStyle name="Normal 39 2 3 2" xfId="23412"/>
    <cellStyle name="Normal 39 2 4" xfId="19447"/>
    <cellStyle name="Normal 39 3" xfId="7263"/>
    <cellStyle name="Normal 39 3 2" xfId="11170"/>
    <cellStyle name="Normal 39 3 2 2" xfId="24698"/>
    <cellStyle name="Normal 39 3 3" xfId="20791"/>
    <cellStyle name="Normal 39 4" xfId="9392"/>
    <cellStyle name="Normal 39 4 2" xfId="22920"/>
    <cellStyle name="Normal 39 5" xfId="18942"/>
    <cellStyle name="Normal 4" xfId="77"/>
    <cellStyle name="Normal 4 10" xfId="4174"/>
    <cellStyle name="Normal 4 10 2" xfId="8399"/>
    <cellStyle name="Normal 4 10 2 2" xfId="12306"/>
    <cellStyle name="Normal 4 10 2 2 2" xfId="25834"/>
    <cellStyle name="Normal 4 10 2 3" xfId="21927"/>
    <cellStyle name="Normal 4 10 3" xfId="10168"/>
    <cellStyle name="Normal 4 10 3 2" xfId="23696"/>
    <cellStyle name="Normal 4 10 4" xfId="19759"/>
    <cellStyle name="Normal 4 11" xfId="1695"/>
    <cellStyle name="Normal 4 11 2" xfId="7264"/>
    <cellStyle name="Normal 4 11 2 2" xfId="11171"/>
    <cellStyle name="Normal 4 11 2 2 2" xfId="24699"/>
    <cellStyle name="Normal 4 11 2 3" xfId="20792"/>
    <cellStyle name="Normal 4 11 3" xfId="9393"/>
    <cellStyle name="Normal 4 11 3 2" xfId="22921"/>
    <cellStyle name="Normal 4 11 4" xfId="18943"/>
    <cellStyle name="Normal 4 12" xfId="6654"/>
    <cellStyle name="Normal 4 12 2" xfId="10561"/>
    <cellStyle name="Normal 4 12 2 2" xfId="24089"/>
    <cellStyle name="Normal 4 12 3" xfId="20182"/>
    <cellStyle name="Normal 4 13" xfId="8793"/>
    <cellStyle name="Normal 4 13 2" xfId="22321"/>
    <cellStyle name="Normal 4 14" xfId="18355"/>
    <cellStyle name="Normal 4 15" xfId="13284"/>
    <cellStyle name="Normal 4 16" xfId="874"/>
    <cellStyle name="Normal 4 2" xfId="401"/>
    <cellStyle name="Normal 4 2 10" xfId="1696"/>
    <cellStyle name="Normal 4 2 10 2" xfId="7265"/>
    <cellStyle name="Normal 4 2 10 2 2" xfId="11172"/>
    <cellStyle name="Normal 4 2 10 2 2 2" xfId="24700"/>
    <cellStyle name="Normal 4 2 10 2 3" xfId="20793"/>
    <cellStyle name="Normal 4 2 10 3" xfId="9394"/>
    <cellStyle name="Normal 4 2 10 3 2" xfId="22922"/>
    <cellStyle name="Normal 4 2 10 4" xfId="18944"/>
    <cellStyle name="Normal 4 2 11" xfId="6765"/>
    <cellStyle name="Normal 4 2 11 2" xfId="10672"/>
    <cellStyle name="Normal 4 2 11 2 2" xfId="24200"/>
    <cellStyle name="Normal 4 2 11 3" xfId="20293"/>
    <cellStyle name="Normal 4 2 12" xfId="8898"/>
    <cellStyle name="Normal 4 2 12 2" xfId="22426"/>
    <cellStyle name="Normal 4 2 13" xfId="18460"/>
    <cellStyle name="Normal 4 2 14" xfId="13117"/>
    <cellStyle name="Normal 4 2 15" xfId="990"/>
    <cellStyle name="Normal 4 2 2" xfId="656"/>
    <cellStyle name="Normal 4 2 2 2" xfId="2993"/>
    <cellStyle name="Normal 4 2 2 2 2" xfId="7925"/>
    <cellStyle name="Normal 4 2 2 2 2 2" xfId="11832"/>
    <cellStyle name="Normal 4 2 2 2 2 2 2" xfId="25360"/>
    <cellStyle name="Normal 4 2 2 2 2 3" xfId="21453"/>
    <cellStyle name="Normal 4 2 2 2 3" xfId="9886"/>
    <cellStyle name="Normal 4 2 2 2 3 2" xfId="23414"/>
    <cellStyle name="Normal 4 2 2 2 4" xfId="19449"/>
    <cellStyle name="Normal 4 2 2 3" xfId="1697"/>
    <cellStyle name="Normal 4 2 2 3 2" xfId="7266"/>
    <cellStyle name="Normal 4 2 2 3 2 2" xfId="11173"/>
    <cellStyle name="Normal 4 2 2 3 2 2 2" xfId="24701"/>
    <cellStyle name="Normal 4 2 2 3 2 3" xfId="20794"/>
    <cellStyle name="Normal 4 2 2 3 3" xfId="9395"/>
    <cellStyle name="Normal 4 2 2 3 3 2" xfId="22923"/>
    <cellStyle name="Normal 4 2 2 3 4" xfId="18945"/>
    <cellStyle name="Normal 4 2 2 4" xfId="6873"/>
    <cellStyle name="Normal 4 2 2 4 2" xfId="10780"/>
    <cellStyle name="Normal 4 2 2 4 2 2" xfId="24308"/>
    <cellStyle name="Normal 4 2 2 4 3" xfId="20401"/>
    <cellStyle name="Normal 4 2 2 5" xfId="9006"/>
    <cellStyle name="Normal 4 2 2 5 2" xfId="22534"/>
    <cellStyle name="Normal 4 2 2 6" xfId="18568"/>
    <cellStyle name="Normal 4 2 2 7" xfId="12958"/>
    <cellStyle name="Normal 4 2 2 8" xfId="1141"/>
    <cellStyle name="Normal 4 2 3" xfId="2435"/>
    <cellStyle name="Normal 4 2 3 2" xfId="3805"/>
    <cellStyle name="Normal 4 2 3 2 2" xfId="8206"/>
    <cellStyle name="Normal 4 2 3 2 2 2" xfId="12113"/>
    <cellStyle name="Normal 4 2 3 2 2 2 2" xfId="25641"/>
    <cellStyle name="Normal 4 2 3 2 2 3" xfId="21734"/>
    <cellStyle name="Normal 4 2 3 2 3" xfId="9975"/>
    <cellStyle name="Normal 4 2 3 2 3 2" xfId="23503"/>
    <cellStyle name="Normal 4 2 3 2 4" xfId="19556"/>
    <cellStyle name="Normal 4 2 3 3" xfId="7564"/>
    <cellStyle name="Normal 4 2 3 3 2" xfId="11471"/>
    <cellStyle name="Normal 4 2 3 3 2 2" xfId="24999"/>
    <cellStyle name="Normal 4 2 3 3 3" xfId="21092"/>
    <cellStyle name="Normal 4 2 3 4" xfId="9525"/>
    <cellStyle name="Normal 4 2 3 4 2" xfId="23053"/>
    <cellStyle name="Normal 4 2 3 5" xfId="19080"/>
    <cellStyle name="Normal 4 2 3 6" xfId="34411"/>
    <cellStyle name="Normal 4 2 4" xfId="2576"/>
    <cellStyle name="Normal 4 2 4 2" xfId="3946"/>
    <cellStyle name="Normal 4 2 4 2 2" xfId="8246"/>
    <cellStyle name="Normal 4 2 4 2 2 2" xfId="12153"/>
    <cellStyle name="Normal 4 2 4 2 2 2 2" xfId="25681"/>
    <cellStyle name="Normal 4 2 4 2 2 3" xfId="21774"/>
    <cellStyle name="Normal 4 2 4 2 3" xfId="10015"/>
    <cellStyle name="Normal 4 2 4 2 3 2" xfId="23543"/>
    <cellStyle name="Normal 4 2 4 2 4" xfId="19605"/>
    <cellStyle name="Normal 4 2 4 3" xfId="7604"/>
    <cellStyle name="Normal 4 2 4 3 2" xfId="11511"/>
    <cellStyle name="Normal 4 2 4 3 2 2" xfId="25039"/>
    <cellStyle name="Normal 4 2 4 3 3" xfId="21132"/>
    <cellStyle name="Normal 4 2 4 4" xfId="9565"/>
    <cellStyle name="Normal 4 2 4 4 2" xfId="23093"/>
    <cellStyle name="Normal 4 2 4 5" xfId="19127"/>
    <cellStyle name="Normal 4 2 5" xfId="2649"/>
    <cellStyle name="Normal 4 2 5 2" xfId="7644"/>
    <cellStyle name="Normal 4 2 5 2 2" xfId="11551"/>
    <cellStyle name="Normal 4 2 5 2 2 2" xfId="25079"/>
    <cellStyle name="Normal 4 2 5 2 3" xfId="21172"/>
    <cellStyle name="Normal 4 2 5 3" xfId="9605"/>
    <cellStyle name="Normal 4 2 5 3 2" xfId="23133"/>
    <cellStyle name="Normal 4 2 5 4" xfId="19168"/>
    <cellStyle name="Normal 4 2 6" xfId="2992"/>
    <cellStyle name="Normal 4 2 6 2" xfId="7924"/>
    <cellStyle name="Normal 4 2 6 2 2" xfId="11831"/>
    <cellStyle name="Normal 4 2 6 2 2 2" xfId="25359"/>
    <cellStyle name="Normal 4 2 6 2 3" xfId="21452"/>
    <cellStyle name="Normal 4 2 6 3" xfId="9885"/>
    <cellStyle name="Normal 4 2 6 3 2" xfId="23413"/>
    <cellStyle name="Normal 4 2 6 4" xfId="19448"/>
    <cellStyle name="Normal 4 2 7" xfId="4020"/>
    <cellStyle name="Normal 4 2 7 2" xfId="8287"/>
    <cellStyle name="Normal 4 2 7 2 2" xfId="12194"/>
    <cellStyle name="Normal 4 2 7 2 2 2" xfId="25722"/>
    <cellStyle name="Normal 4 2 7 2 3" xfId="21815"/>
    <cellStyle name="Normal 4 2 7 3" xfId="10056"/>
    <cellStyle name="Normal 4 2 7 3 2" xfId="23584"/>
    <cellStyle name="Normal 4 2 7 4" xfId="19646"/>
    <cellStyle name="Normal 4 2 8" xfId="4106"/>
    <cellStyle name="Normal 4 2 8 2" xfId="8357"/>
    <cellStyle name="Normal 4 2 8 2 2" xfId="12264"/>
    <cellStyle name="Normal 4 2 8 2 2 2" xfId="25792"/>
    <cellStyle name="Normal 4 2 8 2 3" xfId="21885"/>
    <cellStyle name="Normal 4 2 8 3" xfId="10126"/>
    <cellStyle name="Normal 4 2 8 3 2" xfId="23654"/>
    <cellStyle name="Normal 4 2 8 4" xfId="19716"/>
    <cellStyle name="Normal 4 2 9" xfId="4175"/>
    <cellStyle name="Normal 4 2 9 2" xfId="8400"/>
    <cellStyle name="Normal 4 2 9 2 2" xfId="12307"/>
    <cellStyle name="Normal 4 2 9 2 2 2" xfId="25835"/>
    <cellStyle name="Normal 4 2 9 2 3" xfId="21928"/>
    <cellStyle name="Normal 4 2 9 3" xfId="10169"/>
    <cellStyle name="Normal 4 2 9 3 2" xfId="23697"/>
    <cellStyle name="Normal 4 2 9 4" xfId="19760"/>
    <cellStyle name="Normal 4 3" xfId="281"/>
    <cellStyle name="Normal 4 3 2" xfId="2994"/>
    <cellStyle name="Normal 4 3 2 2" xfId="7926"/>
    <cellStyle name="Normal 4 3 2 2 2" xfId="11833"/>
    <cellStyle name="Normal 4 3 2 2 2 2" xfId="25361"/>
    <cellStyle name="Normal 4 3 2 2 3" xfId="21454"/>
    <cellStyle name="Normal 4 3 2 3" xfId="9887"/>
    <cellStyle name="Normal 4 3 2 3 2" xfId="23415"/>
    <cellStyle name="Normal 4 3 2 4" xfId="19450"/>
    <cellStyle name="Normal 4 3 3" xfId="1698"/>
    <cellStyle name="Normal 4 3 3 2" xfId="7267"/>
    <cellStyle name="Normal 4 3 3 2 2" xfId="11174"/>
    <cellStyle name="Normal 4 3 3 2 2 2" xfId="24702"/>
    <cellStyle name="Normal 4 3 3 2 3" xfId="20795"/>
    <cellStyle name="Normal 4 3 3 3" xfId="9396"/>
    <cellStyle name="Normal 4 3 3 3 2" xfId="22924"/>
    <cellStyle name="Normal 4 3 3 4" xfId="18946"/>
    <cellStyle name="Normal 4 3 4" xfId="6701"/>
    <cellStyle name="Normal 4 3 4 2" xfId="10608"/>
    <cellStyle name="Normal 4 3 4 2 2" xfId="24136"/>
    <cellStyle name="Normal 4 3 4 3" xfId="20229"/>
    <cellStyle name="Normal 4 3 5" xfId="8836"/>
    <cellStyle name="Normal 4 3 5 2" xfId="22364"/>
    <cellStyle name="Normal 4 3 6" xfId="18398"/>
    <cellStyle name="Normal 4 3 7" xfId="13239"/>
    <cellStyle name="Normal 4 3 8" xfId="926"/>
    <cellStyle name="Normal 4 4" xfId="521"/>
    <cellStyle name="Normal 4 4 2" xfId="2995"/>
    <cellStyle name="Normal 4 4 2 2" xfId="7927"/>
    <cellStyle name="Normal 4 4 2 2 2" xfId="11834"/>
    <cellStyle name="Normal 4 4 2 2 2 2" xfId="25362"/>
    <cellStyle name="Normal 4 4 2 2 3" xfId="21455"/>
    <cellStyle name="Normal 4 4 2 3" xfId="9888"/>
    <cellStyle name="Normal 4 4 2 3 2" xfId="23416"/>
    <cellStyle name="Normal 4 4 2 4" xfId="19451"/>
    <cellStyle name="Normal 4 4 3" xfId="1699"/>
    <cellStyle name="Normal 4 4 3 2" xfId="7268"/>
    <cellStyle name="Normal 4 4 3 2 2" xfId="11175"/>
    <cellStyle name="Normal 4 4 3 2 2 2" xfId="24703"/>
    <cellStyle name="Normal 4 4 3 2 3" xfId="20796"/>
    <cellStyle name="Normal 4 4 3 3" xfId="9397"/>
    <cellStyle name="Normal 4 4 3 3 2" xfId="22925"/>
    <cellStyle name="Normal 4 4 3 4" xfId="18947"/>
    <cellStyle name="Normal 4 4 4" xfId="6814"/>
    <cellStyle name="Normal 4 4 4 2" xfId="10721"/>
    <cellStyle name="Normal 4 4 4 2 2" xfId="24249"/>
    <cellStyle name="Normal 4 4 4 3" xfId="20342"/>
    <cellStyle name="Normal 4 4 5" xfId="8947"/>
    <cellStyle name="Normal 4 4 5 2" xfId="22475"/>
    <cellStyle name="Normal 4 4 6" xfId="18509"/>
    <cellStyle name="Normal 4 4 7" xfId="13053"/>
    <cellStyle name="Normal 4 4 8" xfId="1044"/>
    <cellStyle name="Normal 4 5" xfId="2434"/>
    <cellStyle name="Normal 4 5 2" xfId="3804"/>
    <cellStyle name="Normal 4 5 2 2" xfId="8205"/>
    <cellStyle name="Normal 4 5 2 2 2" xfId="12112"/>
    <cellStyle name="Normal 4 5 2 2 2 2" xfId="25640"/>
    <cellStyle name="Normal 4 5 2 2 3" xfId="21733"/>
    <cellStyle name="Normal 4 5 2 3" xfId="9974"/>
    <cellStyle name="Normal 4 5 2 3 2" xfId="23502"/>
    <cellStyle name="Normal 4 5 2 4" xfId="19555"/>
    <cellStyle name="Normal 4 5 3" xfId="7563"/>
    <cellStyle name="Normal 4 5 3 2" xfId="11470"/>
    <cellStyle name="Normal 4 5 3 2 2" xfId="24998"/>
    <cellStyle name="Normal 4 5 3 3" xfId="21091"/>
    <cellStyle name="Normal 4 5 4" xfId="9524"/>
    <cellStyle name="Normal 4 5 4 2" xfId="23052"/>
    <cellStyle name="Normal 4 5 5" xfId="19079"/>
    <cellStyle name="Normal 4 5 6" xfId="34410"/>
    <cellStyle name="Normal 4 6" xfId="2575"/>
    <cellStyle name="Normal 4 6 2" xfId="3945"/>
    <cellStyle name="Normal 4 6 2 2" xfId="8245"/>
    <cellStyle name="Normal 4 6 2 2 2" xfId="12152"/>
    <cellStyle name="Normal 4 6 2 2 2 2" xfId="25680"/>
    <cellStyle name="Normal 4 6 2 2 3" xfId="21773"/>
    <cellStyle name="Normal 4 6 2 3" xfId="10014"/>
    <cellStyle name="Normal 4 6 2 3 2" xfId="23542"/>
    <cellStyle name="Normal 4 6 2 4" xfId="19604"/>
    <cellStyle name="Normal 4 6 3" xfId="7603"/>
    <cellStyle name="Normal 4 6 3 2" xfId="11510"/>
    <cellStyle name="Normal 4 6 3 2 2" xfId="25038"/>
    <cellStyle name="Normal 4 6 3 3" xfId="21131"/>
    <cellStyle name="Normal 4 6 4" xfId="9564"/>
    <cellStyle name="Normal 4 6 4 2" xfId="23092"/>
    <cellStyle name="Normal 4 6 5" xfId="19126"/>
    <cellStyle name="Normal 4 7" xfId="2648"/>
    <cellStyle name="Normal 4 7 2" xfId="7643"/>
    <cellStyle name="Normal 4 7 2 2" xfId="11550"/>
    <cellStyle name="Normal 4 7 2 2 2" xfId="25078"/>
    <cellStyle name="Normal 4 7 2 3" xfId="21171"/>
    <cellStyle name="Normal 4 7 3" xfId="9604"/>
    <cellStyle name="Normal 4 7 3 2" xfId="23132"/>
    <cellStyle name="Normal 4 7 4" xfId="19167"/>
    <cellStyle name="Normal 4 8" xfId="4019"/>
    <cellStyle name="Normal 4 8 2" xfId="8286"/>
    <cellStyle name="Normal 4 8 2 2" xfId="12193"/>
    <cellStyle name="Normal 4 8 2 2 2" xfId="25721"/>
    <cellStyle name="Normal 4 8 2 3" xfId="21814"/>
    <cellStyle name="Normal 4 8 3" xfId="10055"/>
    <cellStyle name="Normal 4 8 3 2" xfId="23583"/>
    <cellStyle name="Normal 4 8 4" xfId="19645"/>
    <cellStyle name="Normal 4 9" xfId="4105"/>
    <cellStyle name="Normal 4 9 2" xfId="8356"/>
    <cellStyle name="Normal 4 9 2 2" xfId="12263"/>
    <cellStyle name="Normal 4 9 2 2 2" xfId="25791"/>
    <cellStyle name="Normal 4 9 2 3" xfId="21884"/>
    <cellStyle name="Normal 4 9 3" xfId="10125"/>
    <cellStyle name="Normal 4 9 3 2" xfId="23653"/>
    <cellStyle name="Normal 4 9 4" xfId="19715"/>
    <cellStyle name="Normal 40" xfId="1700"/>
    <cellStyle name="Normal 40 2" xfId="2996"/>
    <cellStyle name="Normal 40 2 2" xfId="7928"/>
    <cellStyle name="Normal 40 2 2 2" xfId="11835"/>
    <cellStyle name="Normal 40 2 2 2 2" xfId="25363"/>
    <cellStyle name="Normal 40 2 2 3" xfId="21456"/>
    <cellStyle name="Normal 40 2 3" xfId="9889"/>
    <cellStyle name="Normal 40 2 3 2" xfId="23417"/>
    <cellStyle name="Normal 40 2 4" xfId="19452"/>
    <cellStyle name="Normal 40 3" xfId="7269"/>
    <cellStyle name="Normal 40 3 2" xfId="11176"/>
    <cellStyle name="Normal 40 3 2 2" xfId="24704"/>
    <cellStyle name="Normal 40 3 3" xfId="20797"/>
    <cellStyle name="Normal 40 4" xfId="9398"/>
    <cellStyle name="Normal 40 4 2" xfId="22926"/>
    <cellStyle name="Normal 40 5" xfId="18948"/>
    <cellStyle name="Normal 41" xfId="1701"/>
    <cellStyle name="Normal 41 2" xfId="2997"/>
    <cellStyle name="Normal 41 2 2" xfId="7929"/>
    <cellStyle name="Normal 41 2 2 2" xfId="11836"/>
    <cellStyle name="Normal 41 2 2 2 2" xfId="25364"/>
    <cellStyle name="Normal 41 2 2 3" xfId="21457"/>
    <cellStyle name="Normal 41 2 3" xfId="9890"/>
    <cellStyle name="Normal 41 2 3 2" xfId="23418"/>
    <cellStyle name="Normal 41 2 4" xfId="19453"/>
    <cellStyle name="Normal 41 3" xfId="7270"/>
    <cellStyle name="Normal 41 3 2" xfId="11177"/>
    <cellStyle name="Normal 41 3 2 2" xfId="24705"/>
    <cellStyle name="Normal 41 3 3" xfId="20798"/>
    <cellStyle name="Normal 41 4" xfId="9399"/>
    <cellStyle name="Normal 41 4 2" xfId="22927"/>
    <cellStyle name="Normal 41 5" xfId="18949"/>
    <cellStyle name="Normal 42" xfId="1702"/>
    <cellStyle name="Normal 42 2" xfId="2998"/>
    <cellStyle name="Normal 42 2 2" xfId="7930"/>
    <cellStyle name="Normal 42 2 2 2" xfId="11837"/>
    <cellStyle name="Normal 42 2 2 2 2" xfId="25365"/>
    <cellStyle name="Normal 42 2 2 3" xfId="21458"/>
    <cellStyle name="Normal 42 2 3" xfId="9891"/>
    <cellStyle name="Normal 42 2 3 2" xfId="23419"/>
    <cellStyle name="Normal 42 2 4" xfId="19454"/>
    <cellStyle name="Normal 42 3" xfId="7271"/>
    <cellStyle name="Normal 42 3 2" xfId="11178"/>
    <cellStyle name="Normal 42 3 2 2" xfId="24706"/>
    <cellStyle name="Normal 42 3 3" xfId="20799"/>
    <cellStyle name="Normal 42 4" xfId="9400"/>
    <cellStyle name="Normal 42 4 2" xfId="22928"/>
    <cellStyle name="Normal 42 5" xfId="18950"/>
    <cellStyle name="Normal 43" xfId="1703"/>
    <cellStyle name="Normal 43 2" xfId="2999"/>
    <cellStyle name="Normal 43 2 2" xfId="7931"/>
    <cellStyle name="Normal 43 2 2 2" xfId="11838"/>
    <cellStyle name="Normal 43 2 2 2 2" xfId="25366"/>
    <cellStyle name="Normal 43 2 2 3" xfId="21459"/>
    <cellStyle name="Normal 43 2 3" xfId="9892"/>
    <cellStyle name="Normal 43 2 3 2" xfId="23420"/>
    <cellStyle name="Normal 43 2 4" xfId="19455"/>
    <cellStyle name="Normal 43 3" xfId="7272"/>
    <cellStyle name="Normal 43 3 2" xfId="11179"/>
    <cellStyle name="Normal 43 3 2 2" xfId="24707"/>
    <cellStyle name="Normal 43 3 3" xfId="20800"/>
    <cellStyle name="Normal 43 4" xfId="9401"/>
    <cellStyle name="Normal 43 4 2" xfId="22929"/>
    <cellStyle name="Normal 43 5" xfId="18951"/>
    <cellStyle name="Normal 44" xfId="1704"/>
    <cellStyle name="Normal 44 2" xfId="3000"/>
    <cellStyle name="Normal 44 2 2" xfId="7932"/>
    <cellStyle name="Normal 44 2 2 2" xfId="11839"/>
    <cellStyle name="Normal 44 2 2 2 2" xfId="25367"/>
    <cellStyle name="Normal 44 2 2 3" xfId="21460"/>
    <cellStyle name="Normal 44 2 3" xfId="9893"/>
    <cellStyle name="Normal 44 2 3 2" xfId="23421"/>
    <cellStyle name="Normal 44 2 4" xfId="19456"/>
    <cellStyle name="Normal 44 3" xfId="7273"/>
    <cellStyle name="Normal 44 3 2" xfId="11180"/>
    <cellStyle name="Normal 44 3 2 2" xfId="24708"/>
    <cellStyle name="Normal 44 3 3" xfId="20801"/>
    <cellStyle name="Normal 44 4" xfId="9402"/>
    <cellStyle name="Normal 44 4 2" xfId="22930"/>
    <cellStyle name="Normal 44 5" xfId="18952"/>
    <cellStyle name="Normal 45" xfId="1705"/>
    <cellStyle name="Normal 45 2" xfId="3001"/>
    <cellStyle name="Normal 45 2 2" xfId="7933"/>
    <cellStyle name="Normal 45 2 2 2" xfId="11840"/>
    <cellStyle name="Normal 45 2 2 2 2" xfId="25368"/>
    <cellStyle name="Normal 45 2 2 3" xfId="21461"/>
    <cellStyle name="Normal 45 2 3" xfId="9894"/>
    <cellStyle name="Normal 45 2 3 2" xfId="23422"/>
    <cellStyle name="Normal 45 2 4" xfId="19457"/>
    <cellStyle name="Normal 45 3" xfId="7274"/>
    <cellStyle name="Normal 45 3 2" xfId="11181"/>
    <cellStyle name="Normal 45 3 2 2" xfId="24709"/>
    <cellStyle name="Normal 45 3 3" xfId="20802"/>
    <cellStyle name="Normal 45 4" xfId="9403"/>
    <cellStyle name="Normal 45 4 2" xfId="22931"/>
    <cellStyle name="Normal 45 5" xfId="18953"/>
    <cellStyle name="Normal 46" xfId="1706"/>
    <cellStyle name="Normal 46 2" xfId="3002"/>
    <cellStyle name="Normal 46 2 2" xfId="7934"/>
    <cellStyle name="Normal 46 2 2 2" xfId="11841"/>
    <cellStyle name="Normal 46 2 2 2 2" xfId="25369"/>
    <cellStyle name="Normal 46 2 2 3" xfId="21462"/>
    <cellStyle name="Normal 46 2 3" xfId="9895"/>
    <cellStyle name="Normal 46 2 3 2" xfId="23423"/>
    <cellStyle name="Normal 46 2 4" xfId="19458"/>
    <cellStyle name="Normal 46 3" xfId="7275"/>
    <cellStyle name="Normal 46 3 2" xfId="11182"/>
    <cellStyle name="Normal 46 3 2 2" xfId="24710"/>
    <cellStyle name="Normal 46 3 3" xfId="20803"/>
    <cellStyle name="Normal 46 4" xfId="9404"/>
    <cellStyle name="Normal 46 4 2" xfId="22932"/>
    <cellStyle name="Normal 46 5" xfId="18954"/>
    <cellStyle name="Normal 47" xfId="1707"/>
    <cellStyle name="Normal 47 2" xfId="3003"/>
    <cellStyle name="Normal 47 2 2" xfId="7935"/>
    <cellStyle name="Normal 47 2 2 2" xfId="11842"/>
    <cellStyle name="Normal 47 2 2 2 2" xfId="25370"/>
    <cellStyle name="Normal 47 2 2 3" xfId="21463"/>
    <cellStyle name="Normal 47 2 3" xfId="9896"/>
    <cellStyle name="Normal 47 2 3 2" xfId="23424"/>
    <cellStyle name="Normal 47 2 4" xfId="19459"/>
    <cellStyle name="Normal 47 3" xfId="7276"/>
    <cellStyle name="Normal 47 3 2" xfId="11183"/>
    <cellStyle name="Normal 47 3 2 2" xfId="24711"/>
    <cellStyle name="Normal 47 3 3" xfId="20804"/>
    <cellStyle name="Normal 47 4" xfId="9405"/>
    <cellStyle name="Normal 47 4 2" xfId="22933"/>
    <cellStyle name="Normal 47 5" xfId="18955"/>
    <cellStyle name="Normal 48" xfId="1708"/>
    <cellStyle name="Normal 48 2" xfId="3004"/>
    <cellStyle name="Normal 48 2 2" xfId="7936"/>
    <cellStyle name="Normal 48 2 2 2" xfId="11843"/>
    <cellStyle name="Normal 48 2 2 2 2" xfId="25371"/>
    <cellStyle name="Normal 48 2 2 3" xfId="21464"/>
    <cellStyle name="Normal 48 2 3" xfId="9897"/>
    <cellStyle name="Normal 48 2 3 2" xfId="23425"/>
    <cellStyle name="Normal 48 2 4" xfId="19460"/>
    <cellStyle name="Normal 48 3" xfId="7277"/>
    <cellStyle name="Normal 48 3 2" xfId="11184"/>
    <cellStyle name="Normal 48 3 2 2" xfId="24712"/>
    <cellStyle name="Normal 48 3 3" xfId="20805"/>
    <cellStyle name="Normal 48 4" xfId="9406"/>
    <cellStyle name="Normal 48 4 2" xfId="22934"/>
    <cellStyle name="Normal 48 5" xfId="18956"/>
    <cellStyle name="Normal 49" xfId="1709"/>
    <cellStyle name="Normal 49 2" xfId="3005"/>
    <cellStyle name="Normal 49 2 2" xfId="7937"/>
    <cellStyle name="Normal 49 2 2 2" xfId="11844"/>
    <cellStyle name="Normal 49 2 2 2 2" xfId="25372"/>
    <cellStyle name="Normal 49 2 2 3" xfId="21465"/>
    <cellStyle name="Normal 49 2 3" xfId="9898"/>
    <cellStyle name="Normal 49 2 3 2" xfId="23426"/>
    <cellStyle name="Normal 49 2 4" xfId="19461"/>
    <cellStyle name="Normal 49 3" xfId="7278"/>
    <cellStyle name="Normal 49 3 2" xfId="11185"/>
    <cellStyle name="Normal 49 3 2 2" xfId="24713"/>
    <cellStyle name="Normal 49 3 3" xfId="20806"/>
    <cellStyle name="Normal 49 4" xfId="9407"/>
    <cellStyle name="Normal 49 4 2" xfId="22935"/>
    <cellStyle name="Normal 49 5" xfId="18957"/>
    <cellStyle name="Normal 5" xfId="119"/>
    <cellStyle name="Normal 5 10" xfId="4176"/>
    <cellStyle name="Normal 5 10 2" xfId="8401"/>
    <cellStyle name="Normal 5 10 2 2" xfId="12308"/>
    <cellStyle name="Normal 5 10 2 2 2" xfId="25836"/>
    <cellStyle name="Normal 5 10 2 3" xfId="21929"/>
    <cellStyle name="Normal 5 10 3" xfId="10170"/>
    <cellStyle name="Normal 5 10 3 2" xfId="23698"/>
    <cellStyle name="Normal 5 10 4" xfId="19761"/>
    <cellStyle name="Normal 5 11" xfId="1710"/>
    <cellStyle name="Normal 5 11 2" xfId="7279"/>
    <cellStyle name="Normal 5 11 2 2" xfId="11186"/>
    <cellStyle name="Normal 5 11 2 2 2" xfId="24714"/>
    <cellStyle name="Normal 5 11 2 3" xfId="20807"/>
    <cellStyle name="Normal 5 11 3" xfId="9408"/>
    <cellStyle name="Normal 5 11 3 2" xfId="22936"/>
    <cellStyle name="Normal 5 11 4" xfId="18958"/>
    <cellStyle name="Normal 5 12" xfId="6669"/>
    <cellStyle name="Normal 5 12 2" xfId="10576"/>
    <cellStyle name="Normal 5 12 2 2" xfId="24104"/>
    <cellStyle name="Normal 5 12 3" xfId="20197"/>
    <cellStyle name="Normal 5 13" xfId="8808"/>
    <cellStyle name="Normal 5 13 2" xfId="22336"/>
    <cellStyle name="Normal 5 14" xfId="18370"/>
    <cellStyle name="Normal 5 15" xfId="13269"/>
    <cellStyle name="Normal 5 16" xfId="894"/>
    <cellStyle name="Normal 5 2" xfId="416"/>
    <cellStyle name="Normal 5 2 10" xfId="6780"/>
    <cellStyle name="Normal 5 2 10 2" xfId="10687"/>
    <cellStyle name="Normal 5 2 10 2 2" xfId="24215"/>
    <cellStyle name="Normal 5 2 10 3" xfId="20308"/>
    <cellStyle name="Normal 5 2 11" xfId="8913"/>
    <cellStyle name="Normal 5 2 11 2" xfId="22441"/>
    <cellStyle name="Normal 5 2 12" xfId="18475"/>
    <cellStyle name="Normal 5 2 13" xfId="13101"/>
    <cellStyle name="Normal 5 2 14" xfId="1005"/>
    <cellStyle name="Normal 5 2 2" xfId="671"/>
    <cellStyle name="Normal 5 2 2 2" xfId="3006"/>
    <cellStyle name="Normal 5 2 2 2 2" xfId="7938"/>
    <cellStyle name="Normal 5 2 2 2 2 2" xfId="11845"/>
    <cellStyle name="Normal 5 2 2 2 2 2 2" xfId="25373"/>
    <cellStyle name="Normal 5 2 2 2 2 3" xfId="21466"/>
    <cellStyle name="Normal 5 2 2 2 3" xfId="9899"/>
    <cellStyle name="Normal 5 2 2 2 3 2" xfId="23427"/>
    <cellStyle name="Normal 5 2 2 2 4" xfId="19462"/>
    <cellStyle name="Normal 5 2 2 3" xfId="1712"/>
    <cellStyle name="Normal 5 2 2 3 2" xfId="7281"/>
    <cellStyle name="Normal 5 2 2 3 2 2" xfId="11188"/>
    <cellStyle name="Normal 5 2 2 3 2 2 2" xfId="24716"/>
    <cellStyle name="Normal 5 2 2 3 2 3" xfId="20809"/>
    <cellStyle name="Normal 5 2 2 3 3" xfId="9410"/>
    <cellStyle name="Normal 5 2 2 3 3 2" xfId="22938"/>
    <cellStyle name="Normal 5 2 2 3 4" xfId="18960"/>
    <cellStyle name="Normal 5 2 2 4" xfId="6888"/>
    <cellStyle name="Normal 5 2 2 4 2" xfId="10795"/>
    <cellStyle name="Normal 5 2 2 4 2 2" xfId="24323"/>
    <cellStyle name="Normal 5 2 2 4 3" xfId="20416"/>
    <cellStyle name="Normal 5 2 2 5" xfId="9021"/>
    <cellStyle name="Normal 5 2 2 5 2" xfId="22549"/>
    <cellStyle name="Normal 5 2 2 6" xfId="18583"/>
    <cellStyle name="Normal 5 2 2 7" xfId="12936"/>
    <cellStyle name="Normal 5 2 2 8" xfId="1156"/>
    <cellStyle name="Normal 5 2 3" xfId="2437"/>
    <cellStyle name="Normal 5 2 3 2" xfId="3807"/>
    <cellStyle name="Normal 5 2 3 2 2" xfId="8208"/>
    <cellStyle name="Normal 5 2 3 2 2 2" xfId="12115"/>
    <cellStyle name="Normal 5 2 3 2 2 2 2" xfId="25643"/>
    <cellStyle name="Normal 5 2 3 2 2 3" xfId="21736"/>
    <cellStyle name="Normal 5 2 3 2 3" xfId="9977"/>
    <cellStyle name="Normal 5 2 3 2 3 2" xfId="23505"/>
    <cellStyle name="Normal 5 2 3 2 4" xfId="19558"/>
    <cellStyle name="Normal 5 2 3 3" xfId="7566"/>
    <cellStyle name="Normal 5 2 3 3 2" xfId="11473"/>
    <cellStyle name="Normal 5 2 3 3 2 2" xfId="25001"/>
    <cellStyle name="Normal 5 2 3 3 3" xfId="21094"/>
    <cellStyle name="Normal 5 2 3 4" xfId="9527"/>
    <cellStyle name="Normal 5 2 3 4 2" xfId="23055"/>
    <cellStyle name="Normal 5 2 3 5" xfId="19082"/>
    <cellStyle name="Normal 5 2 3 6" xfId="34413"/>
    <cellStyle name="Normal 5 2 4" xfId="2578"/>
    <cellStyle name="Normal 5 2 4 2" xfId="3948"/>
    <cellStyle name="Normal 5 2 4 2 2" xfId="8248"/>
    <cellStyle name="Normal 5 2 4 2 2 2" xfId="12155"/>
    <cellStyle name="Normal 5 2 4 2 2 2 2" xfId="25683"/>
    <cellStyle name="Normal 5 2 4 2 2 3" xfId="21776"/>
    <cellStyle name="Normal 5 2 4 2 3" xfId="10017"/>
    <cellStyle name="Normal 5 2 4 2 3 2" xfId="23545"/>
    <cellStyle name="Normal 5 2 4 2 4" xfId="19607"/>
    <cellStyle name="Normal 5 2 4 3" xfId="7606"/>
    <cellStyle name="Normal 5 2 4 3 2" xfId="11513"/>
    <cellStyle name="Normal 5 2 4 3 2 2" xfId="25041"/>
    <cellStyle name="Normal 5 2 4 3 3" xfId="21134"/>
    <cellStyle name="Normal 5 2 4 4" xfId="9567"/>
    <cellStyle name="Normal 5 2 4 4 2" xfId="23095"/>
    <cellStyle name="Normal 5 2 4 5" xfId="19129"/>
    <cellStyle name="Normal 5 2 5" xfId="2651"/>
    <cellStyle name="Normal 5 2 5 2" xfId="7646"/>
    <cellStyle name="Normal 5 2 5 2 2" xfId="11553"/>
    <cellStyle name="Normal 5 2 5 2 2 2" xfId="25081"/>
    <cellStyle name="Normal 5 2 5 2 3" xfId="21174"/>
    <cellStyle name="Normal 5 2 5 3" xfId="9607"/>
    <cellStyle name="Normal 5 2 5 3 2" xfId="23135"/>
    <cellStyle name="Normal 5 2 5 4" xfId="19170"/>
    <cellStyle name="Normal 5 2 6" xfId="4022"/>
    <cellStyle name="Normal 5 2 6 2" xfId="8289"/>
    <cellStyle name="Normal 5 2 6 2 2" xfId="12196"/>
    <cellStyle name="Normal 5 2 6 2 2 2" xfId="25724"/>
    <cellStyle name="Normal 5 2 6 2 3" xfId="21817"/>
    <cellStyle name="Normal 5 2 6 3" xfId="10058"/>
    <cellStyle name="Normal 5 2 6 3 2" xfId="23586"/>
    <cellStyle name="Normal 5 2 6 4" xfId="19648"/>
    <cellStyle name="Normal 5 2 7" xfId="4108"/>
    <cellStyle name="Normal 5 2 7 2" xfId="8359"/>
    <cellStyle name="Normal 5 2 7 2 2" xfId="12266"/>
    <cellStyle name="Normal 5 2 7 2 2 2" xfId="25794"/>
    <cellStyle name="Normal 5 2 7 2 3" xfId="21887"/>
    <cellStyle name="Normal 5 2 7 3" xfId="10128"/>
    <cellStyle name="Normal 5 2 7 3 2" xfId="23656"/>
    <cellStyle name="Normal 5 2 7 4" xfId="19718"/>
    <cellStyle name="Normal 5 2 8" xfId="4177"/>
    <cellStyle name="Normal 5 2 8 2" xfId="8402"/>
    <cellStyle name="Normal 5 2 8 2 2" xfId="12309"/>
    <cellStyle name="Normal 5 2 8 2 2 2" xfId="25837"/>
    <cellStyle name="Normal 5 2 8 2 3" xfId="21930"/>
    <cellStyle name="Normal 5 2 8 3" xfId="10171"/>
    <cellStyle name="Normal 5 2 8 3 2" xfId="23699"/>
    <cellStyle name="Normal 5 2 8 4" xfId="19762"/>
    <cellStyle name="Normal 5 2 9" xfId="1711"/>
    <cellStyle name="Normal 5 2 9 2" xfId="7280"/>
    <cellStyle name="Normal 5 2 9 2 2" xfId="11187"/>
    <cellStyle name="Normal 5 2 9 2 2 2" xfId="24715"/>
    <cellStyle name="Normal 5 2 9 2 3" xfId="20808"/>
    <cellStyle name="Normal 5 2 9 3" xfId="9409"/>
    <cellStyle name="Normal 5 2 9 3 2" xfId="22937"/>
    <cellStyle name="Normal 5 2 9 4" xfId="18959"/>
    <cellStyle name="Normal 5 3" xfId="296"/>
    <cellStyle name="Normal 5 3 2" xfId="3007"/>
    <cellStyle name="Normal 5 3 2 2" xfId="7939"/>
    <cellStyle name="Normal 5 3 2 2 2" xfId="11846"/>
    <cellStyle name="Normal 5 3 2 2 2 2" xfId="25374"/>
    <cellStyle name="Normal 5 3 2 2 3" xfId="21467"/>
    <cellStyle name="Normal 5 3 2 3" xfId="9900"/>
    <cellStyle name="Normal 5 3 2 3 2" xfId="23428"/>
    <cellStyle name="Normal 5 3 2 4" xfId="19463"/>
    <cellStyle name="Normal 5 3 2 5" xfId="34414"/>
    <cellStyle name="Normal 5 3 3" xfId="1713"/>
    <cellStyle name="Normal 5 3 3 2" xfId="7282"/>
    <cellStyle name="Normal 5 3 3 2 2" xfId="11189"/>
    <cellStyle name="Normal 5 3 3 2 2 2" xfId="24717"/>
    <cellStyle name="Normal 5 3 3 2 3" xfId="20810"/>
    <cellStyle name="Normal 5 3 3 3" xfId="9411"/>
    <cellStyle name="Normal 5 3 3 3 2" xfId="22939"/>
    <cellStyle name="Normal 5 3 3 4" xfId="18961"/>
    <cellStyle name="Normal 5 3 4" xfId="6716"/>
    <cellStyle name="Normal 5 3 4 2" xfId="10623"/>
    <cellStyle name="Normal 5 3 4 2 2" xfId="24151"/>
    <cellStyle name="Normal 5 3 4 3" xfId="20244"/>
    <cellStyle name="Normal 5 3 5" xfId="8851"/>
    <cellStyle name="Normal 5 3 5 2" xfId="22379"/>
    <cellStyle name="Normal 5 3 6" xfId="18413"/>
    <cellStyle name="Normal 5 3 7" xfId="13208"/>
    <cellStyle name="Normal 5 3 8" xfId="941"/>
    <cellStyle name="Normal 5 4" xfId="538"/>
    <cellStyle name="Normal 5 4 2" xfId="3008"/>
    <cellStyle name="Normal 5 4 2 2" xfId="7940"/>
    <cellStyle name="Normal 5 4 2 2 2" xfId="11847"/>
    <cellStyle name="Normal 5 4 2 2 2 2" xfId="25375"/>
    <cellStyle name="Normal 5 4 2 2 3" xfId="21468"/>
    <cellStyle name="Normal 5 4 2 3" xfId="9901"/>
    <cellStyle name="Normal 5 4 2 3 2" xfId="23429"/>
    <cellStyle name="Normal 5 4 2 4" xfId="19464"/>
    <cellStyle name="Normal 5 4 3" xfId="1714"/>
    <cellStyle name="Normal 5 4 3 2" xfId="7283"/>
    <cellStyle name="Normal 5 4 3 2 2" xfId="11190"/>
    <cellStyle name="Normal 5 4 3 2 2 2" xfId="24718"/>
    <cellStyle name="Normal 5 4 3 2 3" xfId="20811"/>
    <cellStyle name="Normal 5 4 3 3" xfId="9412"/>
    <cellStyle name="Normal 5 4 3 3 2" xfId="22940"/>
    <cellStyle name="Normal 5 4 3 4" xfId="18962"/>
    <cellStyle name="Normal 5 4 4" xfId="6829"/>
    <cellStyle name="Normal 5 4 4 2" xfId="10736"/>
    <cellStyle name="Normal 5 4 4 2 2" xfId="24264"/>
    <cellStyle name="Normal 5 4 4 3" xfId="20357"/>
    <cellStyle name="Normal 5 4 5" xfId="8962"/>
    <cellStyle name="Normal 5 4 5 2" xfId="22490"/>
    <cellStyle name="Normal 5 4 6" xfId="18524"/>
    <cellStyle name="Normal 5 4 7" xfId="13035"/>
    <cellStyle name="Normal 5 4 8" xfId="1059"/>
    <cellStyle name="Normal 5 5" xfId="2436"/>
    <cellStyle name="Normal 5 5 2" xfId="3806"/>
    <cellStyle name="Normal 5 5 2 2" xfId="8207"/>
    <cellStyle name="Normal 5 5 2 2 2" xfId="12114"/>
    <cellStyle name="Normal 5 5 2 2 2 2" xfId="25642"/>
    <cellStyle name="Normal 5 5 2 2 3" xfId="21735"/>
    <cellStyle name="Normal 5 5 2 3" xfId="9976"/>
    <cellStyle name="Normal 5 5 2 3 2" xfId="23504"/>
    <cellStyle name="Normal 5 5 2 4" xfId="19557"/>
    <cellStyle name="Normal 5 5 3" xfId="7565"/>
    <cellStyle name="Normal 5 5 3 2" xfId="11472"/>
    <cellStyle name="Normal 5 5 3 2 2" xfId="25000"/>
    <cellStyle name="Normal 5 5 3 3" xfId="21093"/>
    <cellStyle name="Normal 5 5 4" xfId="9526"/>
    <cellStyle name="Normal 5 5 4 2" xfId="23054"/>
    <cellStyle name="Normal 5 5 5" xfId="19081"/>
    <cellStyle name="Normal 5 5 6" xfId="34412"/>
    <cellStyle name="Normal 5 6" xfId="2577"/>
    <cellStyle name="Normal 5 6 2" xfId="3947"/>
    <cellStyle name="Normal 5 6 2 2" xfId="8247"/>
    <cellStyle name="Normal 5 6 2 2 2" xfId="12154"/>
    <cellStyle name="Normal 5 6 2 2 2 2" xfId="25682"/>
    <cellStyle name="Normal 5 6 2 2 3" xfId="21775"/>
    <cellStyle name="Normal 5 6 2 3" xfId="10016"/>
    <cellStyle name="Normal 5 6 2 3 2" xfId="23544"/>
    <cellStyle name="Normal 5 6 2 4" xfId="19606"/>
    <cellStyle name="Normal 5 6 3" xfId="7605"/>
    <cellStyle name="Normal 5 6 3 2" xfId="11512"/>
    <cellStyle name="Normal 5 6 3 2 2" xfId="25040"/>
    <cellStyle name="Normal 5 6 3 3" xfId="21133"/>
    <cellStyle name="Normal 5 6 4" xfId="9566"/>
    <cellStyle name="Normal 5 6 4 2" xfId="23094"/>
    <cellStyle name="Normal 5 6 5" xfId="19128"/>
    <cellStyle name="Normal 5 7" xfId="2650"/>
    <cellStyle name="Normal 5 7 2" xfId="7645"/>
    <cellStyle name="Normal 5 7 2 2" xfId="11552"/>
    <cellStyle name="Normal 5 7 2 2 2" xfId="25080"/>
    <cellStyle name="Normal 5 7 2 3" xfId="21173"/>
    <cellStyle name="Normal 5 7 3" xfId="9606"/>
    <cellStyle name="Normal 5 7 3 2" xfId="23134"/>
    <cellStyle name="Normal 5 7 4" xfId="19169"/>
    <cellStyle name="Normal 5 8" xfId="4021"/>
    <cellStyle name="Normal 5 8 2" xfId="8288"/>
    <cellStyle name="Normal 5 8 2 2" xfId="12195"/>
    <cellStyle name="Normal 5 8 2 2 2" xfId="25723"/>
    <cellStyle name="Normal 5 8 2 3" xfId="21816"/>
    <cellStyle name="Normal 5 8 3" xfId="10057"/>
    <cellStyle name="Normal 5 8 3 2" xfId="23585"/>
    <cellStyle name="Normal 5 8 4" xfId="19647"/>
    <cellStyle name="Normal 5 9" xfId="4107"/>
    <cellStyle name="Normal 5 9 2" xfId="8358"/>
    <cellStyle name="Normal 5 9 2 2" xfId="12265"/>
    <cellStyle name="Normal 5 9 2 2 2" xfId="25793"/>
    <cellStyle name="Normal 5 9 2 3" xfId="21886"/>
    <cellStyle name="Normal 5 9 3" xfId="10127"/>
    <cellStyle name="Normal 5 9 3 2" xfId="23655"/>
    <cellStyle name="Normal 5 9 4" xfId="19717"/>
    <cellStyle name="Normal 50" xfId="1715"/>
    <cellStyle name="Normal 50 2" xfId="3009"/>
    <cellStyle name="Normal 50 2 2" xfId="7941"/>
    <cellStyle name="Normal 50 2 2 2" xfId="11848"/>
    <cellStyle name="Normal 50 2 2 2 2" xfId="25376"/>
    <cellStyle name="Normal 50 2 2 3" xfId="21469"/>
    <cellStyle name="Normal 50 2 3" xfId="9902"/>
    <cellStyle name="Normal 50 2 3 2" xfId="23430"/>
    <cellStyle name="Normal 50 2 4" xfId="19465"/>
    <cellStyle name="Normal 50 3" xfId="7284"/>
    <cellStyle name="Normal 50 3 2" xfId="11191"/>
    <cellStyle name="Normal 50 3 2 2" xfId="24719"/>
    <cellStyle name="Normal 50 3 3" xfId="20812"/>
    <cellStyle name="Normal 50 4" xfId="9413"/>
    <cellStyle name="Normal 50 4 2" xfId="22941"/>
    <cellStyle name="Normal 50 5" xfId="18963"/>
    <cellStyle name="Normal 51" xfId="1716"/>
    <cellStyle name="Normal 51 2" xfId="3010"/>
    <cellStyle name="Normal 51 2 2" xfId="7942"/>
    <cellStyle name="Normal 51 2 2 2" xfId="11849"/>
    <cellStyle name="Normal 51 2 2 2 2" xfId="25377"/>
    <cellStyle name="Normal 51 2 2 3" xfId="21470"/>
    <cellStyle name="Normal 51 2 3" xfId="9903"/>
    <cellStyle name="Normal 51 2 3 2" xfId="23431"/>
    <cellStyle name="Normal 51 2 4" xfId="19466"/>
    <cellStyle name="Normal 51 3" xfId="7285"/>
    <cellStyle name="Normal 51 3 2" xfId="11192"/>
    <cellStyle name="Normal 51 3 2 2" xfId="24720"/>
    <cellStyle name="Normal 51 3 3" xfId="20813"/>
    <cellStyle name="Normal 51 4" xfId="9414"/>
    <cellStyle name="Normal 51 4 2" xfId="22942"/>
    <cellStyle name="Normal 51 5" xfId="18964"/>
    <cellStyle name="Normal 52" xfId="1717"/>
    <cellStyle name="Normal 52 2" xfId="3011"/>
    <cellStyle name="Normal 52 2 2" xfId="7943"/>
    <cellStyle name="Normal 52 2 2 2" xfId="11850"/>
    <cellStyle name="Normal 52 2 2 2 2" xfId="25378"/>
    <cellStyle name="Normal 52 2 2 3" xfId="21471"/>
    <cellStyle name="Normal 52 2 3" xfId="9904"/>
    <cellStyle name="Normal 52 2 3 2" xfId="23432"/>
    <cellStyle name="Normal 52 2 4" xfId="19467"/>
    <cellStyle name="Normal 52 3" xfId="7286"/>
    <cellStyle name="Normal 52 3 2" xfId="11193"/>
    <cellStyle name="Normal 52 3 2 2" xfId="24721"/>
    <cellStyle name="Normal 52 3 3" xfId="20814"/>
    <cellStyle name="Normal 52 4" xfId="9415"/>
    <cellStyle name="Normal 52 4 2" xfId="22943"/>
    <cellStyle name="Normal 52 5" xfId="18965"/>
    <cellStyle name="Normal 53" xfId="1718"/>
    <cellStyle name="Normal 53 2" xfId="3012"/>
    <cellStyle name="Normal 53 2 2" xfId="7944"/>
    <cellStyle name="Normal 53 2 2 2" xfId="11851"/>
    <cellStyle name="Normal 53 2 2 2 2" xfId="25379"/>
    <cellStyle name="Normal 53 2 2 3" xfId="21472"/>
    <cellStyle name="Normal 53 2 3" xfId="9905"/>
    <cellStyle name="Normal 53 2 3 2" xfId="23433"/>
    <cellStyle name="Normal 53 2 4" xfId="19468"/>
    <cellStyle name="Normal 53 3" xfId="7287"/>
    <cellStyle name="Normal 53 3 2" xfId="11194"/>
    <cellStyle name="Normal 53 3 2 2" xfId="24722"/>
    <cellStyle name="Normal 53 3 3" xfId="20815"/>
    <cellStyle name="Normal 53 4" xfId="9416"/>
    <cellStyle name="Normal 53 4 2" xfId="22944"/>
    <cellStyle name="Normal 53 5" xfId="18966"/>
    <cellStyle name="Normal 54" xfId="1719"/>
    <cellStyle name="Normal 54 2" xfId="3013"/>
    <cellStyle name="Normal 54 2 2" xfId="7945"/>
    <cellStyle name="Normal 54 2 2 2" xfId="11852"/>
    <cellStyle name="Normal 54 2 2 2 2" xfId="25380"/>
    <cellStyle name="Normal 54 2 2 3" xfId="21473"/>
    <cellStyle name="Normal 54 2 3" xfId="9906"/>
    <cellStyle name="Normal 54 2 3 2" xfId="23434"/>
    <cellStyle name="Normal 54 2 4" xfId="19469"/>
    <cellStyle name="Normal 54 3" xfId="7288"/>
    <cellStyle name="Normal 54 3 2" xfId="11195"/>
    <cellStyle name="Normal 54 3 2 2" xfId="24723"/>
    <cellStyle name="Normal 54 3 3" xfId="20816"/>
    <cellStyle name="Normal 54 4" xfId="9417"/>
    <cellStyle name="Normal 54 4 2" xfId="22945"/>
    <cellStyle name="Normal 54 5" xfId="18967"/>
    <cellStyle name="Normal 55" xfId="2387"/>
    <cellStyle name="Normal 55 2" xfId="3757"/>
    <cellStyle name="Normal 55 2 2" xfId="8170"/>
    <cellStyle name="Normal 55 2 2 2" xfId="12077"/>
    <cellStyle name="Normal 55 2 2 2 2" xfId="25605"/>
    <cellStyle name="Normal 55 2 2 3" xfId="21698"/>
    <cellStyle name="Normal 55 2 3" xfId="9939"/>
    <cellStyle name="Normal 55 2 3 2" xfId="23467"/>
    <cellStyle name="Normal 55 2 4" xfId="19520"/>
    <cellStyle name="Normal 55 3" xfId="7528"/>
    <cellStyle name="Normal 55 3 2" xfId="11435"/>
    <cellStyle name="Normal 55 3 2 2" xfId="24963"/>
    <cellStyle name="Normal 55 3 3" xfId="21056"/>
    <cellStyle name="Normal 55 4" xfId="9489"/>
    <cellStyle name="Normal 55 4 2" xfId="23017"/>
    <cellStyle name="Normal 55 5" xfId="19044"/>
    <cellStyle name="Normal 56" xfId="2390"/>
    <cellStyle name="Normal 56 2" xfId="3760"/>
    <cellStyle name="Normal 56 2 2" xfId="8173"/>
    <cellStyle name="Normal 56 2 2 2" xfId="12080"/>
    <cellStyle name="Normal 56 2 2 2 2" xfId="25608"/>
    <cellStyle name="Normal 56 2 2 3" xfId="21701"/>
    <cellStyle name="Normal 56 2 3" xfId="9942"/>
    <cellStyle name="Normal 56 2 3 2" xfId="23470"/>
    <cellStyle name="Normal 56 2 4" xfId="19523"/>
    <cellStyle name="Normal 56 3" xfId="7531"/>
    <cellStyle name="Normal 56 3 2" xfId="11438"/>
    <cellStyle name="Normal 56 3 2 2" xfId="24966"/>
    <cellStyle name="Normal 56 3 3" xfId="21059"/>
    <cellStyle name="Normal 56 4" xfId="9492"/>
    <cellStyle name="Normal 56 4 2" xfId="23020"/>
    <cellStyle name="Normal 56 5" xfId="19047"/>
    <cellStyle name="Normal 57" xfId="2394"/>
    <cellStyle name="Normal 57 2" xfId="3764"/>
    <cellStyle name="Normal 57 2 2" xfId="8176"/>
    <cellStyle name="Normal 57 2 2 2" xfId="12083"/>
    <cellStyle name="Normal 57 2 2 2 2" xfId="25611"/>
    <cellStyle name="Normal 57 2 2 3" xfId="21704"/>
    <cellStyle name="Normal 57 2 3" xfId="9945"/>
    <cellStyle name="Normal 57 2 3 2" xfId="23473"/>
    <cellStyle name="Normal 57 2 4" xfId="19526"/>
    <cellStyle name="Normal 57 3" xfId="7534"/>
    <cellStyle name="Normal 57 3 2" xfId="11441"/>
    <cellStyle name="Normal 57 3 2 2" xfId="24969"/>
    <cellStyle name="Normal 57 3 3" xfId="21062"/>
    <cellStyle name="Normal 57 4" xfId="9495"/>
    <cellStyle name="Normal 57 4 2" xfId="23023"/>
    <cellStyle name="Normal 57 5" xfId="19050"/>
    <cellStyle name="Normal 58" xfId="2395"/>
    <cellStyle name="Normal 58 2" xfId="3765"/>
    <cellStyle name="Normal 58 2 2" xfId="8177"/>
    <cellStyle name="Normal 58 2 2 2" xfId="12084"/>
    <cellStyle name="Normal 58 2 2 2 2" xfId="25612"/>
    <cellStyle name="Normal 58 2 2 3" xfId="21705"/>
    <cellStyle name="Normal 58 2 3" xfId="9946"/>
    <cellStyle name="Normal 58 2 3 2" xfId="23474"/>
    <cellStyle name="Normal 58 2 4" xfId="19527"/>
    <cellStyle name="Normal 58 3" xfId="7535"/>
    <cellStyle name="Normal 58 3 2" xfId="11442"/>
    <cellStyle name="Normal 58 3 2 2" xfId="24970"/>
    <cellStyle name="Normal 58 3 3" xfId="21063"/>
    <cellStyle name="Normal 58 4" xfId="9496"/>
    <cellStyle name="Normal 58 4 2" xfId="23024"/>
    <cellStyle name="Normal 58 5" xfId="19051"/>
    <cellStyle name="Normal 59" xfId="2547"/>
    <cellStyle name="Normal 59 2" xfId="3917"/>
    <cellStyle name="Normal 59 2 2" xfId="8217"/>
    <cellStyle name="Normal 59 2 2 2" xfId="12124"/>
    <cellStyle name="Normal 59 2 2 2 2" xfId="25652"/>
    <cellStyle name="Normal 59 2 2 3" xfId="21745"/>
    <cellStyle name="Normal 59 2 3" xfId="9986"/>
    <cellStyle name="Normal 59 2 3 2" xfId="23514"/>
    <cellStyle name="Normal 59 2 4" xfId="19576"/>
    <cellStyle name="Normal 59 3" xfId="7575"/>
    <cellStyle name="Normal 59 3 2" xfId="11482"/>
    <cellStyle name="Normal 59 3 2 2" xfId="25010"/>
    <cellStyle name="Normal 59 3 3" xfId="21103"/>
    <cellStyle name="Normal 59 4" xfId="9536"/>
    <cellStyle name="Normal 59 4 2" xfId="23064"/>
    <cellStyle name="Normal 59 5" xfId="19098"/>
    <cellStyle name="Normal 6" xfId="161"/>
    <cellStyle name="Normal 6 10" xfId="4178"/>
    <cellStyle name="Normal 6 10 2" xfId="8403"/>
    <cellStyle name="Normal 6 10 2 2" xfId="12310"/>
    <cellStyle name="Normal 6 10 2 2 2" xfId="25838"/>
    <cellStyle name="Normal 6 10 2 3" xfId="21931"/>
    <cellStyle name="Normal 6 10 3" xfId="10172"/>
    <cellStyle name="Normal 6 10 3 2" xfId="23700"/>
    <cellStyle name="Normal 6 10 4" xfId="19763"/>
    <cellStyle name="Normal 6 11" xfId="1720"/>
    <cellStyle name="Normal 6 11 2" xfId="7289"/>
    <cellStyle name="Normal 6 11 2 2" xfId="11196"/>
    <cellStyle name="Normal 6 11 2 2 2" xfId="24724"/>
    <cellStyle name="Normal 6 11 2 3" xfId="20817"/>
    <cellStyle name="Normal 6 11 3" xfId="9418"/>
    <cellStyle name="Normal 6 11 3 2" xfId="22946"/>
    <cellStyle name="Normal 6 11 4" xfId="18968"/>
    <cellStyle name="Normal 6 12" xfId="6683"/>
    <cellStyle name="Normal 6 12 2" xfId="10590"/>
    <cellStyle name="Normal 6 12 2 2" xfId="24118"/>
    <cellStyle name="Normal 6 12 3" xfId="20211"/>
    <cellStyle name="Normal 6 13" xfId="8822"/>
    <cellStyle name="Normal 6 13 2" xfId="22350"/>
    <cellStyle name="Normal 6 14" xfId="18384"/>
    <cellStyle name="Normal 6 15" xfId="13255"/>
    <cellStyle name="Normal 6 16" xfId="910"/>
    <cellStyle name="Normal 6 2" xfId="430"/>
    <cellStyle name="Normal 6 2 10" xfId="6794"/>
    <cellStyle name="Normal 6 2 10 2" xfId="10701"/>
    <cellStyle name="Normal 6 2 10 2 2" xfId="24229"/>
    <cellStyle name="Normal 6 2 10 3" xfId="20322"/>
    <cellStyle name="Normal 6 2 11" xfId="8927"/>
    <cellStyle name="Normal 6 2 11 2" xfId="22455"/>
    <cellStyle name="Normal 6 2 12" xfId="18489"/>
    <cellStyle name="Normal 6 2 13" xfId="13080"/>
    <cellStyle name="Normal 6 2 14" xfId="1019"/>
    <cellStyle name="Normal 6 2 2" xfId="685"/>
    <cellStyle name="Normal 6 2 2 2" xfId="3014"/>
    <cellStyle name="Normal 6 2 2 2 2" xfId="7946"/>
    <cellStyle name="Normal 6 2 2 2 2 2" xfId="11853"/>
    <cellStyle name="Normal 6 2 2 2 2 2 2" xfId="25381"/>
    <cellStyle name="Normal 6 2 2 2 2 3" xfId="21474"/>
    <cellStyle name="Normal 6 2 2 2 3" xfId="9907"/>
    <cellStyle name="Normal 6 2 2 2 3 2" xfId="23435"/>
    <cellStyle name="Normal 6 2 2 2 4" xfId="19470"/>
    <cellStyle name="Normal 6 2 2 3" xfId="1722"/>
    <cellStyle name="Normal 6 2 2 3 2" xfId="7291"/>
    <cellStyle name="Normal 6 2 2 3 2 2" xfId="11198"/>
    <cellStyle name="Normal 6 2 2 3 2 2 2" xfId="24726"/>
    <cellStyle name="Normal 6 2 2 3 2 3" xfId="20819"/>
    <cellStyle name="Normal 6 2 2 3 3" xfId="9420"/>
    <cellStyle name="Normal 6 2 2 3 3 2" xfId="22948"/>
    <cellStyle name="Normal 6 2 2 3 4" xfId="18970"/>
    <cellStyle name="Normal 6 2 2 4" xfId="6902"/>
    <cellStyle name="Normal 6 2 2 4 2" xfId="10809"/>
    <cellStyle name="Normal 6 2 2 4 2 2" xfId="24337"/>
    <cellStyle name="Normal 6 2 2 4 3" xfId="20430"/>
    <cellStyle name="Normal 6 2 2 5" xfId="9035"/>
    <cellStyle name="Normal 6 2 2 5 2" xfId="22563"/>
    <cellStyle name="Normal 6 2 2 6" xfId="18597"/>
    <cellStyle name="Normal 6 2 2 7" xfId="12921"/>
    <cellStyle name="Normal 6 2 2 8" xfId="1170"/>
    <cellStyle name="Normal 6 2 3" xfId="2439"/>
    <cellStyle name="Normal 6 2 3 2" xfId="3809"/>
    <cellStyle name="Normal 6 2 3 2 2" xfId="8210"/>
    <cellStyle name="Normal 6 2 3 2 2 2" xfId="12117"/>
    <cellStyle name="Normal 6 2 3 2 2 2 2" xfId="25645"/>
    <cellStyle name="Normal 6 2 3 2 2 3" xfId="21738"/>
    <cellStyle name="Normal 6 2 3 2 3" xfId="9979"/>
    <cellStyle name="Normal 6 2 3 2 3 2" xfId="23507"/>
    <cellStyle name="Normal 6 2 3 2 4" xfId="19560"/>
    <cellStyle name="Normal 6 2 3 3" xfId="7568"/>
    <cellStyle name="Normal 6 2 3 3 2" xfId="11475"/>
    <cellStyle name="Normal 6 2 3 3 2 2" xfId="25003"/>
    <cellStyle name="Normal 6 2 3 3 3" xfId="21096"/>
    <cellStyle name="Normal 6 2 3 4" xfId="9529"/>
    <cellStyle name="Normal 6 2 3 4 2" xfId="23057"/>
    <cellStyle name="Normal 6 2 3 5" xfId="19084"/>
    <cellStyle name="Normal 6 2 4" xfId="2580"/>
    <cellStyle name="Normal 6 2 4 2" xfId="3950"/>
    <cellStyle name="Normal 6 2 4 2 2" xfId="8250"/>
    <cellStyle name="Normal 6 2 4 2 2 2" xfId="12157"/>
    <cellStyle name="Normal 6 2 4 2 2 2 2" xfId="25685"/>
    <cellStyle name="Normal 6 2 4 2 2 3" xfId="21778"/>
    <cellStyle name="Normal 6 2 4 2 3" xfId="10019"/>
    <cellStyle name="Normal 6 2 4 2 3 2" xfId="23547"/>
    <cellStyle name="Normal 6 2 4 2 4" xfId="19609"/>
    <cellStyle name="Normal 6 2 4 3" xfId="7608"/>
    <cellStyle name="Normal 6 2 4 3 2" xfId="11515"/>
    <cellStyle name="Normal 6 2 4 3 2 2" xfId="25043"/>
    <cellStyle name="Normal 6 2 4 3 3" xfId="21136"/>
    <cellStyle name="Normal 6 2 4 4" xfId="9569"/>
    <cellStyle name="Normal 6 2 4 4 2" xfId="23097"/>
    <cellStyle name="Normal 6 2 4 5" xfId="19131"/>
    <cellStyle name="Normal 6 2 5" xfId="2653"/>
    <cellStyle name="Normal 6 2 5 2" xfId="7648"/>
    <cellStyle name="Normal 6 2 5 2 2" xfId="11555"/>
    <cellStyle name="Normal 6 2 5 2 2 2" xfId="25083"/>
    <cellStyle name="Normal 6 2 5 2 3" xfId="21176"/>
    <cellStyle name="Normal 6 2 5 3" xfId="9609"/>
    <cellStyle name="Normal 6 2 5 3 2" xfId="23137"/>
    <cellStyle name="Normal 6 2 5 4" xfId="19172"/>
    <cellStyle name="Normal 6 2 6" xfId="4024"/>
    <cellStyle name="Normal 6 2 6 2" xfId="8291"/>
    <cellStyle name="Normal 6 2 6 2 2" xfId="12198"/>
    <cellStyle name="Normal 6 2 6 2 2 2" xfId="25726"/>
    <cellStyle name="Normal 6 2 6 2 3" xfId="21819"/>
    <cellStyle name="Normal 6 2 6 3" xfId="10060"/>
    <cellStyle name="Normal 6 2 6 3 2" xfId="23588"/>
    <cellStyle name="Normal 6 2 6 4" xfId="19650"/>
    <cellStyle name="Normal 6 2 7" xfId="4110"/>
    <cellStyle name="Normal 6 2 7 2" xfId="8361"/>
    <cellStyle name="Normal 6 2 7 2 2" xfId="12268"/>
    <cellStyle name="Normal 6 2 7 2 2 2" xfId="25796"/>
    <cellStyle name="Normal 6 2 7 2 3" xfId="21889"/>
    <cellStyle name="Normal 6 2 7 3" xfId="10130"/>
    <cellStyle name="Normal 6 2 7 3 2" xfId="23658"/>
    <cellStyle name="Normal 6 2 7 4" xfId="19720"/>
    <cellStyle name="Normal 6 2 8" xfId="4179"/>
    <cellStyle name="Normal 6 2 8 2" xfId="8404"/>
    <cellStyle name="Normal 6 2 8 2 2" xfId="12311"/>
    <cellStyle name="Normal 6 2 8 2 2 2" xfId="25839"/>
    <cellStyle name="Normal 6 2 8 2 3" xfId="21932"/>
    <cellStyle name="Normal 6 2 8 3" xfId="10173"/>
    <cellStyle name="Normal 6 2 8 3 2" xfId="23701"/>
    <cellStyle name="Normal 6 2 8 4" xfId="19764"/>
    <cellStyle name="Normal 6 2 9" xfId="1721"/>
    <cellStyle name="Normal 6 2 9 2" xfId="7290"/>
    <cellStyle name="Normal 6 2 9 2 2" xfId="11197"/>
    <cellStyle name="Normal 6 2 9 2 2 2" xfId="24725"/>
    <cellStyle name="Normal 6 2 9 2 3" xfId="20818"/>
    <cellStyle name="Normal 6 2 9 3" xfId="9419"/>
    <cellStyle name="Normal 6 2 9 3 2" xfId="22947"/>
    <cellStyle name="Normal 6 2 9 4" xfId="18969"/>
    <cellStyle name="Normal 6 3" xfId="310"/>
    <cellStyle name="Normal 6 3 2" xfId="3015"/>
    <cellStyle name="Normal 6 3 2 2" xfId="7947"/>
    <cellStyle name="Normal 6 3 2 2 2" xfId="11854"/>
    <cellStyle name="Normal 6 3 2 2 2 2" xfId="25382"/>
    <cellStyle name="Normal 6 3 2 2 3" xfId="21475"/>
    <cellStyle name="Normal 6 3 2 3" xfId="9908"/>
    <cellStyle name="Normal 6 3 2 3 2" xfId="23436"/>
    <cellStyle name="Normal 6 3 2 4" xfId="19471"/>
    <cellStyle name="Normal 6 3 3" xfId="1723"/>
    <cellStyle name="Normal 6 3 3 2" xfId="7292"/>
    <cellStyle name="Normal 6 3 3 2 2" xfId="11199"/>
    <cellStyle name="Normal 6 3 3 2 2 2" xfId="24727"/>
    <cellStyle name="Normal 6 3 3 2 3" xfId="20820"/>
    <cellStyle name="Normal 6 3 3 3" xfId="9421"/>
    <cellStyle name="Normal 6 3 3 3 2" xfId="22949"/>
    <cellStyle name="Normal 6 3 3 4" xfId="18971"/>
    <cellStyle name="Normal 6 3 4" xfId="6730"/>
    <cellStyle name="Normal 6 3 4 2" xfId="10637"/>
    <cellStyle name="Normal 6 3 4 2 2" xfId="24165"/>
    <cellStyle name="Normal 6 3 4 3" xfId="20258"/>
    <cellStyle name="Normal 6 3 5" xfId="8865"/>
    <cellStyle name="Normal 6 3 5 2" xfId="22393"/>
    <cellStyle name="Normal 6 3 6" xfId="18427"/>
    <cellStyle name="Normal 6 3 7" xfId="13185"/>
    <cellStyle name="Normal 6 3 8" xfId="955"/>
    <cellStyle name="Normal 6 4" xfId="555"/>
    <cellStyle name="Normal 6 4 2" xfId="3016"/>
    <cellStyle name="Normal 6 4 2 2" xfId="7948"/>
    <cellStyle name="Normal 6 4 2 2 2" xfId="11855"/>
    <cellStyle name="Normal 6 4 2 2 2 2" xfId="25383"/>
    <cellStyle name="Normal 6 4 2 2 3" xfId="21476"/>
    <cellStyle name="Normal 6 4 2 3" xfId="9909"/>
    <cellStyle name="Normal 6 4 2 3 2" xfId="23437"/>
    <cellStyle name="Normal 6 4 2 4" xfId="19472"/>
    <cellStyle name="Normal 6 4 3" xfId="1724"/>
    <cellStyle name="Normal 6 4 3 2" xfId="7293"/>
    <cellStyle name="Normal 6 4 3 2 2" xfId="11200"/>
    <cellStyle name="Normal 6 4 3 2 2 2" xfId="24728"/>
    <cellStyle name="Normal 6 4 3 2 3" xfId="20821"/>
    <cellStyle name="Normal 6 4 3 3" xfId="9422"/>
    <cellStyle name="Normal 6 4 3 3 2" xfId="22950"/>
    <cellStyle name="Normal 6 4 3 4" xfId="18972"/>
    <cellStyle name="Normal 6 4 4" xfId="6843"/>
    <cellStyle name="Normal 6 4 4 2" xfId="10750"/>
    <cellStyle name="Normal 6 4 4 2 2" xfId="24278"/>
    <cellStyle name="Normal 6 4 4 3" xfId="20371"/>
    <cellStyle name="Normal 6 4 5" xfId="8976"/>
    <cellStyle name="Normal 6 4 5 2" xfId="22504"/>
    <cellStyle name="Normal 6 4 6" xfId="18538"/>
    <cellStyle name="Normal 6 4 7" xfId="13017"/>
    <cellStyle name="Normal 6 4 8" xfId="1073"/>
    <cellStyle name="Normal 6 5" xfId="2438"/>
    <cellStyle name="Normal 6 5 2" xfId="3808"/>
    <cellStyle name="Normal 6 5 2 2" xfId="8209"/>
    <cellStyle name="Normal 6 5 2 2 2" xfId="12116"/>
    <cellStyle name="Normal 6 5 2 2 2 2" xfId="25644"/>
    <cellStyle name="Normal 6 5 2 2 3" xfId="21737"/>
    <cellStyle name="Normal 6 5 2 3" xfId="9978"/>
    <cellStyle name="Normal 6 5 2 3 2" xfId="23506"/>
    <cellStyle name="Normal 6 5 2 4" xfId="19559"/>
    <cellStyle name="Normal 6 5 3" xfId="7567"/>
    <cellStyle name="Normal 6 5 3 2" xfId="11474"/>
    <cellStyle name="Normal 6 5 3 2 2" xfId="25002"/>
    <cellStyle name="Normal 6 5 3 3" xfId="21095"/>
    <cellStyle name="Normal 6 5 4" xfId="9528"/>
    <cellStyle name="Normal 6 5 4 2" xfId="23056"/>
    <cellStyle name="Normal 6 5 5" xfId="19083"/>
    <cellStyle name="Normal 6 5 6" xfId="34415"/>
    <cellStyle name="Normal 6 6" xfId="2579"/>
    <cellStyle name="Normal 6 6 2" xfId="3949"/>
    <cellStyle name="Normal 6 6 2 2" xfId="8249"/>
    <cellStyle name="Normal 6 6 2 2 2" xfId="12156"/>
    <cellStyle name="Normal 6 6 2 2 2 2" xfId="25684"/>
    <cellStyle name="Normal 6 6 2 2 3" xfId="21777"/>
    <cellStyle name="Normal 6 6 2 3" xfId="10018"/>
    <cellStyle name="Normal 6 6 2 3 2" xfId="23546"/>
    <cellStyle name="Normal 6 6 2 4" xfId="19608"/>
    <cellStyle name="Normal 6 6 3" xfId="7607"/>
    <cellStyle name="Normal 6 6 3 2" xfId="11514"/>
    <cellStyle name="Normal 6 6 3 2 2" xfId="25042"/>
    <cellStyle name="Normal 6 6 3 3" xfId="21135"/>
    <cellStyle name="Normal 6 6 4" xfId="9568"/>
    <cellStyle name="Normal 6 6 4 2" xfId="23096"/>
    <cellStyle name="Normal 6 6 5" xfId="19130"/>
    <cellStyle name="Normal 6 7" xfId="2652"/>
    <cellStyle name="Normal 6 7 2" xfId="7647"/>
    <cellStyle name="Normal 6 7 2 2" xfId="11554"/>
    <cellStyle name="Normal 6 7 2 2 2" xfId="25082"/>
    <cellStyle name="Normal 6 7 2 3" xfId="21175"/>
    <cellStyle name="Normal 6 7 3" xfId="9608"/>
    <cellStyle name="Normal 6 7 3 2" xfId="23136"/>
    <cellStyle name="Normal 6 7 4" xfId="19171"/>
    <cellStyle name="Normal 6 8" xfId="4023"/>
    <cellStyle name="Normal 6 8 2" xfId="8290"/>
    <cellStyle name="Normal 6 8 2 2" xfId="12197"/>
    <cellStyle name="Normal 6 8 2 2 2" xfId="25725"/>
    <cellStyle name="Normal 6 8 2 3" xfId="21818"/>
    <cellStyle name="Normal 6 8 3" xfId="10059"/>
    <cellStyle name="Normal 6 8 3 2" xfId="23587"/>
    <cellStyle name="Normal 6 8 4" xfId="19649"/>
    <cellStyle name="Normal 6 9" xfId="4109"/>
    <cellStyle name="Normal 6 9 2" xfId="8360"/>
    <cellStyle name="Normal 6 9 2 2" xfId="12267"/>
    <cellStyle name="Normal 6 9 2 2 2" xfId="25795"/>
    <cellStyle name="Normal 6 9 2 3" xfId="21888"/>
    <cellStyle name="Normal 6 9 3" xfId="10129"/>
    <cellStyle name="Normal 6 9 3 2" xfId="23657"/>
    <cellStyle name="Normal 6 9 4" xfId="19719"/>
    <cellStyle name="Normal 60" xfId="2587"/>
    <cellStyle name="Normal 60 2" xfId="7615"/>
    <cellStyle name="Normal 60 2 2" xfId="11522"/>
    <cellStyle name="Normal 60 2 2 2" xfId="25050"/>
    <cellStyle name="Normal 60 2 3" xfId="21143"/>
    <cellStyle name="Normal 60 3" xfId="9576"/>
    <cellStyle name="Normal 60 3 2" xfId="23104"/>
    <cellStyle name="Normal 60 4" xfId="19138"/>
    <cellStyle name="Normal 61" xfId="2669"/>
    <cellStyle name="Normal 62" xfId="3985"/>
    <cellStyle name="Normal 62 2" xfId="8257"/>
    <cellStyle name="Normal 62 2 2" xfId="12164"/>
    <cellStyle name="Normal 62 2 2 2" xfId="25692"/>
    <cellStyle name="Normal 62 2 3" xfId="21785"/>
    <cellStyle name="Normal 62 3" xfId="10026"/>
    <cellStyle name="Normal 62 3 2" xfId="23554"/>
    <cellStyle name="Normal 62 4" xfId="19616"/>
    <cellStyle name="Normal 63" xfId="4041"/>
    <cellStyle name="Normal 63 2" xfId="8298"/>
    <cellStyle name="Normal 63 2 2" xfId="12205"/>
    <cellStyle name="Normal 63 2 2 2" xfId="25733"/>
    <cellStyle name="Normal 63 2 3" xfId="21826"/>
    <cellStyle name="Normal 63 3" xfId="10067"/>
    <cellStyle name="Normal 63 3 2" xfId="23595"/>
    <cellStyle name="Normal 63 4" xfId="19657"/>
    <cellStyle name="Normal 64" xfId="4056"/>
    <cellStyle name="Normal 64 2" xfId="8313"/>
    <cellStyle name="Normal 64 2 2" xfId="12220"/>
    <cellStyle name="Normal 64 2 2 2" xfId="25748"/>
    <cellStyle name="Normal 64 2 3" xfId="21841"/>
    <cellStyle name="Normal 64 3" xfId="10082"/>
    <cellStyle name="Normal 64 3 2" xfId="23610"/>
    <cellStyle name="Normal 64 4" xfId="19672"/>
    <cellStyle name="Normal 65" xfId="4071"/>
    <cellStyle name="Normal 65 2" xfId="8328"/>
    <cellStyle name="Normal 65 2 2" xfId="12235"/>
    <cellStyle name="Normal 65 2 2 2" xfId="25763"/>
    <cellStyle name="Normal 65 2 3" xfId="21856"/>
    <cellStyle name="Normal 65 3" xfId="10097"/>
    <cellStyle name="Normal 65 3 2" xfId="23625"/>
    <cellStyle name="Normal 65 4" xfId="19687"/>
    <cellStyle name="Normal 66" xfId="4139"/>
    <cellStyle name="Normal 66 2" xfId="8368"/>
    <cellStyle name="Normal 66 2 2" xfId="12275"/>
    <cellStyle name="Normal 66 2 2 2" xfId="25803"/>
    <cellStyle name="Normal 66 2 3" xfId="21896"/>
    <cellStyle name="Normal 66 3" xfId="10137"/>
    <cellStyle name="Normal 66 3 2" xfId="23665"/>
    <cellStyle name="Normal 66 4" xfId="19728"/>
    <cellStyle name="Normal 67" xfId="4142"/>
    <cellStyle name="Normal 67 2" xfId="6648"/>
    <cellStyle name="Normal 67 2 2" xfId="8786"/>
    <cellStyle name="Normal 67 2 2 2" xfId="12693"/>
    <cellStyle name="Normal 67 2 2 2 2" xfId="26221"/>
    <cellStyle name="Normal 67 2 2 3" xfId="22314"/>
    <cellStyle name="Normal 67 2 3" xfId="10555"/>
    <cellStyle name="Normal 67 2 3 2" xfId="24083"/>
    <cellStyle name="Normal 67 2 4" xfId="20176"/>
    <cellStyle name="Normal 67 3" xfId="2001"/>
    <cellStyle name="Normal 67 4" xfId="8371"/>
    <cellStyle name="Normal 67 4 2" xfId="12278"/>
    <cellStyle name="Normal 67 4 2 2" xfId="25806"/>
    <cellStyle name="Normal 67 4 3" xfId="21899"/>
    <cellStyle name="Normal 67 5" xfId="10140"/>
    <cellStyle name="Normal 67 5 2" xfId="23668"/>
    <cellStyle name="Normal 67 6" xfId="19731"/>
    <cellStyle name="Normal 68" xfId="1243"/>
    <cellStyle name="Normal 69" xfId="1242"/>
    <cellStyle name="Normal 69 2" xfId="6969"/>
    <cellStyle name="Normal 69 2 2" xfId="10876"/>
    <cellStyle name="Normal 69 2 2 2" xfId="24404"/>
    <cellStyle name="Normal 69 2 3" xfId="20497"/>
    <cellStyle name="Normal 69 3" xfId="9098"/>
    <cellStyle name="Normal 69 3 2" xfId="22626"/>
    <cellStyle name="Normal 69 4" xfId="18648"/>
    <cellStyle name="Normal 7" xfId="162"/>
    <cellStyle name="Normal 7 10" xfId="4180"/>
    <cellStyle name="Normal 7 10 2" xfId="8405"/>
    <cellStyle name="Normal 7 10 2 2" xfId="12312"/>
    <cellStyle name="Normal 7 10 2 2 2" xfId="25840"/>
    <cellStyle name="Normal 7 10 2 3" xfId="21933"/>
    <cellStyle name="Normal 7 10 3" xfId="10174"/>
    <cellStyle name="Normal 7 10 3 2" xfId="23702"/>
    <cellStyle name="Normal 7 10 4" xfId="19765"/>
    <cellStyle name="Normal 7 11" xfId="1725"/>
    <cellStyle name="Normal 7 11 2" xfId="7294"/>
    <cellStyle name="Normal 7 11 2 2" xfId="11201"/>
    <cellStyle name="Normal 7 11 2 2 2" xfId="24729"/>
    <cellStyle name="Normal 7 11 2 3" xfId="20822"/>
    <cellStyle name="Normal 7 11 3" xfId="9423"/>
    <cellStyle name="Normal 7 11 3 2" xfId="22951"/>
    <cellStyle name="Normal 7 11 4" xfId="18973"/>
    <cellStyle name="Normal 7 12" xfId="6684"/>
    <cellStyle name="Normal 7 12 2" xfId="10591"/>
    <cellStyle name="Normal 7 12 2 2" xfId="24119"/>
    <cellStyle name="Normal 7 12 3" xfId="20212"/>
    <cellStyle name="Normal 7 13" xfId="8823"/>
    <cellStyle name="Normal 7 13 2" xfId="22351"/>
    <cellStyle name="Normal 7 14" xfId="18385"/>
    <cellStyle name="Normal 7 15" xfId="13254"/>
    <cellStyle name="Normal 7 16" xfId="911"/>
    <cellStyle name="Normal 7 2" xfId="431"/>
    <cellStyle name="Normal 7 2 10" xfId="6795"/>
    <cellStyle name="Normal 7 2 10 2" xfId="10702"/>
    <cellStyle name="Normal 7 2 10 2 2" xfId="24230"/>
    <cellStyle name="Normal 7 2 10 3" xfId="20323"/>
    <cellStyle name="Normal 7 2 11" xfId="8928"/>
    <cellStyle name="Normal 7 2 11 2" xfId="22456"/>
    <cellStyle name="Normal 7 2 12" xfId="18490"/>
    <cellStyle name="Normal 7 2 13" xfId="13078"/>
    <cellStyle name="Normal 7 2 14" xfId="1020"/>
    <cellStyle name="Normal 7 2 2" xfId="686"/>
    <cellStyle name="Normal 7 2 2 2" xfId="3017"/>
    <cellStyle name="Normal 7 2 2 2 2" xfId="7949"/>
    <cellStyle name="Normal 7 2 2 2 2 2" xfId="11856"/>
    <cellStyle name="Normal 7 2 2 2 2 2 2" xfId="25384"/>
    <cellStyle name="Normal 7 2 2 2 2 3" xfId="21477"/>
    <cellStyle name="Normal 7 2 2 2 3" xfId="9910"/>
    <cellStyle name="Normal 7 2 2 2 3 2" xfId="23438"/>
    <cellStyle name="Normal 7 2 2 2 4" xfId="19473"/>
    <cellStyle name="Normal 7 2 2 3" xfId="1727"/>
    <cellStyle name="Normal 7 2 2 3 2" xfId="7296"/>
    <cellStyle name="Normal 7 2 2 3 2 2" xfId="11203"/>
    <cellStyle name="Normal 7 2 2 3 2 2 2" xfId="24731"/>
    <cellStyle name="Normal 7 2 2 3 2 3" xfId="20824"/>
    <cellStyle name="Normal 7 2 2 3 3" xfId="9425"/>
    <cellStyle name="Normal 7 2 2 3 3 2" xfId="22953"/>
    <cellStyle name="Normal 7 2 2 3 4" xfId="18975"/>
    <cellStyle name="Normal 7 2 2 4" xfId="6903"/>
    <cellStyle name="Normal 7 2 2 4 2" xfId="10810"/>
    <cellStyle name="Normal 7 2 2 4 2 2" xfId="24338"/>
    <cellStyle name="Normal 7 2 2 4 3" xfId="20431"/>
    <cellStyle name="Normal 7 2 2 5" xfId="9036"/>
    <cellStyle name="Normal 7 2 2 5 2" xfId="22564"/>
    <cellStyle name="Normal 7 2 2 6" xfId="18598"/>
    <cellStyle name="Normal 7 2 2 7" xfId="12920"/>
    <cellStyle name="Normal 7 2 2 8" xfId="1171"/>
    <cellStyle name="Normal 7 2 3" xfId="2441"/>
    <cellStyle name="Normal 7 2 3 2" xfId="3811"/>
    <cellStyle name="Normal 7 2 3 2 2" xfId="8212"/>
    <cellStyle name="Normal 7 2 3 2 2 2" xfId="12119"/>
    <cellStyle name="Normal 7 2 3 2 2 2 2" xfId="25647"/>
    <cellStyle name="Normal 7 2 3 2 2 3" xfId="21740"/>
    <cellStyle name="Normal 7 2 3 2 3" xfId="9981"/>
    <cellStyle name="Normal 7 2 3 2 3 2" xfId="23509"/>
    <cellStyle name="Normal 7 2 3 2 4" xfId="19562"/>
    <cellStyle name="Normal 7 2 3 3" xfId="7570"/>
    <cellStyle name="Normal 7 2 3 3 2" xfId="11477"/>
    <cellStyle name="Normal 7 2 3 3 2 2" xfId="25005"/>
    <cellStyle name="Normal 7 2 3 3 3" xfId="21098"/>
    <cellStyle name="Normal 7 2 3 4" xfId="9531"/>
    <cellStyle name="Normal 7 2 3 4 2" xfId="23059"/>
    <cellStyle name="Normal 7 2 3 5" xfId="19086"/>
    <cellStyle name="Normal 7 2 4" xfId="2582"/>
    <cellStyle name="Normal 7 2 4 2" xfId="3952"/>
    <cellStyle name="Normal 7 2 4 2 2" xfId="8252"/>
    <cellStyle name="Normal 7 2 4 2 2 2" xfId="12159"/>
    <cellStyle name="Normal 7 2 4 2 2 2 2" xfId="25687"/>
    <cellStyle name="Normal 7 2 4 2 2 3" xfId="21780"/>
    <cellStyle name="Normal 7 2 4 2 3" xfId="10021"/>
    <cellStyle name="Normal 7 2 4 2 3 2" xfId="23549"/>
    <cellStyle name="Normal 7 2 4 2 4" xfId="19611"/>
    <cellStyle name="Normal 7 2 4 3" xfId="7610"/>
    <cellStyle name="Normal 7 2 4 3 2" xfId="11517"/>
    <cellStyle name="Normal 7 2 4 3 2 2" xfId="25045"/>
    <cellStyle name="Normal 7 2 4 3 3" xfId="21138"/>
    <cellStyle name="Normal 7 2 4 4" xfId="9571"/>
    <cellStyle name="Normal 7 2 4 4 2" xfId="23099"/>
    <cellStyle name="Normal 7 2 4 5" xfId="19133"/>
    <cellStyle name="Normal 7 2 5" xfId="2655"/>
    <cellStyle name="Normal 7 2 5 2" xfId="7650"/>
    <cellStyle name="Normal 7 2 5 2 2" xfId="11557"/>
    <cellStyle name="Normal 7 2 5 2 2 2" xfId="25085"/>
    <cellStyle name="Normal 7 2 5 2 3" xfId="21178"/>
    <cellStyle name="Normal 7 2 5 3" xfId="9611"/>
    <cellStyle name="Normal 7 2 5 3 2" xfId="23139"/>
    <cellStyle name="Normal 7 2 5 4" xfId="19174"/>
    <cellStyle name="Normal 7 2 6" xfId="4026"/>
    <cellStyle name="Normal 7 2 6 2" xfId="8293"/>
    <cellStyle name="Normal 7 2 6 2 2" xfId="12200"/>
    <cellStyle name="Normal 7 2 6 2 2 2" xfId="25728"/>
    <cellStyle name="Normal 7 2 6 2 3" xfId="21821"/>
    <cellStyle name="Normal 7 2 6 3" xfId="10062"/>
    <cellStyle name="Normal 7 2 6 3 2" xfId="23590"/>
    <cellStyle name="Normal 7 2 6 4" xfId="19652"/>
    <cellStyle name="Normal 7 2 7" xfId="4112"/>
    <cellStyle name="Normal 7 2 7 2" xfId="8363"/>
    <cellStyle name="Normal 7 2 7 2 2" xfId="12270"/>
    <cellStyle name="Normal 7 2 7 2 2 2" xfId="25798"/>
    <cellStyle name="Normal 7 2 7 2 3" xfId="21891"/>
    <cellStyle name="Normal 7 2 7 3" xfId="10132"/>
    <cellStyle name="Normal 7 2 7 3 2" xfId="23660"/>
    <cellStyle name="Normal 7 2 7 4" xfId="19722"/>
    <cellStyle name="Normal 7 2 8" xfId="4181"/>
    <cellStyle name="Normal 7 2 8 2" xfId="8406"/>
    <cellStyle name="Normal 7 2 8 2 2" xfId="12313"/>
    <cellStyle name="Normal 7 2 8 2 2 2" xfId="25841"/>
    <cellStyle name="Normal 7 2 8 2 3" xfId="21934"/>
    <cellStyle name="Normal 7 2 8 3" xfId="10175"/>
    <cellStyle name="Normal 7 2 8 3 2" xfId="23703"/>
    <cellStyle name="Normal 7 2 8 4" xfId="19766"/>
    <cellStyle name="Normal 7 2 9" xfId="1726"/>
    <cellStyle name="Normal 7 2 9 2" xfId="7295"/>
    <cellStyle name="Normal 7 2 9 2 2" xfId="11202"/>
    <cellStyle name="Normal 7 2 9 2 2 2" xfId="24730"/>
    <cellStyle name="Normal 7 2 9 2 3" xfId="20823"/>
    <cellStyle name="Normal 7 2 9 3" xfId="9424"/>
    <cellStyle name="Normal 7 2 9 3 2" xfId="22952"/>
    <cellStyle name="Normal 7 2 9 4" xfId="18974"/>
    <cellStyle name="Normal 7 3" xfId="311"/>
    <cellStyle name="Normal 7 3 2" xfId="3018"/>
    <cellStyle name="Normal 7 3 2 2" xfId="7950"/>
    <cellStyle name="Normal 7 3 2 2 2" xfId="11857"/>
    <cellStyle name="Normal 7 3 2 2 2 2" xfId="25385"/>
    <cellStyle name="Normal 7 3 2 2 3" xfId="21478"/>
    <cellStyle name="Normal 7 3 2 3" xfId="9911"/>
    <cellStyle name="Normal 7 3 2 3 2" xfId="23439"/>
    <cellStyle name="Normal 7 3 2 4" xfId="19474"/>
    <cellStyle name="Normal 7 3 3" xfId="1728"/>
    <cellStyle name="Normal 7 3 3 2" xfId="7297"/>
    <cellStyle name="Normal 7 3 3 2 2" xfId="11204"/>
    <cellStyle name="Normal 7 3 3 2 2 2" xfId="24732"/>
    <cellStyle name="Normal 7 3 3 2 3" xfId="20825"/>
    <cellStyle name="Normal 7 3 3 3" xfId="9426"/>
    <cellStyle name="Normal 7 3 3 3 2" xfId="22954"/>
    <cellStyle name="Normal 7 3 3 4" xfId="18976"/>
    <cellStyle name="Normal 7 3 4" xfId="6731"/>
    <cellStyle name="Normal 7 3 4 2" xfId="10638"/>
    <cellStyle name="Normal 7 3 4 2 2" xfId="24166"/>
    <cellStyle name="Normal 7 3 4 3" xfId="20259"/>
    <cellStyle name="Normal 7 3 5" xfId="8866"/>
    <cellStyle name="Normal 7 3 5 2" xfId="22394"/>
    <cellStyle name="Normal 7 3 6" xfId="18428"/>
    <cellStyle name="Normal 7 3 7" xfId="13183"/>
    <cellStyle name="Normal 7 3 8" xfId="956"/>
    <cellStyle name="Normal 7 4" xfId="556"/>
    <cellStyle name="Normal 7 4 2" xfId="3019"/>
    <cellStyle name="Normal 7 4 2 2" xfId="7951"/>
    <cellStyle name="Normal 7 4 2 2 2" xfId="11858"/>
    <cellStyle name="Normal 7 4 2 2 2 2" xfId="25386"/>
    <cellStyle name="Normal 7 4 2 2 3" xfId="21479"/>
    <cellStyle name="Normal 7 4 2 3" xfId="9912"/>
    <cellStyle name="Normal 7 4 2 3 2" xfId="23440"/>
    <cellStyle name="Normal 7 4 2 4" xfId="19475"/>
    <cellStyle name="Normal 7 4 3" xfId="1729"/>
    <cellStyle name="Normal 7 4 3 2" xfId="7298"/>
    <cellStyle name="Normal 7 4 3 2 2" xfId="11205"/>
    <cellStyle name="Normal 7 4 3 2 2 2" xfId="24733"/>
    <cellStyle name="Normal 7 4 3 2 3" xfId="20826"/>
    <cellStyle name="Normal 7 4 3 3" xfId="9427"/>
    <cellStyle name="Normal 7 4 3 3 2" xfId="22955"/>
    <cellStyle name="Normal 7 4 3 4" xfId="18977"/>
    <cellStyle name="Normal 7 4 4" xfId="6844"/>
    <cellStyle name="Normal 7 4 4 2" xfId="10751"/>
    <cellStyle name="Normal 7 4 4 2 2" xfId="24279"/>
    <cellStyle name="Normal 7 4 4 3" xfId="20372"/>
    <cellStyle name="Normal 7 4 5" xfId="8977"/>
    <cellStyle name="Normal 7 4 5 2" xfId="22505"/>
    <cellStyle name="Normal 7 4 6" xfId="18539"/>
    <cellStyle name="Normal 7 4 7" xfId="13015"/>
    <cellStyle name="Normal 7 4 8" xfId="1074"/>
    <cellStyle name="Normal 7 5" xfId="2440"/>
    <cellStyle name="Normal 7 5 2" xfId="3810"/>
    <cellStyle name="Normal 7 5 2 2" xfId="8211"/>
    <cellStyle name="Normal 7 5 2 2 2" xfId="12118"/>
    <cellStyle name="Normal 7 5 2 2 2 2" xfId="25646"/>
    <cellStyle name="Normal 7 5 2 2 3" xfId="21739"/>
    <cellStyle name="Normal 7 5 2 3" xfId="9980"/>
    <cellStyle name="Normal 7 5 2 3 2" xfId="23508"/>
    <cellStyle name="Normal 7 5 2 4" xfId="19561"/>
    <cellStyle name="Normal 7 5 3" xfId="7569"/>
    <cellStyle name="Normal 7 5 3 2" xfId="11476"/>
    <cellStyle name="Normal 7 5 3 2 2" xfId="25004"/>
    <cellStyle name="Normal 7 5 3 3" xfId="21097"/>
    <cellStyle name="Normal 7 5 4" xfId="9530"/>
    <cellStyle name="Normal 7 5 4 2" xfId="23058"/>
    <cellStyle name="Normal 7 5 5" xfId="19085"/>
    <cellStyle name="Normal 7 5 6" xfId="34416"/>
    <cellStyle name="Normal 7 6" xfId="2581"/>
    <cellStyle name="Normal 7 6 2" xfId="3951"/>
    <cellStyle name="Normal 7 6 2 2" xfId="8251"/>
    <cellStyle name="Normal 7 6 2 2 2" xfId="12158"/>
    <cellStyle name="Normal 7 6 2 2 2 2" xfId="25686"/>
    <cellStyle name="Normal 7 6 2 2 3" xfId="21779"/>
    <cellStyle name="Normal 7 6 2 3" xfId="10020"/>
    <cellStyle name="Normal 7 6 2 3 2" xfId="23548"/>
    <cellStyle name="Normal 7 6 2 4" xfId="19610"/>
    <cellStyle name="Normal 7 6 3" xfId="7609"/>
    <cellStyle name="Normal 7 6 3 2" xfId="11516"/>
    <cellStyle name="Normal 7 6 3 2 2" xfId="25044"/>
    <cellStyle name="Normal 7 6 3 3" xfId="21137"/>
    <cellStyle name="Normal 7 6 4" xfId="9570"/>
    <cellStyle name="Normal 7 6 4 2" xfId="23098"/>
    <cellStyle name="Normal 7 6 5" xfId="19132"/>
    <cellStyle name="Normal 7 7" xfId="2654"/>
    <cellStyle name="Normal 7 7 2" xfId="7649"/>
    <cellStyle name="Normal 7 7 2 2" xfId="11556"/>
    <cellStyle name="Normal 7 7 2 2 2" xfId="25084"/>
    <cellStyle name="Normal 7 7 2 3" xfId="21177"/>
    <cellStyle name="Normal 7 7 3" xfId="9610"/>
    <cellStyle name="Normal 7 7 3 2" xfId="23138"/>
    <cellStyle name="Normal 7 7 4" xfId="19173"/>
    <cellStyle name="Normal 7 8" xfId="4025"/>
    <cellStyle name="Normal 7 8 2" xfId="8292"/>
    <cellStyle name="Normal 7 8 2 2" xfId="12199"/>
    <cellStyle name="Normal 7 8 2 2 2" xfId="25727"/>
    <cellStyle name="Normal 7 8 2 3" xfId="21820"/>
    <cellStyle name="Normal 7 8 3" xfId="10061"/>
    <cellStyle name="Normal 7 8 3 2" xfId="23589"/>
    <cellStyle name="Normal 7 8 4" xfId="19651"/>
    <cellStyle name="Normal 7 9" xfId="4111"/>
    <cellStyle name="Normal 7 9 2" xfId="8362"/>
    <cellStyle name="Normal 7 9 2 2" xfId="12269"/>
    <cellStyle name="Normal 7 9 2 2 2" xfId="25797"/>
    <cellStyle name="Normal 7 9 2 3" xfId="21890"/>
    <cellStyle name="Normal 7 9 3" xfId="10131"/>
    <cellStyle name="Normal 7 9 3 2" xfId="23659"/>
    <cellStyle name="Normal 7 9 4" xfId="19721"/>
    <cellStyle name="Normal 70" xfId="6650"/>
    <cellStyle name="Normal 70 2" xfId="8788"/>
    <cellStyle name="Normal 70 2 2" xfId="12695"/>
    <cellStyle name="Normal 70 2 2 2" xfId="26223"/>
    <cellStyle name="Normal 70 2 3" xfId="22316"/>
    <cellStyle name="Normal 70 3" xfId="10557"/>
    <cellStyle name="Normal 70 3 2" xfId="24085"/>
    <cellStyle name="Normal 70 4" xfId="20178"/>
    <cellStyle name="Normal 71" xfId="8789"/>
    <cellStyle name="Normal 71 2" xfId="12696"/>
    <cellStyle name="Normal 71 3" xfId="22317"/>
    <cellStyle name="Normal 71 4" xfId="18336"/>
    <cellStyle name="Normal 72" xfId="12697"/>
    <cellStyle name="Normal 73" xfId="12698"/>
    <cellStyle name="Normal 74" xfId="867"/>
    <cellStyle name="Normal 75" xfId="18339"/>
    <cellStyle name="Normal 76" xfId="13293"/>
    <cellStyle name="Normal 77" xfId="862"/>
    <cellStyle name="Normal 78" xfId="34476"/>
    <cellStyle name="Normal 79" xfId="34477"/>
    <cellStyle name="Normal 8" xfId="163"/>
    <cellStyle name="Normal 8 10" xfId="4182"/>
    <cellStyle name="Normal 8 10 2" xfId="8407"/>
    <cellStyle name="Normal 8 10 2 2" xfId="12314"/>
    <cellStyle name="Normal 8 10 2 2 2" xfId="25842"/>
    <cellStyle name="Normal 8 10 2 3" xfId="21935"/>
    <cellStyle name="Normal 8 10 3" xfId="10176"/>
    <cellStyle name="Normal 8 10 3 2" xfId="23704"/>
    <cellStyle name="Normal 8 10 4" xfId="19767"/>
    <cellStyle name="Normal 8 11" xfId="1730"/>
    <cellStyle name="Normal 8 11 2" xfId="7299"/>
    <cellStyle name="Normal 8 11 2 2" xfId="11206"/>
    <cellStyle name="Normal 8 11 2 2 2" xfId="24734"/>
    <cellStyle name="Normal 8 11 2 3" xfId="20827"/>
    <cellStyle name="Normal 8 11 3" xfId="9428"/>
    <cellStyle name="Normal 8 11 3 2" xfId="22956"/>
    <cellStyle name="Normal 8 11 4" xfId="18978"/>
    <cellStyle name="Normal 8 12" xfId="6685"/>
    <cellStyle name="Normal 8 12 2" xfId="10592"/>
    <cellStyle name="Normal 8 12 2 2" xfId="24120"/>
    <cellStyle name="Normal 8 12 3" xfId="20213"/>
    <cellStyle name="Normal 8 13" xfId="8824"/>
    <cellStyle name="Normal 8 13 2" xfId="22352"/>
    <cellStyle name="Normal 8 14" xfId="18386"/>
    <cellStyle name="Normal 8 15" xfId="13253"/>
    <cellStyle name="Normal 8 16" xfId="912"/>
    <cellStyle name="Normal 8 2" xfId="432"/>
    <cellStyle name="Normal 8 2 10" xfId="6796"/>
    <cellStyle name="Normal 8 2 10 2" xfId="10703"/>
    <cellStyle name="Normal 8 2 10 2 2" xfId="24231"/>
    <cellStyle name="Normal 8 2 10 3" xfId="20324"/>
    <cellStyle name="Normal 8 2 11" xfId="8929"/>
    <cellStyle name="Normal 8 2 11 2" xfId="22457"/>
    <cellStyle name="Normal 8 2 12" xfId="18491"/>
    <cellStyle name="Normal 8 2 13" xfId="13077"/>
    <cellStyle name="Normal 8 2 14" xfId="1021"/>
    <cellStyle name="Normal 8 2 2" xfId="687"/>
    <cellStyle name="Normal 8 2 2 2" xfId="3020"/>
    <cellStyle name="Normal 8 2 2 2 2" xfId="7952"/>
    <cellStyle name="Normal 8 2 2 2 2 2" xfId="11859"/>
    <cellStyle name="Normal 8 2 2 2 2 2 2" xfId="25387"/>
    <cellStyle name="Normal 8 2 2 2 2 3" xfId="21480"/>
    <cellStyle name="Normal 8 2 2 2 3" xfId="9913"/>
    <cellStyle name="Normal 8 2 2 2 3 2" xfId="23441"/>
    <cellStyle name="Normal 8 2 2 2 4" xfId="19476"/>
    <cellStyle name="Normal 8 2 2 3" xfId="1732"/>
    <cellStyle name="Normal 8 2 2 3 2" xfId="7301"/>
    <cellStyle name="Normal 8 2 2 3 2 2" xfId="11208"/>
    <cellStyle name="Normal 8 2 2 3 2 2 2" xfId="24736"/>
    <cellStyle name="Normal 8 2 2 3 2 3" xfId="20829"/>
    <cellStyle name="Normal 8 2 2 3 3" xfId="9430"/>
    <cellStyle name="Normal 8 2 2 3 3 2" xfId="22958"/>
    <cellStyle name="Normal 8 2 2 3 4" xfId="18980"/>
    <cellStyle name="Normal 8 2 2 4" xfId="6904"/>
    <cellStyle name="Normal 8 2 2 4 2" xfId="10811"/>
    <cellStyle name="Normal 8 2 2 4 2 2" xfId="24339"/>
    <cellStyle name="Normal 8 2 2 4 3" xfId="20432"/>
    <cellStyle name="Normal 8 2 2 5" xfId="9037"/>
    <cellStyle name="Normal 8 2 2 5 2" xfId="22565"/>
    <cellStyle name="Normal 8 2 2 6" xfId="18599"/>
    <cellStyle name="Normal 8 2 2 7" xfId="12919"/>
    <cellStyle name="Normal 8 2 2 8" xfId="1172"/>
    <cellStyle name="Normal 8 2 3" xfId="2443"/>
    <cellStyle name="Normal 8 2 3 2" xfId="3813"/>
    <cellStyle name="Normal 8 2 3 2 2" xfId="8214"/>
    <cellStyle name="Normal 8 2 3 2 2 2" xfId="12121"/>
    <cellStyle name="Normal 8 2 3 2 2 2 2" xfId="25649"/>
    <cellStyle name="Normal 8 2 3 2 2 3" xfId="21742"/>
    <cellStyle name="Normal 8 2 3 2 3" xfId="9983"/>
    <cellStyle name="Normal 8 2 3 2 3 2" xfId="23511"/>
    <cellStyle name="Normal 8 2 3 2 4" xfId="19564"/>
    <cellStyle name="Normal 8 2 3 3" xfId="7572"/>
    <cellStyle name="Normal 8 2 3 3 2" xfId="11479"/>
    <cellStyle name="Normal 8 2 3 3 2 2" xfId="25007"/>
    <cellStyle name="Normal 8 2 3 3 3" xfId="21100"/>
    <cellStyle name="Normal 8 2 3 4" xfId="9533"/>
    <cellStyle name="Normal 8 2 3 4 2" xfId="23061"/>
    <cellStyle name="Normal 8 2 3 5" xfId="19088"/>
    <cellStyle name="Normal 8 2 4" xfId="2584"/>
    <cellStyle name="Normal 8 2 4 2" xfId="3954"/>
    <cellStyle name="Normal 8 2 4 2 2" xfId="8254"/>
    <cellStyle name="Normal 8 2 4 2 2 2" xfId="12161"/>
    <cellStyle name="Normal 8 2 4 2 2 2 2" xfId="25689"/>
    <cellStyle name="Normal 8 2 4 2 2 3" xfId="21782"/>
    <cellStyle name="Normal 8 2 4 2 3" xfId="10023"/>
    <cellStyle name="Normal 8 2 4 2 3 2" xfId="23551"/>
    <cellStyle name="Normal 8 2 4 2 4" xfId="19613"/>
    <cellStyle name="Normal 8 2 4 3" xfId="7612"/>
    <cellStyle name="Normal 8 2 4 3 2" xfId="11519"/>
    <cellStyle name="Normal 8 2 4 3 2 2" xfId="25047"/>
    <cellStyle name="Normal 8 2 4 3 3" xfId="21140"/>
    <cellStyle name="Normal 8 2 4 4" xfId="9573"/>
    <cellStyle name="Normal 8 2 4 4 2" xfId="23101"/>
    <cellStyle name="Normal 8 2 4 5" xfId="19135"/>
    <cellStyle name="Normal 8 2 5" xfId="2657"/>
    <cellStyle name="Normal 8 2 5 2" xfId="7652"/>
    <cellStyle name="Normal 8 2 5 2 2" xfId="11559"/>
    <cellStyle name="Normal 8 2 5 2 2 2" xfId="25087"/>
    <cellStyle name="Normal 8 2 5 2 3" xfId="21180"/>
    <cellStyle name="Normal 8 2 5 3" xfId="9613"/>
    <cellStyle name="Normal 8 2 5 3 2" xfId="23141"/>
    <cellStyle name="Normal 8 2 5 4" xfId="19176"/>
    <cellStyle name="Normal 8 2 6" xfId="4028"/>
    <cellStyle name="Normal 8 2 6 2" xfId="8295"/>
    <cellStyle name="Normal 8 2 6 2 2" xfId="12202"/>
    <cellStyle name="Normal 8 2 6 2 2 2" xfId="25730"/>
    <cellStyle name="Normal 8 2 6 2 3" xfId="21823"/>
    <cellStyle name="Normal 8 2 6 3" xfId="10064"/>
    <cellStyle name="Normal 8 2 6 3 2" xfId="23592"/>
    <cellStyle name="Normal 8 2 6 4" xfId="19654"/>
    <cellStyle name="Normal 8 2 7" xfId="4114"/>
    <cellStyle name="Normal 8 2 7 2" xfId="8365"/>
    <cellStyle name="Normal 8 2 7 2 2" xfId="12272"/>
    <cellStyle name="Normal 8 2 7 2 2 2" xfId="25800"/>
    <cellStyle name="Normal 8 2 7 2 3" xfId="21893"/>
    <cellStyle name="Normal 8 2 7 3" xfId="10134"/>
    <cellStyle name="Normal 8 2 7 3 2" xfId="23662"/>
    <cellStyle name="Normal 8 2 7 4" xfId="19724"/>
    <cellStyle name="Normal 8 2 8" xfId="4183"/>
    <cellStyle name="Normal 8 2 8 2" xfId="8408"/>
    <cellStyle name="Normal 8 2 8 2 2" xfId="12315"/>
    <cellStyle name="Normal 8 2 8 2 2 2" xfId="25843"/>
    <cellStyle name="Normal 8 2 8 2 3" xfId="21936"/>
    <cellStyle name="Normal 8 2 8 3" xfId="10177"/>
    <cellStyle name="Normal 8 2 8 3 2" xfId="23705"/>
    <cellStyle name="Normal 8 2 8 4" xfId="19768"/>
    <cellStyle name="Normal 8 2 9" xfId="1731"/>
    <cellStyle name="Normal 8 2 9 2" xfId="7300"/>
    <cellStyle name="Normal 8 2 9 2 2" xfId="11207"/>
    <cellStyle name="Normal 8 2 9 2 2 2" xfId="24735"/>
    <cellStyle name="Normal 8 2 9 2 3" xfId="20828"/>
    <cellStyle name="Normal 8 2 9 3" xfId="9429"/>
    <cellStyle name="Normal 8 2 9 3 2" xfId="22957"/>
    <cellStyle name="Normal 8 2 9 4" xfId="18979"/>
    <cellStyle name="Normal 8 3" xfId="312"/>
    <cellStyle name="Normal 8 3 2" xfId="3021"/>
    <cellStyle name="Normal 8 3 2 2" xfId="7953"/>
    <cellStyle name="Normal 8 3 2 2 2" xfId="11860"/>
    <cellStyle name="Normal 8 3 2 2 2 2" xfId="25388"/>
    <cellStyle name="Normal 8 3 2 2 3" xfId="21481"/>
    <cellStyle name="Normal 8 3 2 3" xfId="9914"/>
    <cellStyle name="Normal 8 3 2 3 2" xfId="23442"/>
    <cellStyle name="Normal 8 3 2 4" xfId="19477"/>
    <cellStyle name="Normal 8 3 3" xfId="1733"/>
    <cellStyle name="Normal 8 3 3 2" xfId="7302"/>
    <cellStyle name="Normal 8 3 3 2 2" xfId="11209"/>
    <cellStyle name="Normal 8 3 3 2 2 2" xfId="24737"/>
    <cellStyle name="Normal 8 3 3 2 3" xfId="20830"/>
    <cellStyle name="Normal 8 3 3 3" xfId="9431"/>
    <cellStyle name="Normal 8 3 3 3 2" xfId="22959"/>
    <cellStyle name="Normal 8 3 3 4" xfId="18981"/>
    <cellStyle name="Normal 8 3 4" xfId="6732"/>
    <cellStyle name="Normal 8 3 4 2" xfId="10639"/>
    <cellStyle name="Normal 8 3 4 2 2" xfId="24167"/>
    <cellStyle name="Normal 8 3 4 3" xfId="20260"/>
    <cellStyle name="Normal 8 3 5" xfId="8867"/>
    <cellStyle name="Normal 8 3 5 2" xfId="22395"/>
    <cellStyle name="Normal 8 3 6" xfId="18429"/>
    <cellStyle name="Normal 8 3 7" xfId="13181"/>
    <cellStyle name="Normal 8 3 8" xfId="957"/>
    <cellStyle name="Normal 8 4" xfId="557"/>
    <cellStyle name="Normal 8 4 2" xfId="3022"/>
    <cellStyle name="Normal 8 4 2 2" xfId="7954"/>
    <cellStyle name="Normal 8 4 2 2 2" xfId="11861"/>
    <cellStyle name="Normal 8 4 2 2 2 2" xfId="25389"/>
    <cellStyle name="Normal 8 4 2 2 3" xfId="21482"/>
    <cellStyle name="Normal 8 4 2 3" xfId="9915"/>
    <cellStyle name="Normal 8 4 2 3 2" xfId="23443"/>
    <cellStyle name="Normal 8 4 2 4" xfId="19478"/>
    <cellStyle name="Normal 8 4 3" xfId="1734"/>
    <cellStyle name="Normal 8 4 3 2" xfId="7303"/>
    <cellStyle name="Normal 8 4 3 2 2" xfId="11210"/>
    <cellStyle name="Normal 8 4 3 2 2 2" xfId="24738"/>
    <cellStyle name="Normal 8 4 3 2 3" xfId="20831"/>
    <cellStyle name="Normal 8 4 3 3" xfId="9432"/>
    <cellStyle name="Normal 8 4 3 3 2" xfId="22960"/>
    <cellStyle name="Normal 8 4 3 4" xfId="18982"/>
    <cellStyle name="Normal 8 4 4" xfId="6845"/>
    <cellStyle name="Normal 8 4 4 2" xfId="10752"/>
    <cellStyle name="Normal 8 4 4 2 2" xfId="24280"/>
    <cellStyle name="Normal 8 4 4 3" xfId="20373"/>
    <cellStyle name="Normal 8 4 5" xfId="8978"/>
    <cellStyle name="Normal 8 4 5 2" xfId="22506"/>
    <cellStyle name="Normal 8 4 6" xfId="18540"/>
    <cellStyle name="Normal 8 4 7" xfId="13013"/>
    <cellStyle name="Normal 8 4 8" xfId="1075"/>
    <cellStyle name="Normal 8 5" xfId="2442"/>
    <cellStyle name="Normal 8 5 2" xfId="3812"/>
    <cellStyle name="Normal 8 5 2 2" xfId="8213"/>
    <cellStyle name="Normal 8 5 2 2 2" xfId="12120"/>
    <cellStyle name="Normal 8 5 2 2 2 2" xfId="25648"/>
    <cellStyle name="Normal 8 5 2 2 3" xfId="21741"/>
    <cellStyle name="Normal 8 5 2 3" xfId="9982"/>
    <cellStyle name="Normal 8 5 2 3 2" xfId="23510"/>
    <cellStyle name="Normal 8 5 2 4" xfId="19563"/>
    <cellStyle name="Normal 8 5 3" xfId="7571"/>
    <cellStyle name="Normal 8 5 3 2" xfId="11478"/>
    <cellStyle name="Normal 8 5 3 2 2" xfId="25006"/>
    <cellStyle name="Normal 8 5 3 3" xfId="21099"/>
    <cellStyle name="Normal 8 5 4" xfId="9532"/>
    <cellStyle name="Normal 8 5 4 2" xfId="23060"/>
    <cellStyle name="Normal 8 5 5" xfId="19087"/>
    <cellStyle name="Normal 8 5 6" xfId="34417"/>
    <cellStyle name="Normal 8 6" xfId="2583"/>
    <cellStyle name="Normal 8 6 2" xfId="3953"/>
    <cellStyle name="Normal 8 6 2 2" xfId="8253"/>
    <cellStyle name="Normal 8 6 2 2 2" xfId="12160"/>
    <cellStyle name="Normal 8 6 2 2 2 2" xfId="25688"/>
    <cellStyle name="Normal 8 6 2 2 3" xfId="21781"/>
    <cellStyle name="Normal 8 6 2 3" xfId="10022"/>
    <cellStyle name="Normal 8 6 2 3 2" xfId="23550"/>
    <cellStyle name="Normal 8 6 2 4" xfId="19612"/>
    <cellStyle name="Normal 8 6 3" xfId="7611"/>
    <cellStyle name="Normal 8 6 3 2" xfId="11518"/>
    <cellStyle name="Normal 8 6 3 2 2" xfId="25046"/>
    <cellStyle name="Normal 8 6 3 3" xfId="21139"/>
    <cellStyle name="Normal 8 6 4" xfId="9572"/>
    <cellStyle name="Normal 8 6 4 2" xfId="23100"/>
    <cellStyle name="Normal 8 6 5" xfId="19134"/>
    <cellStyle name="Normal 8 7" xfId="2656"/>
    <cellStyle name="Normal 8 7 2" xfId="7651"/>
    <cellStyle name="Normal 8 7 2 2" xfId="11558"/>
    <cellStyle name="Normal 8 7 2 2 2" xfId="25086"/>
    <cellStyle name="Normal 8 7 2 3" xfId="21179"/>
    <cellStyle name="Normal 8 7 3" xfId="9612"/>
    <cellStyle name="Normal 8 7 3 2" xfId="23140"/>
    <cellStyle name="Normal 8 7 4" xfId="19175"/>
    <cellStyle name="Normal 8 8" xfId="4027"/>
    <cellStyle name="Normal 8 8 2" xfId="8294"/>
    <cellStyle name="Normal 8 8 2 2" xfId="12201"/>
    <cellStyle name="Normal 8 8 2 2 2" xfId="25729"/>
    <cellStyle name="Normal 8 8 2 3" xfId="21822"/>
    <cellStyle name="Normal 8 8 3" xfId="10063"/>
    <cellStyle name="Normal 8 8 3 2" xfId="23591"/>
    <cellStyle name="Normal 8 8 4" xfId="19653"/>
    <cellStyle name="Normal 8 9" xfId="4113"/>
    <cellStyle name="Normal 8 9 2" xfId="8364"/>
    <cellStyle name="Normal 8 9 2 2" xfId="12271"/>
    <cellStyle name="Normal 8 9 2 2 2" xfId="25799"/>
    <cellStyle name="Normal 8 9 2 3" xfId="21892"/>
    <cellStyle name="Normal 8 9 3" xfId="10133"/>
    <cellStyle name="Normal 8 9 3 2" xfId="23661"/>
    <cellStyle name="Normal 8 9 4" xfId="19723"/>
    <cellStyle name="Normal 80" xfId="34478"/>
    <cellStyle name="Normal 9" xfId="164"/>
    <cellStyle name="Normal 9 10" xfId="4184"/>
    <cellStyle name="Normal 9 10 2" xfId="8409"/>
    <cellStyle name="Normal 9 10 2 2" xfId="12316"/>
    <cellStyle name="Normal 9 10 2 2 2" xfId="25844"/>
    <cellStyle name="Normal 9 10 2 3" xfId="21937"/>
    <cellStyle name="Normal 9 10 3" xfId="10178"/>
    <cellStyle name="Normal 9 10 3 2" xfId="23706"/>
    <cellStyle name="Normal 9 10 4" xfId="19769"/>
    <cellStyle name="Normal 9 11" xfId="1735"/>
    <cellStyle name="Normal 9 11 2" xfId="7304"/>
    <cellStyle name="Normal 9 11 2 2" xfId="11211"/>
    <cellStyle name="Normal 9 11 2 2 2" xfId="24739"/>
    <cellStyle name="Normal 9 11 2 3" xfId="20832"/>
    <cellStyle name="Normal 9 11 3" xfId="9433"/>
    <cellStyle name="Normal 9 11 3 2" xfId="22961"/>
    <cellStyle name="Normal 9 11 4" xfId="18983"/>
    <cellStyle name="Normal 9 12" xfId="6686"/>
    <cellStyle name="Normal 9 12 2" xfId="10593"/>
    <cellStyle name="Normal 9 12 2 2" xfId="24121"/>
    <cellStyle name="Normal 9 12 3" xfId="20214"/>
    <cellStyle name="Normal 9 13" xfId="8825"/>
    <cellStyle name="Normal 9 13 2" xfId="22353"/>
    <cellStyle name="Normal 9 14" xfId="18387"/>
    <cellStyle name="Normal 9 15" xfId="13252"/>
    <cellStyle name="Normal 9 16" xfId="913"/>
    <cellStyle name="Normal 9 2" xfId="433"/>
    <cellStyle name="Normal 9 2 10" xfId="6797"/>
    <cellStyle name="Normal 9 2 10 2" xfId="10704"/>
    <cellStyle name="Normal 9 2 10 2 2" xfId="24232"/>
    <cellStyle name="Normal 9 2 10 3" xfId="20325"/>
    <cellStyle name="Normal 9 2 11" xfId="8930"/>
    <cellStyle name="Normal 9 2 11 2" xfId="22458"/>
    <cellStyle name="Normal 9 2 12" xfId="18492"/>
    <cellStyle name="Normal 9 2 13" xfId="13076"/>
    <cellStyle name="Normal 9 2 14" xfId="1022"/>
    <cellStyle name="Normal 9 2 2" xfId="688"/>
    <cellStyle name="Normal 9 2 2 2" xfId="3023"/>
    <cellStyle name="Normal 9 2 2 2 2" xfId="7955"/>
    <cellStyle name="Normal 9 2 2 2 2 2" xfId="11862"/>
    <cellStyle name="Normal 9 2 2 2 2 2 2" xfId="25390"/>
    <cellStyle name="Normal 9 2 2 2 2 3" xfId="21483"/>
    <cellStyle name="Normal 9 2 2 2 3" xfId="9916"/>
    <cellStyle name="Normal 9 2 2 2 3 2" xfId="23444"/>
    <cellStyle name="Normal 9 2 2 2 4" xfId="19479"/>
    <cellStyle name="Normal 9 2 2 3" xfId="1737"/>
    <cellStyle name="Normal 9 2 2 3 2" xfId="7306"/>
    <cellStyle name="Normal 9 2 2 3 2 2" xfId="11213"/>
    <cellStyle name="Normal 9 2 2 3 2 2 2" xfId="24741"/>
    <cellStyle name="Normal 9 2 2 3 2 3" xfId="20834"/>
    <cellStyle name="Normal 9 2 2 3 3" xfId="9435"/>
    <cellStyle name="Normal 9 2 2 3 3 2" xfId="22963"/>
    <cellStyle name="Normal 9 2 2 3 4" xfId="18985"/>
    <cellStyle name="Normal 9 2 2 4" xfId="6905"/>
    <cellStyle name="Normal 9 2 2 4 2" xfId="10812"/>
    <cellStyle name="Normal 9 2 2 4 2 2" xfId="24340"/>
    <cellStyle name="Normal 9 2 2 4 3" xfId="20433"/>
    <cellStyle name="Normal 9 2 2 5" xfId="9038"/>
    <cellStyle name="Normal 9 2 2 5 2" xfId="22566"/>
    <cellStyle name="Normal 9 2 2 6" xfId="18600"/>
    <cellStyle name="Normal 9 2 2 7" xfId="12918"/>
    <cellStyle name="Normal 9 2 2 8" xfId="1173"/>
    <cellStyle name="Normal 9 2 3" xfId="2445"/>
    <cellStyle name="Normal 9 2 3 2" xfId="3815"/>
    <cellStyle name="Normal 9 2 3 2 2" xfId="8216"/>
    <cellStyle name="Normal 9 2 3 2 2 2" xfId="12123"/>
    <cellStyle name="Normal 9 2 3 2 2 2 2" xfId="25651"/>
    <cellStyle name="Normal 9 2 3 2 2 3" xfId="21744"/>
    <cellStyle name="Normal 9 2 3 2 3" xfId="9985"/>
    <cellStyle name="Normal 9 2 3 2 3 2" xfId="23513"/>
    <cellStyle name="Normal 9 2 3 2 4" xfId="19566"/>
    <cellStyle name="Normal 9 2 3 3" xfId="7574"/>
    <cellStyle name="Normal 9 2 3 3 2" xfId="11481"/>
    <cellStyle name="Normal 9 2 3 3 2 2" xfId="25009"/>
    <cellStyle name="Normal 9 2 3 3 3" xfId="21102"/>
    <cellStyle name="Normal 9 2 3 4" xfId="9535"/>
    <cellStyle name="Normal 9 2 3 4 2" xfId="23063"/>
    <cellStyle name="Normal 9 2 3 5" xfId="19090"/>
    <cellStyle name="Normal 9 2 4" xfId="2586"/>
    <cellStyle name="Normal 9 2 4 2" xfId="3956"/>
    <cellStyle name="Normal 9 2 4 2 2" xfId="8256"/>
    <cellStyle name="Normal 9 2 4 2 2 2" xfId="12163"/>
    <cellStyle name="Normal 9 2 4 2 2 2 2" xfId="25691"/>
    <cellStyle name="Normal 9 2 4 2 2 3" xfId="21784"/>
    <cellStyle name="Normal 9 2 4 2 3" xfId="10025"/>
    <cellStyle name="Normal 9 2 4 2 3 2" xfId="23553"/>
    <cellStyle name="Normal 9 2 4 2 4" xfId="19615"/>
    <cellStyle name="Normal 9 2 4 3" xfId="7614"/>
    <cellStyle name="Normal 9 2 4 3 2" xfId="11521"/>
    <cellStyle name="Normal 9 2 4 3 2 2" xfId="25049"/>
    <cellStyle name="Normal 9 2 4 3 3" xfId="21142"/>
    <cellStyle name="Normal 9 2 4 4" xfId="9575"/>
    <cellStyle name="Normal 9 2 4 4 2" xfId="23103"/>
    <cellStyle name="Normal 9 2 4 5" xfId="19137"/>
    <cellStyle name="Normal 9 2 5" xfId="2659"/>
    <cellStyle name="Normal 9 2 5 2" xfId="7654"/>
    <cellStyle name="Normal 9 2 5 2 2" xfId="11561"/>
    <cellStyle name="Normal 9 2 5 2 2 2" xfId="25089"/>
    <cellStyle name="Normal 9 2 5 2 3" xfId="21182"/>
    <cellStyle name="Normal 9 2 5 3" xfId="9615"/>
    <cellStyle name="Normal 9 2 5 3 2" xfId="23143"/>
    <cellStyle name="Normal 9 2 5 4" xfId="19178"/>
    <cellStyle name="Normal 9 2 6" xfId="4030"/>
    <cellStyle name="Normal 9 2 6 2" xfId="8297"/>
    <cellStyle name="Normal 9 2 6 2 2" xfId="12204"/>
    <cellStyle name="Normal 9 2 6 2 2 2" xfId="25732"/>
    <cellStyle name="Normal 9 2 6 2 3" xfId="21825"/>
    <cellStyle name="Normal 9 2 6 3" xfId="10066"/>
    <cellStyle name="Normal 9 2 6 3 2" xfId="23594"/>
    <cellStyle name="Normal 9 2 6 4" xfId="19656"/>
    <cellStyle name="Normal 9 2 7" xfId="4116"/>
    <cellStyle name="Normal 9 2 7 2" xfId="8367"/>
    <cellStyle name="Normal 9 2 7 2 2" xfId="12274"/>
    <cellStyle name="Normal 9 2 7 2 2 2" xfId="25802"/>
    <cellStyle name="Normal 9 2 7 2 3" xfId="21895"/>
    <cellStyle name="Normal 9 2 7 3" xfId="10136"/>
    <cellStyle name="Normal 9 2 7 3 2" xfId="23664"/>
    <cellStyle name="Normal 9 2 7 4" xfId="19726"/>
    <cellStyle name="Normal 9 2 8" xfId="4185"/>
    <cellStyle name="Normal 9 2 8 2" xfId="8410"/>
    <cellStyle name="Normal 9 2 8 2 2" xfId="12317"/>
    <cellStyle name="Normal 9 2 8 2 2 2" xfId="25845"/>
    <cellStyle name="Normal 9 2 8 2 3" xfId="21938"/>
    <cellStyle name="Normal 9 2 8 3" xfId="10179"/>
    <cellStyle name="Normal 9 2 8 3 2" xfId="23707"/>
    <cellStyle name="Normal 9 2 8 4" xfId="19770"/>
    <cellStyle name="Normal 9 2 9" xfId="1736"/>
    <cellStyle name="Normal 9 2 9 2" xfId="7305"/>
    <cellStyle name="Normal 9 2 9 2 2" xfId="11212"/>
    <cellStyle name="Normal 9 2 9 2 2 2" xfId="24740"/>
    <cellStyle name="Normal 9 2 9 2 3" xfId="20833"/>
    <cellStyle name="Normal 9 2 9 3" xfId="9434"/>
    <cellStyle name="Normal 9 2 9 3 2" xfId="22962"/>
    <cellStyle name="Normal 9 2 9 4" xfId="18984"/>
    <cellStyle name="Normal 9 3" xfId="313"/>
    <cellStyle name="Normal 9 3 2" xfId="3024"/>
    <cellStyle name="Normal 9 3 2 2" xfId="7956"/>
    <cellStyle name="Normal 9 3 2 2 2" xfId="11863"/>
    <cellStyle name="Normal 9 3 2 2 2 2" xfId="25391"/>
    <cellStyle name="Normal 9 3 2 2 3" xfId="21484"/>
    <cellStyle name="Normal 9 3 2 3" xfId="9917"/>
    <cellStyle name="Normal 9 3 2 3 2" xfId="23445"/>
    <cellStyle name="Normal 9 3 2 4" xfId="19480"/>
    <cellStyle name="Normal 9 3 3" xfId="1738"/>
    <cellStyle name="Normal 9 3 3 2" xfId="7307"/>
    <cellStyle name="Normal 9 3 3 2 2" xfId="11214"/>
    <cellStyle name="Normal 9 3 3 2 2 2" xfId="24742"/>
    <cellStyle name="Normal 9 3 3 2 3" xfId="20835"/>
    <cellStyle name="Normal 9 3 3 3" xfId="9436"/>
    <cellStyle name="Normal 9 3 3 3 2" xfId="22964"/>
    <cellStyle name="Normal 9 3 3 4" xfId="18986"/>
    <cellStyle name="Normal 9 3 4" xfId="6733"/>
    <cellStyle name="Normal 9 3 4 2" xfId="10640"/>
    <cellStyle name="Normal 9 3 4 2 2" xfId="24168"/>
    <cellStyle name="Normal 9 3 4 3" xfId="20261"/>
    <cellStyle name="Normal 9 3 5" xfId="8868"/>
    <cellStyle name="Normal 9 3 5 2" xfId="22396"/>
    <cellStyle name="Normal 9 3 6" xfId="18430"/>
    <cellStyle name="Normal 9 3 7" xfId="13179"/>
    <cellStyle name="Normal 9 3 8" xfId="958"/>
    <cellStyle name="Normal 9 4" xfId="558"/>
    <cellStyle name="Normal 9 4 2" xfId="3025"/>
    <cellStyle name="Normal 9 4 2 2" xfId="7957"/>
    <cellStyle name="Normal 9 4 2 2 2" xfId="11864"/>
    <cellStyle name="Normal 9 4 2 2 2 2" xfId="25392"/>
    <cellStyle name="Normal 9 4 2 2 3" xfId="21485"/>
    <cellStyle name="Normal 9 4 2 3" xfId="9918"/>
    <cellStyle name="Normal 9 4 2 3 2" xfId="23446"/>
    <cellStyle name="Normal 9 4 2 4" xfId="19481"/>
    <cellStyle name="Normal 9 4 3" xfId="1739"/>
    <cellStyle name="Normal 9 4 3 2" xfId="7308"/>
    <cellStyle name="Normal 9 4 3 2 2" xfId="11215"/>
    <cellStyle name="Normal 9 4 3 2 2 2" xfId="24743"/>
    <cellStyle name="Normal 9 4 3 2 3" xfId="20836"/>
    <cellStyle name="Normal 9 4 3 3" xfId="9437"/>
    <cellStyle name="Normal 9 4 3 3 2" xfId="22965"/>
    <cellStyle name="Normal 9 4 3 4" xfId="18987"/>
    <cellStyle name="Normal 9 4 4" xfId="6846"/>
    <cellStyle name="Normal 9 4 4 2" xfId="10753"/>
    <cellStyle name="Normal 9 4 4 2 2" xfId="24281"/>
    <cellStyle name="Normal 9 4 4 3" xfId="20374"/>
    <cellStyle name="Normal 9 4 5" xfId="8979"/>
    <cellStyle name="Normal 9 4 5 2" xfId="22507"/>
    <cellStyle name="Normal 9 4 6" xfId="18541"/>
    <cellStyle name="Normal 9 4 7" xfId="13011"/>
    <cellStyle name="Normal 9 4 8" xfId="1076"/>
    <cellStyle name="Normal 9 5" xfId="2444"/>
    <cellStyle name="Normal 9 5 2" xfId="3814"/>
    <cellStyle name="Normal 9 5 2 2" xfId="8215"/>
    <cellStyle name="Normal 9 5 2 2 2" xfId="12122"/>
    <cellStyle name="Normal 9 5 2 2 2 2" xfId="25650"/>
    <cellStyle name="Normal 9 5 2 2 3" xfId="21743"/>
    <cellStyle name="Normal 9 5 2 3" xfId="9984"/>
    <cellStyle name="Normal 9 5 2 3 2" xfId="23512"/>
    <cellStyle name="Normal 9 5 2 4" xfId="19565"/>
    <cellStyle name="Normal 9 5 3" xfId="7573"/>
    <cellStyle name="Normal 9 5 3 2" xfId="11480"/>
    <cellStyle name="Normal 9 5 3 2 2" xfId="25008"/>
    <cellStyle name="Normal 9 5 3 3" xfId="21101"/>
    <cellStyle name="Normal 9 5 4" xfId="9534"/>
    <cellStyle name="Normal 9 5 4 2" xfId="23062"/>
    <cellStyle name="Normal 9 5 5" xfId="19089"/>
    <cellStyle name="Normal 9 5 6" xfId="34418"/>
    <cellStyle name="Normal 9 6" xfId="2585"/>
    <cellStyle name="Normal 9 6 2" xfId="3955"/>
    <cellStyle name="Normal 9 6 2 2" xfId="8255"/>
    <cellStyle name="Normal 9 6 2 2 2" xfId="12162"/>
    <cellStyle name="Normal 9 6 2 2 2 2" xfId="25690"/>
    <cellStyle name="Normal 9 6 2 2 3" xfId="21783"/>
    <cellStyle name="Normal 9 6 2 3" xfId="10024"/>
    <cellStyle name="Normal 9 6 2 3 2" xfId="23552"/>
    <cellStyle name="Normal 9 6 2 4" xfId="19614"/>
    <cellStyle name="Normal 9 6 3" xfId="7613"/>
    <cellStyle name="Normal 9 6 3 2" xfId="11520"/>
    <cellStyle name="Normal 9 6 3 2 2" xfId="25048"/>
    <cellStyle name="Normal 9 6 3 3" xfId="21141"/>
    <cellStyle name="Normal 9 6 4" xfId="9574"/>
    <cellStyle name="Normal 9 6 4 2" xfId="23102"/>
    <cellStyle name="Normal 9 6 5" xfId="19136"/>
    <cellStyle name="Normal 9 7" xfId="2658"/>
    <cellStyle name="Normal 9 7 2" xfId="7653"/>
    <cellStyle name="Normal 9 7 2 2" xfId="11560"/>
    <cellStyle name="Normal 9 7 2 2 2" xfId="25088"/>
    <cellStyle name="Normal 9 7 2 3" xfId="21181"/>
    <cellStyle name="Normal 9 7 3" xfId="9614"/>
    <cellStyle name="Normal 9 7 3 2" xfId="23142"/>
    <cellStyle name="Normal 9 7 4" xfId="19177"/>
    <cellStyle name="Normal 9 8" xfId="4029"/>
    <cellStyle name="Normal 9 8 2" xfId="8296"/>
    <cellStyle name="Normal 9 8 2 2" xfId="12203"/>
    <cellStyle name="Normal 9 8 2 2 2" xfId="25731"/>
    <cellStyle name="Normal 9 8 2 3" xfId="21824"/>
    <cellStyle name="Normal 9 8 3" xfId="10065"/>
    <cellStyle name="Normal 9 8 3 2" xfId="23593"/>
    <cellStyle name="Normal 9 8 4" xfId="19655"/>
    <cellStyle name="Normal 9 9" xfId="4115"/>
    <cellStyle name="Normal 9 9 2" xfId="8366"/>
    <cellStyle name="Normal 9 9 2 2" xfId="12273"/>
    <cellStyle name="Normal 9 9 2 2 2" xfId="25801"/>
    <cellStyle name="Normal 9 9 2 3" xfId="21894"/>
    <cellStyle name="Normal 9 9 3" xfId="10135"/>
    <cellStyle name="Normal 9 9 3 2" xfId="23663"/>
    <cellStyle name="Normal 9 9 4" xfId="19725"/>
    <cellStyle name="Note 10" xfId="1740"/>
    <cellStyle name="Note 10 2" xfId="3026"/>
    <cellStyle name="Note 10 2 2" xfId="7958"/>
    <cellStyle name="Note 10 2 2 2" xfId="11865"/>
    <cellStyle name="Note 10 2 2 2 2" xfId="25393"/>
    <cellStyle name="Note 10 2 2 3" xfId="21486"/>
    <cellStyle name="Note 10 2 3" xfId="9919"/>
    <cellStyle name="Note 10 2 3 2" xfId="23447"/>
    <cellStyle name="Note 10 2 4" xfId="19482"/>
    <cellStyle name="Note 10 3" xfId="7309"/>
    <cellStyle name="Note 10 3 2" xfId="11216"/>
    <cellStyle name="Note 10 3 2 2" xfId="24744"/>
    <cellStyle name="Note 10 3 3" xfId="20837"/>
    <cellStyle name="Note 10 4" xfId="9438"/>
    <cellStyle name="Note 10 4 2" xfId="22966"/>
    <cellStyle name="Note 10 5" xfId="18988"/>
    <cellStyle name="Note 10 6" xfId="34419"/>
    <cellStyle name="Note 11" xfId="1741"/>
    <cellStyle name="Note 11 2" xfId="3027"/>
    <cellStyle name="Note 11 2 2" xfId="7959"/>
    <cellStyle name="Note 11 2 2 2" xfId="11866"/>
    <cellStyle name="Note 11 2 2 2 2" xfId="25394"/>
    <cellStyle name="Note 11 2 2 3" xfId="21487"/>
    <cellStyle name="Note 11 2 3" xfId="9920"/>
    <cellStyle name="Note 11 2 3 2" xfId="23448"/>
    <cellStyle name="Note 11 2 4" xfId="19483"/>
    <cellStyle name="Note 11 3" xfId="7310"/>
    <cellStyle name="Note 11 3 2" xfId="11217"/>
    <cellStyle name="Note 11 3 2 2" xfId="24745"/>
    <cellStyle name="Note 11 3 3" xfId="20838"/>
    <cellStyle name="Note 11 4" xfId="9439"/>
    <cellStyle name="Note 11 4 2" xfId="22967"/>
    <cellStyle name="Note 11 5" xfId="18989"/>
    <cellStyle name="Note 11 6" xfId="34420"/>
    <cellStyle name="Note 12" xfId="1742"/>
    <cellStyle name="Note 12 2" xfId="3028"/>
    <cellStyle name="Note 12 2 2" xfId="7960"/>
    <cellStyle name="Note 12 2 2 2" xfId="11867"/>
    <cellStyle name="Note 12 2 2 2 2" xfId="25395"/>
    <cellStyle name="Note 12 2 2 3" xfId="21488"/>
    <cellStyle name="Note 12 2 3" xfId="9921"/>
    <cellStyle name="Note 12 2 3 2" xfId="23449"/>
    <cellStyle name="Note 12 2 4" xfId="19484"/>
    <cellStyle name="Note 12 3" xfId="7311"/>
    <cellStyle name="Note 12 3 2" xfId="11218"/>
    <cellStyle name="Note 12 3 2 2" xfId="24746"/>
    <cellStyle name="Note 12 3 3" xfId="20839"/>
    <cellStyle name="Note 12 4" xfId="9440"/>
    <cellStyle name="Note 12 4 2" xfId="22968"/>
    <cellStyle name="Note 12 5" xfId="18990"/>
    <cellStyle name="Note 13" xfId="1743"/>
    <cellStyle name="Note 13 2" xfId="3029"/>
    <cellStyle name="Note 13 2 2" xfId="7961"/>
    <cellStyle name="Note 13 2 2 2" xfId="11868"/>
    <cellStyle name="Note 13 2 2 2 2" xfId="25396"/>
    <cellStyle name="Note 13 2 2 3" xfId="21489"/>
    <cellStyle name="Note 13 2 3" xfId="9922"/>
    <cellStyle name="Note 13 2 3 2" xfId="23450"/>
    <cellStyle name="Note 13 2 4" xfId="19485"/>
    <cellStyle name="Note 13 3" xfId="7312"/>
    <cellStyle name="Note 13 3 2" xfId="11219"/>
    <cellStyle name="Note 13 3 2 2" xfId="24747"/>
    <cellStyle name="Note 13 3 3" xfId="20840"/>
    <cellStyle name="Note 13 4" xfId="9441"/>
    <cellStyle name="Note 13 4 2" xfId="22969"/>
    <cellStyle name="Note 13 5" xfId="18991"/>
    <cellStyle name="Note 14" xfId="1744"/>
    <cellStyle name="Note 14 2" xfId="3030"/>
    <cellStyle name="Note 14 2 2" xfId="7962"/>
    <cellStyle name="Note 14 2 2 2" xfId="11869"/>
    <cellStyle name="Note 14 2 2 2 2" xfId="25397"/>
    <cellStyle name="Note 14 2 2 3" xfId="21490"/>
    <cellStyle name="Note 14 2 3" xfId="9923"/>
    <cellStyle name="Note 14 2 3 2" xfId="23451"/>
    <cellStyle name="Note 14 2 4" xfId="19486"/>
    <cellStyle name="Note 14 3" xfId="7313"/>
    <cellStyle name="Note 14 3 2" xfId="11220"/>
    <cellStyle name="Note 14 3 2 2" xfId="24748"/>
    <cellStyle name="Note 14 3 3" xfId="20841"/>
    <cellStyle name="Note 14 4" xfId="9442"/>
    <cellStyle name="Note 14 4 2" xfId="22970"/>
    <cellStyle name="Note 14 5" xfId="18992"/>
    <cellStyle name="Note 15" xfId="1797"/>
    <cellStyle name="Note 16" xfId="3987"/>
    <cellStyle name="Note 16 2" xfId="8259"/>
    <cellStyle name="Note 16 2 2" xfId="12166"/>
    <cellStyle name="Note 16 2 2 2" xfId="25694"/>
    <cellStyle name="Note 16 2 3" xfId="21787"/>
    <cellStyle name="Note 16 3" xfId="10028"/>
    <cellStyle name="Note 16 3 2" xfId="23556"/>
    <cellStyle name="Note 16 4" xfId="19618"/>
    <cellStyle name="Note 17" xfId="4043"/>
    <cellStyle name="Note 17 2" xfId="8300"/>
    <cellStyle name="Note 17 2 2" xfId="12207"/>
    <cellStyle name="Note 17 2 2 2" xfId="25735"/>
    <cellStyle name="Note 17 2 3" xfId="21828"/>
    <cellStyle name="Note 17 3" xfId="10069"/>
    <cellStyle name="Note 17 3 2" xfId="23597"/>
    <cellStyle name="Note 17 4" xfId="19659"/>
    <cellStyle name="Note 18" xfId="4058"/>
    <cellStyle name="Note 18 2" xfId="8315"/>
    <cellStyle name="Note 18 2 2" xfId="12222"/>
    <cellStyle name="Note 18 2 2 2" xfId="25750"/>
    <cellStyle name="Note 18 2 3" xfId="21843"/>
    <cellStyle name="Note 18 3" xfId="10084"/>
    <cellStyle name="Note 18 3 2" xfId="23612"/>
    <cellStyle name="Note 18 4" xfId="19674"/>
    <cellStyle name="Note 2" xfId="91"/>
    <cellStyle name="Note 2 10" xfId="2479"/>
    <cellStyle name="Note 2 10 2" xfId="3849"/>
    <cellStyle name="Note 2 10 2 2" xfId="6510"/>
    <cellStyle name="Note 2 11" xfId="2500"/>
    <cellStyle name="Note 2 11 2" xfId="3870"/>
    <cellStyle name="Note 2 11 2 2" xfId="6531"/>
    <cellStyle name="Note 2 12" xfId="2396"/>
    <cellStyle name="Note 2 12 2" xfId="3766"/>
    <cellStyle name="Note 2 12 2 2" xfId="6466"/>
    <cellStyle name="Note 2 13" xfId="2538"/>
    <cellStyle name="Note 2 13 2" xfId="3908"/>
    <cellStyle name="Note 2 13 2 2" xfId="6569"/>
    <cellStyle name="Note 2 14" xfId="2628"/>
    <cellStyle name="Note 2 14 2" xfId="3974"/>
    <cellStyle name="Note 2 14 2 2" xfId="6595"/>
    <cellStyle name="Note 2 14 3" xfId="5770"/>
    <cellStyle name="Note 2 15" xfId="2611"/>
    <cellStyle name="Note 2 15 2" xfId="3966"/>
    <cellStyle name="Note 2 15 2 2" xfId="6587"/>
    <cellStyle name="Note 2 15 3" xfId="5762"/>
    <cellStyle name="Note 2 16" xfId="3031"/>
    <cellStyle name="Note 2 16 2" xfId="7963"/>
    <cellStyle name="Note 2 16 2 2" xfId="11870"/>
    <cellStyle name="Note 2 16 2 2 2" xfId="25398"/>
    <cellStyle name="Note 2 16 2 3" xfId="21491"/>
    <cellStyle name="Note 2 16 3" xfId="9924"/>
    <cellStyle name="Note 2 16 3 2" xfId="23452"/>
    <cellStyle name="Note 2 16 4" xfId="19487"/>
    <cellStyle name="Note 2 17" xfId="2606"/>
    <cellStyle name="Note 2 17 2" xfId="5757"/>
    <cellStyle name="Note 2 18" xfId="4032"/>
    <cellStyle name="Note 2 18 2" xfId="6611"/>
    <cellStyle name="Note 2 19" xfId="4121"/>
    <cellStyle name="Note 2 19 2" xfId="6630"/>
    <cellStyle name="Note 2 2" xfId="402"/>
    <cellStyle name="Note 2 2 10" xfId="2529"/>
    <cellStyle name="Note 2 2 10 2" xfId="3899"/>
    <cellStyle name="Note 2 2 10 2 2" xfId="6560"/>
    <cellStyle name="Note 2 2 11" xfId="2539"/>
    <cellStyle name="Note 2 2 11 2" xfId="3909"/>
    <cellStyle name="Note 2 2 11 2 2" xfId="6570"/>
    <cellStyle name="Note 2 2 12" xfId="2590"/>
    <cellStyle name="Note 2 2 12 2" xfId="3958"/>
    <cellStyle name="Note 2 2 12 2 2" xfId="6579"/>
    <cellStyle name="Note 2 2 12 3" xfId="5742"/>
    <cellStyle name="Note 2 2 13" xfId="2614"/>
    <cellStyle name="Note 2 2 13 2" xfId="3969"/>
    <cellStyle name="Note 2 2 13 2 2" xfId="6590"/>
    <cellStyle name="Note 2 2 13 3" xfId="5765"/>
    <cellStyle name="Note 2 2 14" xfId="3032"/>
    <cellStyle name="Note 2 2 14 2" xfId="7964"/>
    <cellStyle name="Note 2 2 14 2 2" xfId="11871"/>
    <cellStyle name="Note 2 2 14 2 2 2" xfId="25399"/>
    <cellStyle name="Note 2 2 14 2 3" xfId="21492"/>
    <cellStyle name="Note 2 2 14 3" xfId="9925"/>
    <cellStyle name="Note 2 2 14 3 2" xfId="23453"/>
    <cellStyle name="Note 2 2 14 4" xfId="19488"/>
    <cellStyle name="Note 2 2 15" xfId="2604"/>
    <cellStyle name="Note 2 2 15 2" xfId="5755"/>
    <cellStyle name="Note 2 2 16" xfId="4033"/>
    <cellStyle name="Note 2 2 16 2" xfId="6612"/>
    <cellStyle name="Note 2 2 17" xfId="4122"/>
    <cellStyle name="Note 2 2 17 2" xfId="6631"/>
    <cellStyle name="Note 2 2 18" xfId="4131"/>
    <cellStyle name="Note 2 2 18 2" xfId="6640"/>
    <cellStyle name="Note 2 2 19" xfId="4188"/>
    <cellStyle name="Note 2 2 2" xfId="657"/>
    <cellStyle name="Note 2 2 2 2" xfId="2148"/>
    <cellStyle name="Note 2 2 2 2 2" xfId="3406"/>
    <cellStyle name="Note 2 2 2 2 2 2" xfId="6150"/>
    <cellStyle name="Note 2 2 2 2 3" xfId="5235"/>
    <cellStyle name="Note 2 2 2 3" xfId="3033"/>
    <cellStyle name="Note 2 2 2 3 2" xfId="5787"/>
    <cellStyle name="Note 2 2 2 4" xfId="1747"/>
    <cellStyle name="Note 2 2 2 5" xfId="6874"/>
    <cellStyle name="Note 2 2 2 5 2" xfId="10781"/>
    <cellStyle name="Note 2 2 2 5 2 2" xfId="24309"/>
    <cellStyle name="Note 2 2 2 5 3" xfId="20402"/>
    <cellStyle name="Note 2 2 2 6" xfId="9007"/>
    <cellStyle name="Note 2 2 2 6 2" xfId="22535"/>
    <cellStyle name="Note 2 2 2 7" xfId="18569"/>
    <cellStyle name="Note 2 2 2 8" xfId="12956"/>
    <cellStyle name="Note 2 2 2 9" xfId="1142"/>
    <cellStyle name="Note 2 2 20" xfId="1746"/>
    <cellStyle name="Note 2 2 20 2" xfId="7315"/>
    <cellStyle name="Note 2 2 20 2 2" xfId="11222"/>
    <cellStyle name="Note 2 2 20 2 2 2" xfId="24750"/>
    <cellStyle name="Note 2 2 20 2 3" xfId="20843"/>
    <cellStyle name="Note 2 2 20 3" xfId="9444"/>
    <cellStyle name="Note 2 2 20 3 2" xfId="22972"/>
    <cellStyle name="Note 2 2 20 4" xfId="18994"/>
    <cellStyle name="Note 2 2 21" xfId="6766"/>
    <cellStyle name="Note 2 2 21 2" xfId="10673"/>
    <cellStyle name="Note 2 2 21 2 2" xfId="24201"/>
    <cellStyle name="Note 2 2 21 3" xfId="20294"/>
    <cellStyle name="Note 2 2 22" xfId="8899"/>
    <cellStyle name="Note 2 2 22 2" xfId="22427"/>
    <cellStyle name="Note 2 2 23" xfId="18461"/>
    <cellStyle name="Note 2 2 24" xfId="13116"/>
    <cellStyle name="Note 2 2 25" xfId="991"/>
    <cellStyle name="Note 2 2 3" xfId="2268"/>
    <cellStyle name="Note 2 2 3 2" xfId="3588"/>
    <cellStyle name="Note 2 2 3 2 2" xfId="6299"/>
    <cellStyle name="Note 2 2 3 3" xfId="5486"/>
    <cellStyle name="Note 2 2 3 4" xfId="34422"/>
    <cellStyle name="Note 2 2 4" xfId="2448"/>
    <cellStyle name="Note 2 2 4 2" xfId="3818"/>
    <cellStyle name="Note 2 2 4 2 2" xfId="6479"/>
    <cellStyle name="Note 2 2 5" xfId="2467"/>
    <cellStyle name="Note 2 2 5 2" xfId="3837"/>
    <cellStyle name="Note 2 2 5 2 2" xfId="6498"/>
    <cellStyle name="Note 2 2 6" xfId="2460"/>
    <cellStyle name="Note 2 2 6 2" xfId="3830"/>
    <cellStyle name="Note 2 2 6 2 2" xfId="6491"/>
    <cellStyle name="Note 2 2 7" xfId="2503"/>
    <cellStyle name="Note 2 2 7 2" xfId="3873"/>
    <cellStyle name="Note 2 2 7 2 2" xfId="6534"/>
    <cellStyle name="Note 2 2 8" xfId="2512"/>
    <cellStyle name="Note 2 2 8 2" xfId="3882"/>
    <cellStyle name="Note 2 2 8 2 2" xfId="6543"/>
    <cellStyle name="Note 2 2 9" xfId="2521"/>
    <cellStyle name="Note 2 2 9 2" xfId="3891"/>
    <cellStyle name="Note 2 2 9 2 2" xfId="6552"/>
    <cellStyle name="Note 2 20" xfId="4117"/>
    <cellStyle name="Note 2 20 2" xfId="6626"/>
    <cellStyle name="Note 2 21" xfId="4187"/>
    <cellStyle name="Note 2 22" xfId="1745"/>
    <cellStyle name="Note 2 22 2" xfId="7314"/>
    <cellStyle name="Note 2 22 2 2" xfId="11221"/>
    <cellStyle name="Note 2 22 2 2 2" xfId="24749"/>
    <cellStyle name="Note 2 22 2 3" xfId="20842"/>
    <cellStyle name="Note 2 22 3" xfId="9443"/>
    <cellStyle name="Note 2 22 3 2" xfId="22971"/>
    <cellStyle name="Note 2 22 4" xfId="18993"/>
    <cellStyle name="Note 2 23" xfId="6655"/>
    <cellStyle name="Note 2 23 2" xfId="10562"/>
    <cellStyle name="Note 2 23 2 2" xfId="24090"/>
    <cellStyle name="Note 2 23 3" xfId="20183"/>
    <cellStyle name="Note 2 24" xfId="8794"/>
    <cellStyle name="Note 2 24 2" xfId="22322"/>
    <cellStyle name="Note 2 25" xfId="18356"/>
    <cellStyle name="Note 2 26" xfId="13283"/>
    <cellStyle name="Note 2 27" xfId="877"/>
    <cellStyle name="Note 2 3" xfId="282"/>
    <cellStyle name="Note 2 3 2" xfId="3034"/>
    <cellStyle name="Note 2 3 2 2" xfId="7965"/>
    <cellStyle name="Note 2 3 2 2 2" xfId="11872"/>
    <cellStyle name="Note 2 3 2 2 2 2" xfId="25400"/>
    <cellStyle name="Note 2 3 2 2 3" xfId="21493"/>
    <cellStyle name="Note 2 3 2 3" xfId="9926"/>
    <cellStyle name="Note 2 3 2 3 2" xfId="23454"/>
    <cellStyle name="Note 2 3 2 4" xfId="19489"/>
    <cellStyle name="Note 2 3 3" xfId="1748"/>
    <cellStyle name="Note 2 3 3 2" xfId="7316"/>
    <cellStyle name="Note 2 3 3 2 2" xfId="11223"/>
    <cellStyle name="Note 2 3 3 2 2 2" xfId="24751"/>
    <cellStyle name="Note 2 3 3 2 3" xfId="20844"/>
    <cellStyle name="Note 2 3 3 3" xfId="9445"/>
    <cellStyle name="Note 2 3 3 3 2" xfId="22973"/>
    <cellStyle name="Note 2 3 3 4" xfId="18995"/>
    <cellStyle name="Note 2 3 4" xfId="6702"/>
    <cellStyle name="Note 2 3 4 2" xfId="10609"/>
    <cellStyle name="Note 2 3 4 2 2" xfId="24137"/>
    <cellStyle name="Note 2 3 4 3" xfId="20230"/>
    <cellStyle name="Note 2 3 5" xfId="8837"/>
    <cellStyle name="Note 2 3 5 2" xfId="22365"/>
    <cellStyle name="Note 2 3 6" xfId="18399"/>
    <cellStyle name="Note 2 3 7" xfId="13238"/>
    <cellStyle name="Note 2 3 8" xfId="927"/>
    <cellStyle name="Note 2 4" xfId="524"/>
    <cellStyle name="Note 2 4 2" xfId="2147"/>
    <cellStyle name="Note 2 4 2 2" xfId="3405"/>
    <cellStyle name="Note 2 4 2 2 2" xfId="6149"/>
    <cellStyle name="Note 2 4 2 3" xfId="5234"/>
    <cellStyle name="Note 2 4 3" xfId="3035"/>
    <cellStyle name="Note 2 4 3 2" xfId="5788"/>
    <cellStyle name="Note 2 4 4" xfId="1749"/>
    <cellStyle name="Note 2 4 5" xfId="6815"/>
    <cellStyle name="Note 2 4 5 2" xfId="10722"/>
    <cellStyle name="Note 2 4 5 2 2" xfId="24250"/>
    <cellStyle name="Note 2 4 5 3" xfId="20343"/>
    <cellStyle name="Note 2 4 6" xfId="8948"/>
    <cellStyle name="Note 2 4 6 2" xfId="22476"/>
    <cellStyle name="Note 2 4 7" xfId="18510"/>
    <cellStyle name="Note 2 4 8" xfId="13050"/>
    <cellStyle name="Note 2 4 9" xfId="1045"/>
    <cellStyle name="Note 2 5" xfId="2343"/>
    <cellStyle name="Note 2 5 2" xfId="3703"/>
    <cellStyle name="Note 2 5 2 2" xfId="6401"/>
    <cellStyle name="Note 2 5 3" xfId="5646"/>
    <cellStyle name="Note 2 5 4" xfId="34421"/>
    <cellStyle name="Note 2 6" xfId="2447"/>
    <cellStyle name="Note 2 6 2" xfId="3817"/>
    <cellStyle name="Note 2 6 2 2" xfId="6478"/>
    <cellStyle name="Note 2 7" xfId="2466"/>
    <cellStyle name="Note 2 7 2" xfId="3836"/>
    <cellStyle name="Note 2 7 2 2" xfId="6497"/>
    <cellStyle name="Note 2 8" xfId="2457"/>
    <cellStyle name="Note 2 8 2" xfId="3827"/>
    <cellStyle name="Note 2 8 2 2" xfId="6488"/>
    <cellStyle name="Note 2 9" xfId="2502"/>
    <cellStyle name="Note 2 9 2" xfId="3872"/>
    <cellStyle name="Note 2 9 2 2" xfId="6533"/>
    <cellStyle name="Note 3" xfId="134"/>
    <cellStyle name="Note 3 10" xfId="2513"/>
    <cellStyle name="Note 3 10 2" xfId="3883"/>
    <cellStyle name="Note 3 10 2 2" xfId="6544"/>
    <cellStyle name="Note 3 11" xfId="2522"/>
    <cellStyle name="Note 3 11 2" xfId="3892"/>
    <cellStyle name="Note 3 11 2 2" xfId="6553"/>
    <cellStyle name="Note 3 12" xfId="2530"/>
    <cellStyle name="Note 3 12 2" xfId="3900"/>
    <cellStyle name="Note 3 12 2 2" xfId="6561"/>
    <cellStyle name="Note 3 13" xfId="2540"/>
    <cellStyle name="Note 3 13 2" xfId="3910"/>
    <cellStyle name="Note 3 13 2 2" xfId="6571"/>
    <cellStyle name="Note 3 14" xfId="2631"/>
    <cellStyle name="Note 3 14 2" xfId="3977"/>
    <cellStyle name="Note 3 14 2 2" xfId="6598"/>
    <cellStyle name="Note 3 14 3" xfId="5773"/>
    <cellStyle name="Note 3 15" xfId="2615"/>
    <cellStyle name="Note 3 15 2" xfId="3970"/>
    <cellStyle name="Note 3 15 2 2" xfId="6591"/>
    <cellStyle name="Note 3 15 3" xfId="5766"/>
    <cellStyle name="Note 3 16" xfId="3036"/>
    <cellStyle name="Note 3 16 2" xfId="7966"/>
    <cellStyle name="Note 3 16 2 2" xfId="11873"/>
    <cellStyle name="Note 3 16 2 2 2" xfId="25401"/>
    <cellStyle name="Note 3 16 2 3" xfId="21494"/>
    <cellStyle name="Note 3 16 3" xfId="9927"/>
    <cellStyle name="Note 3 16 3 2" xfId="23455"/>
    <cellStyle name="Note 3 16 4" xfId="19491"/>
    <cellStyle name="Note 3 17" xfId="2601"/>
    <cellStyle name="Note 3 17 2" xfId="5752"/>
    <cellStyle name="Note 3 18" xfId="4034"/>
    <cellStyle name="Note 3 18 2" xfId="6613"/>
    <cellStyle name="Note 3 19" xfId="4127"/>
    <cellStyle name="Note 3 19 2" xfId="6636"/>
    <cellStyle name="Note 3 2" xfId="417"/>
    <cellStyle name="Note 3 2 2" xfId="672"/>
    <cellStyle name="Note 3 2 2 2" xfId="3037"/>
    <cellStyle name="Note 3 2 2 2 2" xfId="7967"/>
    <cellStyle name="Note 3 2 2 2 2 2" xfId="11874"/>
    <cellStyle name="Note 3 2 2 2 2 2 2" xfId="25402"/>
    <cellStyle name="Note 3 2 2 2 2 3" xfId="21495"/>
    <cellStyle name="Note 3 2 2 2 3" xfId="9928"/>
    <cellStyle name="Note 3 2 2 2 3 2" xfId="23456"/>
    <cellStyle name="Note 3 2 2 2 4" xfId="19492"/>
    <cellStyle name="Note 3 2 2 3" xfId="6889"/>
    <cellStyle name="Note 3 2 2 3 2" xfId="10796"/>
    <cellStyle name="Note 3 2 2 3 2 2" xfId="24324"/>
    <cellStyle name="Note 3 2 2 3 3" xfId="20417"/>
    <cellStyle name="Note 3 2 2 4" xfId="9022"/>
    <cellStyle name="Note 3 2 2 4 2" xfId="22550"/>
    <cellStyle name="Note 3 2 2 5" xfId="18584"/>
    <cellStyle name="Note 3 2 2 6" xfId="12935"/>
    <cellStyle name="Note 3 2 2 7" xfId="1157"/>
    <cellStyle name="Note 3 2 3" xfId="1751"/>
    <cellStyle name="Note 3 2 3 2" xfId="7318"/>
    <cellStyle name="Note 3 2 3 2 2" xfId="11225"/>
    <cellStyle name="Note 3 2 3 2 2 2" xfId="24753"/>
    <cellStyle name="Note 3 2 3 2 3" xfId="20846"/>
    <cellStyle name="Note 3 2 3 3" xfId="9447"/>
    <cellStyle name="Note 3 2 3 3 2" xfId="22975"/>
    <cellStyle name="Note 3 2 3 4" xfId="18998"/>
    <cellStyle name="Note 3 2 3 5" xfId="34425"/>
    <cellStyle name="Note 3 2 4" xfId="6781"/>
    <cellStyle name="Note 3 2 4 2" xfId="10688"/>
    <cellStyle name="Note 3 2 4 2 2" xfId="24216"/>
    <cellStyle name="Note 3 2 4 3" xfId="20309"/>
    <cellStyle name="Note 3 2 5" xfId="8914"/>
    <cellStyle name="Note 3 2 5 2" xfId="22442"/>
    <cellStyle name="Note 3 2 6" xfId="18476"/>
    <cellStyle name="Note 3 2 7" xfId="13100"/>
    <cellStyle name="Note 3 2 8" xfId="1006"/>
    <cellStyle name="Note 3 20" xfId="4132"/>
    <cellStyle name="Note 3 20 2" xfId="6641"/>
    <cellStyle name="Note 3 21" xfId="4189"/>
    <cellStyle name="Note 3 22" xfId="1750"/>
    <cellStyle name="Note 3 22 2" xfId="7317"/>
    <cellStyle name="Note 3 22 2 2" xfId="11224"/>
    <cellStyle name="Note 3 22 2 2 2" xfId="24752"/>
    <cellStyle name="Note 3 22 2 3" xfId="20845"/>
    <cellStyle name="Note 3 22 3" xfId="9446"/>
    <cellStyle name="Note 3 22 3 2" xfId="22974"/>
    <cellStyle name="Note 3 22 4" xfId="18997"/>
    <cellStyle name="Note 3 23" xfId="6670"/>
    <cellStyle name="Note 3 23 2" xfId="10577"/>
    <cellStyle name="Note 3 23 2 2" xfId="24105"/>
    <cellStyle name="Note 3 23 3" xfId="20198"/>
    <cellStyle name="Note 3 24" xfId="8809"/>
    <cellStyle name="Note 3 24 2" xfId="22337"/>
    <cellStyle name="Note 3 25" xfId="18371"/>
    <cellStyle name="Note 3 26" xfId="13268"/>
    <cellStyle name="Note 3 27" xfId="895"/>
    <cellStyle name="Note 3 3" xfId="297"/>
    <cellStyle name="Note 3 3 2" xfId="3038"/>
    <cellStyle name="Note 3 3 2 2" xfId="7968"/>
    <cellStyle name="Note 3 3 2 2 2" xfId="11875"/>
    <cellStyle name="Note 3 3 2 2 2 2" xfId="25403"/>
    <cellStyle name="Note 3 3 2 2 3" xfId="21496"/>
    <cellStyle name="Note 3 3 2 3" xfId="9929"/>
    <cellStyle name="Note 3 3 2 3 2" xfId="23457"/>
    <cellStyle name="Note 3 3 2 4" xfId="19493"/>
    <cellStyle name="Note 3 3 2 5" xfId="34426"/>
    <cellStyle name="Note 3 3 3" xfId="1752"/>
    <cellStyle name="Note 3 3 3 2" xfId="7319"/>
    <cellStyle name="Note 3 3 3 2 2" xfId="11226"/>
    <cellStyle name="Note 3 3 3 2 2 2" xfId="24754"/>
    <cellStyle name="Note 3 3 3 2 3" xfId="20847"/>
    <cellStyle name="Note 3 3 3 3" xfId="9448"/>
    <cellStyle name="Note 3 3 3 3 2" xfId="22976"/>
    <cellStyle name="Note 3 3 3 4" xfId="18999"/>
    <cellStyle name="Note 3 3 4" xfId="6717"/>
    <cellStyle name="Note 3 3 4 2" xfId="10624"/>
    <cellStyle name="Note 3 3 4 2 2" xfId="24152"/>
    <cellStyle name="Note 3 3 4 3" xfId="20245"/>
    <cellStyle name="Note 3 3 5" xfId="8852"/>
    <cellStyle name="Note 3 3 5 2" xfId="22380"/>
    <cellStyle name="Note 3 3 6" xfId="18414"/>
    <cellStyle name="Note 3 3 7" xfId="13205"/>
    <cellStyle name="Note 3 3 8" xfId="942"/>
    <cellStyle name="Note 3 4" xfId="542"/>
    <cellStyle name="Note 3 4 2" xfId="2149"/>
    <cellStyle name="Note 3 4 2 2" xfId="3407"/>
    <cellStyle name="Note 3 4 2 2 2" xfId="6151"/>
    <cellStyle name="Note 3 4 2 3" xfId="5236"/>
    <cellStyle name="Note 3 4 3" xfId="3039"/>
    <cellStyle name="Note 3 4 3 2" xfId="5789"/>
    <cellStyle name="Note 3 4 4" xfId="1753"/>
    <cellStyle name="Note 3 4 5" xfId="6830"/>
    <cellStyle name="Note 3 4 5 2" xfId="10737"/>
    <cellStyle name="Note 3 4 5 2 2" xfId="24265"/>
    <cellStyle name="Note 3 4 5 3" xfId="20358"/>
    <cellStyle name="Note 3 4 6" xfId="8963"/>
    <cellStyle name="Note 3 4 6 2" xfId="22491"/>
    <cellStyle name="Note 3 4 7" xfId="18525"/>
    <cellStyle name="Note 3 4 8" xfId="13033"/>
    <cellStyle name="Note 3 4 9" xfId="1060"/>
    <cellStyle name="Note 3 5" xfId="1944"/>
    <cellStyle name="Note 3 5 2" xfId="3125"/>
    <cellStyle name="Note 3 5 2 2" xfId="5890"/>
    <cellStyle name="Note 3 5 3" xfId="4997"/>
    <cellStyle name="Note 3 5 4" xfId="34424"/>
    <cellStyle name="Note 3 6" xfId="2449"/>
    <cellStyle name="Note 3 6 2" xfId="3819"/>
    <cellStyle name="Note 3 6 2 2" xfId="6480"/>
    <cellStyle name="Note 3 7" xfId="2468"/>
    <cellStyle name="Note 3 7 2" xfId="3838"/>
    <cellStyle name="Note 3 7 2 2" xfId="6499"/>
    <cellStyle name="Note 3 8" xfId="2458"/>
    <cellStyle name="Note 3 8 2" xfId="3828"/>
    <cellStyle name="Note 3 8 2 2" xfId="6489"/>
    <cellStyle name="Note 3 9" xfId="2504"/>
    <cellStyle name="Note 3 9 2" xfId="3874"/>
    <cellStyle name="Note 3 9 2 2" xfId="6535"/>
    <cellStyle name="Note 4" xfId="18"/>
    <cellStyle name="Note 4 10" xfId="2523"/>
    <cellStyle name="Note 4 10 2" xfId="3893"/>
    <cellStyle name="Note 4 10 2 2" xfId="6554"/>
    <cellStyle name="Note 4 11" xfId="2531"/>
    <cellStyle name="Note 4 11 2" xfId="3901"/>
    <cellStyle name="Note 4 11 2 2" xfId="6562"/>
    <cellStyle name="Note 4 12" xfId="2541"/>
    <cellStyle name="Note 4 12 2" xfId="3911"/>
    <cellStyle name="Note 4 12 2 2" xfId="6572"/>
    <cellStyle name="Note 4 13" xfId="2629"/>
    <cellStyle name="Note 4 13 2" xfId="3975"/>
    <cellStyle name="Note 4 13 2 2" xfId="6596"/>
    <cellStyle name="Note 4 13 3" xfId="5771"/>
    <cellStyle name="Note 4 14" xfId="2612"/>
    <cellStyle name="Note 4 14 2" xfId="3967"/>
    <cellStyle name="Note 4 14 2 2" xfId="6588"/>
    <cellStyle name="Note 4 14 3" xfId="5763"/>
    <cellStyle name="Note 4 15" xfId="3040"/>
    <cellStyle name="Note 4 15 2" xfId="7969"/>
    <cellStyle name="Note 4 15 2 2" xfId="11876"/>
    <cellStyle name="Note 4 15 2 2 2" xfId="25404"/>
    <cellStyle name="Note 4 15 2 3" xfId="21497"/>
    <cellStyle name="Note 4 15 3" xfId="9930"/>
    <cellStyle name="Note 4 15 3 2" xfId="23458"/>
    <cellStyle name="Note 4 15 4" xfId="19494"/>
    <cellStyle name="Note 4 16" xfId="2608"/>
    <cellStyle name="Note 4 16 2" xfId="5759"/>
    <cellStyle name="Note 4 17" xfId="4035"/>
    <cellStyle name="Note 4 17 2" xfId="6614"/>
    <cellStyle name="Note 4 18" xfId="4124"/>
    <cellStyle name="Note 4 18 2" xfId="6633"/>
    <cellStyle name="Note 4 19" xfId="4133"/>
    <cellStyle name="Note 4 19 2" xfId="6642"/>
    <cellStyle name="Note 4 2" xfId="1755"/>
    <cellStyle name="Note 4 2 2" xfId="34427"/>
    <cellStyle name="Note 4 20" xfId="4190"/>
    <cellStyle name="Note 4 21" xfId="1754"/>
    <cellStyle name="Note 4 21 2" xfId="7320"/>
    <cellStyle name="Note 4 21 2 2" xfId="11227"/>
    <cellStyle name="Note 4 21 2 2 2" xfId="24755"/>
    <cellStyle name="Note 4 21 2 3" xfId="20848"/>
    <cellStyle name="Note 4 21 3" xfId="9449"/>
    <cellStyle name="Note 4 21 3 2" xfId="22977"/>
    <cellStyle name="Note 4 21 4" xfId="19000"/>
    <cellStyle name="Note 4 3" xfId="1756"/>
    <cellStyle name="Note 4 3 2" xfId="2150"/>
    <cellStyle name="Note 4 3 2 2" xfId="3408"/>
    <cellStyle name="Note 4 3 2 2 2" xfId="6152"/>
    <cellStyle name="Note 4 3 2 3" xfId="5237"/>
    <cellStyle name="Note 4 3 3" xfId="3041"/>
    <cellStyle name="Note 4 3 3 2" xfId="5790"/>
    <cellStyle name="Note 4 4" xfId="2385"/>
    <cellStyle name="Note 4 4 2" xfId="3755"/>
    <cellStyle name="Note 4 4 2 2" xfId="6464"/>
    <cellStyle name="Note 4 4 3" xfId="5739"/>
    <cellStyle name="Note 4 5" xfId="2450"/>
    <cellStyle name="Note 4 5 2" xfId="3820"/>
    <cellStyle name="Note 4 5 2 2" xfId="6481"/>
    <cellStyle name="Note 4 6" xfId="2472"/>
    <cellStyle name="Note 4 6 2" xfId="3842"/>
    <cellStyle name="Note 4 6 2 2" xfId="6503"/>
    <cellStyle name="Note 4 7" xfId="2459"/>
    <cellStyle name="Note 4 7 2" xfId="3829"/>
    <cellStyle name="Note 4 7 2 2" xfId="6490"/>
    <cellStyle name="Note 4 8" xfId="2505"/>
    <cellStyle name="Note 4 8 2" xfId="3875"/>
    <cellStyle name="Note 4 8 2 2" xfId="6536"/>
    <cellStyle name="Note 4 9" xfId="2514"/>
    <cellStyle name="Note 4 9 2" xfId="3884"/>
    <cellStyle name="Note 4 9 2 2" xfId="6545"/>
    <cellStyle name="Note 5" xfId="356"/>
    <cellStyle name="Note 5 10" xfId="2482"/>
    <cellStyle name="Note 5 10 2" xfId="3852"/>
    <cellStyle name="Note 5 10 2 2" xfId="6513"/>
    <cellStyle name="Note 5 11" xfId="2537"/>
    <cellStyle name="Note 5 11 2" xfId="3907"/>
    <cellStyle name="Note 5 11 2 2" xfId="6568"/>
    <cellStyle name="Note 5 12" xfId="2588"/>
    <cellStyle name="Note 5 12 2" xfId="3957"/>
    <cellStyle name="Note 5 12 2 2" xfId="6578"/>
    <cellStyle name="Note 5 12 3" xfId="5741"/>
    <cellStyle name="Note 5 13" xfId="2613"/>
    <cellStyle name="Note 5 13 2" xfId="3968"/>
    <cellStyle name="Note 5 13 2 2" xfId="6589"/>
    <cellStyle name="Note 5 13 3" xfId="5764"/>
    <cellStyle name="Note 5 14" xfId="3042"/>
    <cellStyle name="Note 5 14 2" xfId="7970"/>
    <cellStyle name="Note 5 14 2 2" xfId="11877"/>
    <cellStyle name="Note 5 14 2 2 2" xfId="25405"/>
    <cellStyle name="Note 5 14 2 3" xfId="21498"/>
    <cellStyle name="Note 5 14 3" xfId="9931"/>
    <cellStyle name="Note 5 14 3 2" xfId="23459"/>
    <cellStyle name="Note 5 14 4" xfId="19495"/>
    <cellStyle name="Note 5 15" xfId="2602"/>
    <cellStyle name="Note 5 15 2" xfId="5753"/>
    <cellStyle name="Note 5 16" xfId="4031"/>
    <cellStyle name="Note 5 16 2" xfId="6610"/>
    <cellStyle name="Note 5 17" xfId="4123"/>
    <cellStyle name="Note 5 17 2" xfId="6632"/>
    <cellStyle name="Note 5 18" xfId="4118"/>
    <cellStyle name="Note 5 18 2" xfId="6627"/>
    <cellStyle name="Note 5 19" xfId="4186"/>
    <cellStyle name="Note 5 2" xfId="605"/>
    <cellStyle name="Note 5 2 2" xfId="2146"/>
    <cellStyle name="Note 5 2 2 2" xfId="3404"/>
    <cellStyle name="Note 5 2 2 2 2" xfId="6148"/>
    <cellStyle name="Note 5 2 2 3" xfId="5233"/>
    <cellStyle name="Note 5 2 3" xfId="3043"/>
    <cellStyle name="Note 5 2 3 2" xfId="5791"/>
    <cellStyle name="Note 5 2 4" xfId="1758"/>
    <cellStyle name="Note 5 2 5" xfId="6857"/>
    <cellStyle name="Note 5 2 5 2" xfId="10764"/>
    <cellStyle name="Note 5 2 5 2 2" xfId="24292"/>
    <cellStyle name="Note 5 2 5 3" xfId="20385"/>
    <cellStyle name="Note 5 2 6" xfId="8990"/>
    <cellStyle name="Note 5 2 6 2" xfId="22518"/>
    <cellStyle name="Note 5 2 7" xfId="18552"/>
    <cellStyle name="Note 5 2 8" xfId="12989"/>
    <cellStyle name="Note 5 2 9" xfId="1111"/>
    <cellStyle name="Note 5 20" xfId="1757"/>
    <cellStyle name="Note 5 20 2" xfId="7321"/>
    <cellStyle name="Note 5 20 2 2" xfId="11228"/>
    <cellStyle name="Note 5 20 2 2 2" xfId="24756"/>
    <cellStyle name="Note 5 20 2 3" xfId="20849"/>
    <cellStyle name="Note 5 20 3" xfId="9450"/>
    <cellStyle name="Note 5 20 3 2" xfId="22978"/>
    <cellStyle name="Note 5 20 4" xfId="19001"/>
    <cellStyle name="Note 5 21" xfId="6749"/>
    <cellStyle name="Note 5 21 2" xfId="10656"/>
    <cellStyle name="Note 5 21 2 2" xfId="24184"/>
    <cellStyle name="Note 5 21 3" xfId="20277"/>
    <cellStyle name="Note 5 22" xfId="8882"/>
    <cellStyle name="Note 5 22 2" xfId="22410"/>
    <cellStyle name="Note 5 23" xfId="18444"/>
    <cellStyle name="Note 5 24" xfId="13146"/>
    <cellStyle name="Note 5 25" xfId="974"/>
    <cellStyle name="Note 5 3" xfId="1930"/>
    <cellStyle name="Note 5 3 2" xfId="3118"/>
    <cellStyle name="Note 5 3 2 2" xfId="5877"/>
    <cellStyle name="Note 5 3 3" xfId="4990"/>
    <cellStyle name="Note 5 3 4" xfId="34428"/>
    <cellStyle name="Note 5 4" xfId="2446"/>
    <cellStyle name="Note 5 4 2" xfId="3816"/>
    <cellStyle name="Note 5 4 2 2" xfId="6477"/>
    <cellStyle name="Note 5 5" xfId="2465"/>
    <cellStyle name="Note 5 5 2" xfId="3835"/>
    <cellStyle name="Note 5 5 2 2" xfId="6496"/>
    <cellStyle name="Note 5 6" xfId="2456"/>
    <cellStyle name="Note 5 6 2" xfId="3826"/>
    <cellStyle name="Note 5 6 2 2" xfId="6487"/>
    <cellStyle name="Note 5 7" xfId="2501"/>
    <cellStyle name="Note 5 7 2" xfId="3871"/>
    <cellStyle name="Note 5 7 2 2" xfId="6532"/>
    <cellStyle name="Note 5 8" xfId="2481"/>
    <cellStyle name="Note 5 8 2" xfId="3851"/>
    <cellStyle name="Note 5 8 2 2" xfId="6512"/>
    <cellStyle name="Note 5 9" xfId="2499"/>
    <cellStyle name="Note 5 9 2" xfId="3869"/>
    <cellStyle name="Note 5 9 2 2" xfId="6530"/>
    <cellStyle name="Note 6" xfId="1759"/>
    <cellStyle name="Note 6 2" xfId="3044"/>
    <cellStyle name="Note 6 2 2" xfId="7971"/>
    <cellStyle name="Note 6 2 2 2" xfId="11878"/>
    <cellStyle name="Note 6 2 2 2 2" xfId="25406"/>
    <cellStyle name="Note 6 2 2 3" xfId="21499"/>
    <cellStyle name="Note 6 2 3" xfId="9932"/>
    <cellStyle name="Note 6 2 3 2" xfId="23460"/>
    <cellStyle name="Note 6 2 4" xfId="19496"/>
    <cellStyle name="Note 6 3" xfId="7322"/>
    <cellStyle name="Note 6 3 2" xfId="11229"/>
    <cellStyle name="Note 6 3 2 2" xfId="24757"/>
    <cellStyle name="Note 6 3 3" xfId="20850"/>
    <cellStyle name="Note 6 4" xfId="9451"/>
    <cellStyle name="Note 6 4 2" xfId="22979"/>
    <cellStyle name="Note 6 5" xfId="19002"/>
    <cellStyle name="Note 6 6" xfId="34429"/>
    <cellStyle name="Note 7" xfId="1760"/>
    <cellStyle name="Note 7 2" xfId="3045"/>
    <cellStyle name="Note 7 2 2" xfId="7972"/>
    <cellStyle name="Note 7 2 2 2" xfId="11879"/>
    <cellStyle name="Note 7 2 2 2 2" xfId="25407"/>
    <cellStyle name="Note 7 2 2 3" xfId="21500"/>
    <cellStyle name="Note 7 2 3" xfId="9933"/>
    <cellStyle name="Note 7 2 3 2" xfId="23461"/>
    <cellStyle name="Note 7 2 4" xfId="19497"/>
    <cellStyle name="Note 7 3" xfId="7323"/>
    <cellStyle name="Note 7 3 2" xfId="11230"/>
    <cellStyle name="Note 7 3 2 2" xfId="24758"/>
    <cellStyle name="Note 7 3 3" xfId="20851"/>
    <cellStyle name="Note 7 4" xfId="9452"/>
    <cellStyle name="Note 7 4 2" xfId="22980"/>
    <cellStyle name="Note 7 5" xfId="19003"/>
    <cellStyle name="Note 7 6" xfId="34430"/>
    <cellStyle name="Note 8" xfId="1761"/>
    <cellStyle name="Note 8 2" xfId="3046"/>
    <cellStyle name="Note 8 2 2" xfId="7973"/>
    <cellStyle name="Note 8 2 2 2" xfId="11880"/>
    <cellStyle name="Note 8 2 2 2 2" xfId="25408"/>
    <cellStyle name="Note 8 2 2 3" xfId="21501"/>
    <cellStyle name="Note 8 2 3" xfId="9934"/>
    <cellStyle name="Note 8 2 3 2" xfId="23462"/>
    <cellStyle name="Note 8 2 4" xfId="19498"/>
    <cellStyle name="Note 8 3" xfId="7324"/>
    <cellStyle name="Note 8 3 2" xfId="11231"/>
    <cellStyle name="Note 8 3 2 2" xfId="24759"/>
    <cellStyle name="Note 8 3 3" xfId="20852"/>
    <cellStyle name="Note 8 4" xfId="9453"/>
    <cellStyle name="Note 8 4 2" xfId="22981"/>
    <cellStyle name="Note 8 5" xfId="19004"/>
    <cellStyle name="Note 8 6" xfId="34431"/>
    <cellStyle name="Note 9" xfId="1762"/>
    <cellStyle name="Note 9 2" xfId="3047"/>
    <cellStyle name="Note 9 2 2" xfId="7974"/>
    <cellStyle name="Note 9 2 2 2" xfId="11881"/>
    <cellStyle name="Note 9 2 2 2 2" xfId="25409"/>
    <cellStyle name="Note 9 2 2 3" xfId="21502"/>
    <cellStyle name="Note 9 2 3" xfId="9935"/>
    <cellStyle name="Note 9 2 3 2" xfId="23463"/>
    <cellStyle name="Note 9 2 4" xfId="19499"/>
    <cellStyle name="Note 9 3" xfId="7325"/>
    <cellStyle name="Note 9 3 2" xfId="11232"/>
    <cellStyle name="Note 9 3 2 2" xfId="24760"/>
    <cellStyle name="Note 9 3 3" xfId="20853"/>
    <cellStyle name="Note 9 4" xfId="9454"/>
    <cellStyle name="Note 9 4 2" xfId="22982"/>
    <cellStyle name="Note 9 5" xfId="19005"/>
    <cellStyle name="Note 9 6" xfId="34432"/>
    <cellStyle name="Output" xfId="831" builtinId="21" customBuiltin="1"/>
    <cellStyle name="Output 2" xfId="86"/>
    <cellStyle name="Output 2 10" xfId="2525"/>
    <cellStyle name="Output 2 10 2" xfId="3895"/>
    <cellStyle name="Output 2 10 2 2" xfId="6556"/>
    <cellStyle name="Output 2 11" xfId="2533"/>
    <cellStyle name="Output 2 11 2" xfId="3903"/>
    <cellStyle name="Output 2 11 2 2" xfId="6564"/>
    <cellStyle name="Output 2 12" xfId="2543"/>
    <cellStyle name="Output 2 12 2" xfId="3913"/>
    <cellStyle name="Output 2 12 2 2" xfId="6574"/>
    <cellStyle name="Output 2 13" xfId="2662"/>
    <cellStyle name="Output 2 13 2" xfId="3980"/>
    <cellStyle name="Output 2 13 2 2" xfId="6601"/>
    <cellStyle name="Output 2 13 3" xfId="5776"/>
    <cellStyle name="Output 2 14" xfId="2616"/>
    <cellStyle name="Output 2 14 2" xfId="3971"/>
    <cellStyle name="Output 2 14 2 2" xfId="6592"/>
    <cellStyle name="Output 2 14 3" xfId="5767"/>
    <cellStyle name="Output 2 15" xfId="3048"/>
    <cellStyle name="Output 2 16" xfId="2605"/>
    <cellStyle name="Output 2 16 2" xfId="5756"/>
    <cellStyle name="Output 2 17" xfId="4037"/>
    <cellStyle name="Output 2 17 2" xfId="6616"/>
    <cellStyle name="Output 2 18" xfId="4125"/>
    <cellStyle name="Output 2 18 2" xfId="6634"/>
    <cellStyle name="Output 2 19" xfId="4135"/>
    <cellStyle name="Output 2 19 2" xfId="6644"/>
    <cellStyle name="Output 2 2" xfId="1764"/>
    <cellStyle name="Output 2 20" xfId="4192"/>
    <cellStyle name="Output 2 21" xfId="1763"/>
    <cellStyle name="Output 2 3" xfId="1765"/>
    <cellStyle name="Output 2 3 2" xfId="2152"/>
    <cellStyle name="Output 2 3 2 2" xfId="3410"/>
    <cellStyle name="Output 2 3 2 2 2" xfId="6154"/>
    <cellStyle name="Output 2 3 2 3" xfId="5239"/>
    <cellStyle name="Output 2 3 3" xfId="3049"/>
    <cellStyle name="Output 2 3 3 2" xfId="5792"/>
    <cellStyle name="Output 2 4" xfId="2386"/>
    <cellStyle name="Output 2 4 2" xfId="3756"/>
    <cellStyle name="Output 2 4 2 2" xfId="6465"/>
    <cellStyle name="Output 2 4 3" xfId="5740"/>
    <cellStyle name="Output 2 5" xfId="2452"/>
    <cellStyle name="Output 2 5 2" xfId="3822"/>
    <cellStyle name="Output 2 5 2 2" xfId="6483"/>
    <cellStyle name="Output 2 6" xfId="2471"/>
    <cellStyle name="Output 2 6 2" xfId="3841"/>
    <cellStyle name="Output 2 6 2 2" xfId="6502"/>
    <cellStyle name="Output 2 7" xfId="2461"/>
    <cellStyle name="Output 2 7 2" xfId="3831"/>
    <cellStyle name="Output 2 7 2 2" xfId="6492"/>
    <cellStyle name="Output 2 8" xfId="2507"/>
    <cellStyle name="Output 2 8 2" xfId="3877"/>
    <cellStyle name="Output 2 8 2 2" xfId="6538"/>
    <cellStyle name="Output 2 9" xfId="2516"/>
    <cellStyle name="Output 2 9 2" xfId="3886"/>
    <cellStyle name="Output 2 9 2 2" xfId="6547"/>
    <cellStyle name="Output 3" xfId="129"/>
    <cellStyle name="Output 3 10" xfId="2532"/>
    <cellStyle name="Output 3 10 2" xfId="3902"/>
    <cellStyle name="Output 3 10 2 2" xfId="6563"/>
    <cellStyle name="Output 3 11" xfId="2542"/>
    <cellStyle name="Output 3 11 2" xfId="3912"/>
    <cellStyle name="Output 3 11 2 2" xfId="6573"/>
    <cellStyle name="Output 3 12" xfId="2630"/>
    <cellStyle name="Output 3 12 2" xfId="3976"/>
    <cellStyle name="Output 3 12 2 2" xfId="6597"/>
    <cellStyle name="Output 3 12 3" xfId="5772"/>
    <cellStyle name="Output 3 13" xfId="2617"/>
    <cellStyle name="Output 3 13 2" xfId="3972"/>
    <cellStyle name="Output 3 13 2 2" xfId="6593"/>
    <cellStyle name="Output 3 13 3" xfId="5768"/>
    <cellStyle name="Output 3 14" xfId="3050"/>
    <cellStyle name="Output 3 15" xfId="2603"/>
    <cellStyle name="Output 3 15 2" xfId="5754"/>
    <cellStyle name="Output 3 16" xfId="4036"/>
    <cellStyle name="Output 3 16 2" xfId="6615"/>
    <cellStyle name="Output 3 17" xfId="4126"/>
    <cellStyle name="Output 3 17 2" xfId="6635"/>
    <cellStyle name="Output 3 18" xfId="4134"/>
    <cellStyle name="Output 3 18 2" xfId="6643"/>
    <cellStyle name="Output 3 19" xfId="4191"/>
    <cellStyle name="Output 3 2" xfId="1766"/>
    <cellStyle name="Output 3 2 2" xfId="2151"/>
    <cellStyle name="Output 3 2 2 2" xfId="3409"/>
    <cellStyle name="Output 3 2 2 2 2" xfId="6153"/>
    <cellStyle name="Output 3 2 2 3" xfId="5238"/>
    <cellStyle name="Output 3 2 3" xfId="3051"/>
    <cellStyle name="Output 3 2 3 2" xfId="5793"/>
    <cellStyle name="Output 3 2 4" xfId="34434"/>
    <cellStyle name="Output 3 3" xfId="2278"/>
    <cellStyle name="Output 3 3 2" xfId="3602"/>
    <cellStyle name="Output 3 3 2 2" xfId="6315"/>
    <cellStyle name="Output 3 3 3" xfId="5506"/>
    <cellStyle name="Output 3 3 4" xfId="34433"/>
    <cellStyle name="Output 3 4" xfId="2451"/>
    <cellStyle name="Output 3 4 2" xfId="3821"/>
    <cellStyle name="Output 3 4 2 2" xfId="6482"/>
    <cellStyle name="Output 3 5" xfId="2469"/>
    <cellStyle name="Output 3 5 2" xfId="3839"/>
    <cellStyle name="Output 3 5 2 2" xfId="6500"/>
    <cellStyle name="Output 3 6" xfId="2463"/>
    <cellStyle name="Output 3 6 2" xfId="3833"/>
    <cellStyle name="Output 3 6 2 2" xfId="6494"/>
    <cellStyle name="Output 3 7" xfId="2506"/>
    <cellStyle name="Output 3 7 2" xfId="3876"/>
    <cellStyle name="Output 3 7 2 2" xfId="6537"/>
    <cellStyle name="Output 3 8" xfId="2515"/>
    <cellStyle name="Output 3 8 2" xfId="3885"/>
    <cellStyle name="Output 3 8 2 2" xfId="6546"/>
    <cellStyle name="Output 3 9" xfId="2524"/>
    <cellStyle name="Output 3 9 2" xfId="3894"/>
    <cellStyle name="Output 3 9 2 2" xfId="6555"/>
    <cellStyle name="Output 4" xfId="13"/>
    <cellStyle name="Output 5" xfId="1792"/>
    <cellStyle name="Percent 2" xfId="355"/>
    <cellStyle name="Percent 2 2" xfId="604"/>
    <cellStyle name="Percent 2 2 2" xfId="1768"/>
    <cellStyle name="Percent 2 2 3" xfId="6856"/>
    <cellStyle name="Percent 2 2 3 2" xfId="10763"/>
    <cellStyle name="Percent 2 2 3 2 2" xfId="24291"/>
    <cellStyle name="Percent 2 2 3 3" xfId="20384"/>
    <cellStyle name="Percent 2 2 4" xfId="8989"/>
    <cellStyle name="Percent 2 2 4 2" xfId="22517"/>
    <cellStyle name="Percent 2 2 5" xfId="18551"/>
    <cellStyle name="Percent 2 2 6" xfId="12991"/>
    <cellStyle name="Percent 2 2 7" xfId="1110"/>
    <cellStyle name="Percent 2 3" xfId="3052"/>
    <cellStyle name="Percent 2 3 2" xfId="7975"/>
    <cellStyle name="Percent 2 3 2 2" xfId="11882"/>
    <cellStyle name="Percent 2 3 2 2 2" xfId="25410"/>
    <cellStyle name="Percent 2 3 2 3" xfId="21503"/>
    <cellStyle name="Percent 2 3 3" xfId="9936"/>
    <cellStyle name="Percent 2 3 3 2" xfId="23464"/>
    <cellStyle name="Percent 2 3 4" xfId="19500"/>
    <cellStyle name="Percent 2 4" xfId="1767"/>
    <cellStyle name="Percent 2 4 2" xfId="7326"/>
    <cellStyle name="Percent 2 4 2 2" xfId="11233"/>
    <cellStyle name="Percent 2 4 2 2 2" xfId="24761"/>
    <cellStyle name="Percent 2 4 2 3" xfId="20854"/>
    <cellStyle name="Percent 2 4 3" xfId="9455"/>
    <cellStyle name="Percent 2 4 3 2" xfId="22983"/>
    <cellStyle name="Percent 2 4 4" xfId="19006"/>
    <cellStyle name="Percent 2 5" xfId="6748"/>
    <cellStyle name="Percent 2 5 2" xfId="10655"/>
    <cellStyle name="Percent 2 5 2 2" xfId="24183"/>
    <cellStyle name="Percent 2 5 3" xfId="20276"/>
    <cellStyle name="Percent 2 6" xfId="8881"/>
    <cellStyle name="Percent 2 6 2" xfId="22409"/>
    <cellStyle name="Percent 2 7" xfId="18443"/>
    <cellStyle name="Percent 2 8" xfId="13148"/>
    <cellStyle name="Percent 2 9" xfId="973"/>
    <cellStyle name="Percent 3" xfId="1769"/>
    <cellStyle name="Percent 3 2" xfId="3053"/>
    <cellStyle name="Percent 3 2 2" xfId="7976"/>
    <cellStyle name="Percent 3 2 2 2" xfId="11883"/>
    <cellStyle name="Percent 3 2 2 2 2" xfId="25411"/>
    <cellStyle name="Percent 3 2 2 3" xfId="21504"/>
    <cellStyle name="Percent 3 2 3" xfId="9937"/>
    <cellStyle name="Percent 3 2 3 2" xfId="23465"/>
    <cellStyle name="Percent 3 2 4" xfId="19501"/>
    <cellStyle name="Percent 3 3" xfId="7327"/>
    <cellStyle name="Percent 3 3 2" xfId="11234"/>
    <cellStyle name="Percent 3 3 2 2" xfId="24762"/>
    <cellStyle name="Percent 3 3 3" xfId="20855"/>
    <cellStyle name="Percent 3 4" xfId="9456"/>
    <cellStyle name="Percent 3 4 2" xfId="22984"/>
    <cellStyle name="Percent 3 5" xfId="19007"/>
    <cellStyle name="Simon" xfId="1770"/>
    <cellStyle name="Simon 10" xfId="2534"/>
    <cellStyle name="Simon 10 2" xfId="3904"/>
    <cellStyle name="Simon 10 2 2" xfId="6565"/>
    <cellStyle name="Simon 11" xfId="2544"/>
    <cellStyle name="Simon 11 2" xfId="3914"/>
    <cellStyle name="Simon 11 2 2" xfId="6575"/>
    <cellStyle name="Simon 12" xfId="2661"/>
    <cellStyle name="Simon 12 2" xfId="3979"/>
    <cellStyle name="Simon 12 2 2" xfId="6600"/>
    <cellStyle name="Simon 12 3" xfId="5775"/>
    <cellStyle name="Simon 13" xfId="2618"/>
    <cellStyle name="Simon 13 2" xfId="3973"/>
    <cellStyle name="Simon 13 2 2" xfId="6594"/>
    <cellStyle name="Simon 13 3" xfId="5769"/>
    <cellStyle name="Simon 14" xfId="2607"/>
    <cellStyle name="Simon 14 2" xfId="5758"/>
    <cellStyle name="Simon 15" xfId="4038"/>
    <cellStyle name="Simon 15 2" xfId="6617"/>
    <cellStyle name="Simon 16" xfId="4128"/>
    <cellStyle name="Simon 16 2" xfId="6637"/>
    <cellStyle name="Simon 17" xfId="4136"/>
    <cellStyle name="Simon 17 2" xfId="6645"/>
    <cellStyle name="Simon 18" xfId="4193"/>
    <cellStyle name="Simon 2" xfId="2153"/>
    <cellStyle name="Simon 2 2" xfId="3411"/>
    <cellStyle name="Simon 2 2 2" xfId="6155"/>
    <cellStyle name="Simon 2 3" xfId="5240"/>
    <cellStyle name="Simon 3" xfId="2344"/>
    <cellStyle name="Simon 3 2" xfId="3704"/>
    <cellStyle name="Simon 3 2 2" xfId="6402"/>
    <cellStyle name="Simon 3 3" xfId="5647"/>
    <cellStyle name="Simon 4" xfId="2453"/>
    <cellStyle name="Simon 4 2" xfId="3823"/>
    <cellStyle name="Simon 4 2 2" xfId="6484"/>
    <cellStyle name="Simon 5" xfId="2473"/>
    <cellStyle name="Simon 5 2" xfId="3843"/>
    <cellStyle name="Simon 5 2 2" xfId="6504"/>
    <cellStyle name="Simon 6" xfId="2464"/>
    <cellStyle name="Simon 6 2" xfId="3834"/>
    <cellStyle name="Simon 6 2 2" xfId="6495"/>
    <cellStyle name="Simon 7" xfId="2508"/>
    <cellStyle name="Simon 7 2" xfId="3878"/>
    <cellStyle name="Simon 7 2 2" xfId="6539"/>
    <cellStyle name="Simon 8" xfId="2517"/>
    <cellStyle name="Simon 8 2" xfId="3887"/>
    <cellStyle name="Simon 8 2 2" xfId="6548"/>
    <cellStyle name="Simon 9" xfId="2526"/>
    <cellStyle name="Simon 9 2" xfId="3896"/>
    <cellStyle name="Simon 9 2 2" xfId="6557"/>
    <cellStyle name="Title" xfId="822" builtinId="15" customBuiltin="1"/>
    <cellStyle name="Title 2" xfId="120"/>
    <cellStyle name="Title 2 2" xfId="1771"/>
    <cellStyle name="Title 2 2 2" xfId="34436"/>
    <cellStyle name="Title 2 3" xfId="3054"/>
    <cellStyle name="Title 2 3 2" xfId="34435"/>
    <cellStyle name="Title 3" xfId="4"/>
    <cellStyle name="Title 3 2" xfId="1772"/>
    <cellStyle name="Title 3 3" xfId="3055"/>
    <cellStyle name="Total" xfId="837" builtinId="25" customBuiltin="1"/>
    <cellStyle name="Total 2" xfId="93"/>
    <cellStyle name="Total 2 10" xfId="2528"/>
    <cellStyle name="Total 2 10 2" xfId="3898"/>
    <cellStyle name="Total 2 10 2 2" xfId="6559"/>
    <cellStyle name="Total 2 11" xfId="2536"/>
    <cellStyle name="Total 2 11 2" xfId="3906"/>
    <cellStyle name="Total 2 11 2 2" xfId="6567"/>
    <cellStyle name="Total 2 12" xfId="2546"/>
    <cellStyle name="Total 2 12 2" xfId="3916"/>
    <cellStyle name="Total 2 12 2 2" xfId="6577"/>
    <cellStyle name="Total 2 13" xfId="2664"/>
    <cellStyle name="Total 2 13 2" xfId="3981"/>
    <cellStyle name="Total 2 13 2 2" xfId="6602"/>
    <cellStyle name="Total 2 13 3" xfId="5778"/>
    <cellStyle name="Total 2 14" xfId="2668"/>
    <cellStyle name="Total 2 14 2" xfId="3984"/>
    <cellStyle name="Total 2 14 2 2" xfId="6605"/>
    <cellStyle name="Total 2 14 3" xfId="5782"/>
    <cellStyle name="Total 2 15" xfId="3056"/>
    <cellStyle name="Total 2 16" xfId="2609"/>
    <cellStyle name="Total 2 16 2" xfId="5760"/>
    <cellStyle name="Total 2 17" xfId="4040"/>
    <cellStyle name="Total 2 17 2" xfId="6619"/>
    <cellStyle name="Total 2 18" xfId="4130"/>
    <cellStyle name="Total 2 18 2" xfId="6639"/>
    <cellStyle name="Total 2 19" xfId="4138"/>
    <cellStyle name="Total 2 19 2" xfId="6647"/>
    <cellStyle name="Total 2 2" xfId="1774"/>
    <cellStyle name="Total 2 20" xfId="4195"/>
    <cellStyle name="Total 2 21" xfId="1773"/>
    <cellStyle name="Total 2 3" xfId="1775"/>
    <cellStyle name="Total 2 3 2" xfId="2155"/>
    <cellStyle name="Total 2 3 2 2" xfId="3413"/>
    <cellStyle name="Total 2 3 2 2 2" xfId="6157"/>
    <cellStyle name="Total 2 3 2 3" xfId="5242"/>
    <cellStyle name="Total 2 3 3" xfId="3057"/>
    <cellStyle name="Total 2 3 3 2" xfId="5794"/>
    <cellStyle name="Total 2 4" xfId="2281"/>
    <cellStyle name="Total 2 4 2" xfId="3612"/>
    <cellStyle name="Total 2 4 2 2" xfId="6320"/>
    <cellStyle name="Total 2 4 3" xfId="5519"/>
    <cellStyle name="Total 2 5" xfId="2455"/>
    <cellStyle name="Total 2 5 2" xfId="3825"/>
    <cellStyle name="Total 2 5 2 2" xfId="6486"/>
    <cellStyle name="Total 2 6" xfId="2474"/>
    <cellStyle name="Total 2 6 2" xfId="3844"/>
    <cellStyle name="Total 2 6 2 2" xfId="6505"/>
    <cellStyle name="Total 2 7" xfId="2480"/>
    <cellStyle name="Total 2 7 2" xfId="3850"/>
    <cellStyle name="Total 2 7 2 2" xfId="6511"/>
    <cellStyle name="Total 2 8" xfId="2510"/>
    <cellStyle name="Total 2 8 2" xfId="3880"/>
    <cellStyle name="Total 2 8 2 2" xfId="6541"/>
    <cellStyle name="Total 2 9" xfId="2519"/>
    <cellStyle name="Total 2 9 2" xfId="3889"/>
    <cellStyle name="Total 2 9 2 2" xfId="6550"/>
    <cellStyle name="Total 3" xfId="136"/>
    <cellStyle name="Total 3 10" xfId="2535"/>
    <cellStyle name="Total 3 10 2" xfId="3905"/>
    <cellStyle name="Total 3 10 2 2" xfId="6566"/>
    <cellStyle name="Total 3 11" xfId="2545"/>
    <cellStyle name="Total 3 11 2" xfId="3915"/>
    <cellStyle name="Total 3 11 2 2" xfId="6576"/>
    <cellStyle name="Total 3 12" xfId="2660"/>
    <cellStyle name="Total 3 12 2" xfId="3978"/>
    <cellStyle name="Total 3 12 2 2" xfId="6599"/>
    <cellStyle name="Total 3 12 3" xfId="5774"/>
    <cellStyle name="Total 3 13" xfId="2667"/>
    <cellStyle name="Total 3 13 2" xfId="3983"/>
    <cellStyle name="Total 3 13 2 2" xfId="6604"/>
    <cellStyle name="Total 3 13 3" xfId="5781"/>
    <cellStyle name="Total 3 14" xfId="3058"/>
    <cellStyle name="Total 3 15" xfId="2610"/>
    <cellStyle name="Total 3 15 2" xfId="5761"/>
    <cellStyle name="Total 3 16" xfId="4039"/>
    <cellStyle name="Total 3 16 2" xfId="6618"/>
    <cellStyle name="Total 3 17" xfId="4129"/>
    <cellStyle name="Total 3 17 2" xfId="6638"/>
    <cellStyle name="Total 3 18" xfId="4137"/>
    <cellStyle name="Total 3 18 2" xfId="6646"/>
    <cellStyle name="Total 3 19" xfId="4194"/>
    <cellStyle name="Total 3 2" xfId="1776"/>
    <cellStyle name="Total 3 2 2" xfId="2154"/>
    <cellStyle name="Total 3 2 2 2" xfId="3412"/>
    <cellStyle name="Total 3 2 2 2 2" xfId="6156"/>
    <cellStyle name="Total 3 2 2 3" xfId="5241"/>
    <cellStyle name="Total 3 2 3" xfId="3059"/>
    <cellStyle name="Total 3 2 3 2" xfId="5795"/>
    <cellStyle name="Total 3 2 4" xfId="34439"/>
    <cellStyle name="Total 3 3" xfId="2384"/>
    <cellStyle name="Total 3 3 2" xfId="3754"/>
    <cellStyle name="Total 3 3 2 2" xfId="6463"/>
    <cellStyle name="Total 3 3 3" xfId="5738"/>
    <cellStyle name="Total 3 3 4" xfId="34438"/>
    <cellStyle name="Total 3 4" xfId="2454"/>
    <cellStyle name="Total 3 4 2" xfId="3824"/>
    <cellStyle name="Total 3 4 2 2" xfId="6485"/>
    <cellStyle name="Total 3 5" xfId="2475"/>
    <cellStyle name="Total 3 5 2" xfId="3845"/>
    <cellStyle name="Total 3 5 2 2" xfId="6506"/>
    <cellStyle name="Total 3 6" xfId="2462"/>
    <cellStyle name="Total 3 6 2" xfId="3832"/>
    <cellStyle name="Total 3 6 2 2" xfId="6493"/>
    <cellStyle name="Total 3 7" xfId="2509"/>
    <cellStyle name="Total 3 7 2" xfId="3879"/>
    <cellStyle name="Total 3 7 2 2" xfId="6540"/>
    <cellStyle name="Total 3 8" xfId="2518"/>
    <cellStyle name="Total 3 8 2" xfId="3888"/>
    <cellStyle name="Total 3 8 2 2" xfId="6549"/>
    <cellStyle name="Total 3 9" xfId="2527"/>
    <cellStyle name="Total 3 9 2" xfId="3897"/>
    <cellStyle name="Total 3 9 2 2" xfId="6558"/>
    <cellStyle name="Total 4" xfId="20"/>
    <cellStyle name="Total 5" xfId="1799"/>
    <cellStyle name="Warning Text" xfId="835" builtinId="11" customBuiltin="1"/>
    <cellStyle name="Warning Text 2" xfId="90"/>
    <cellStyle name="Warning Text 2 2" xfId="1778"/>
    <cellStyle name="Warning Text 2 3" xfId="1779"/>
    <cellStyle name="Warning Text 2 4" xfId="3060"/>
    <cellStyle name="Warning Text 2 5" xfId="1777"/>
    <cellStyle name="Warning Text 3" xfId="133"/>
    <cellStyle name="Warning Text 3 2" xfId="1780"/>
    <cellStyle name="Warning Text 3 2 2" xfId="34442"/>
    <cellStyle name="Warning Text 3 3" xfId="3061"/>
    <cellStyle name="Warning Text 3 3 2" xfId="34441"/>
    <cellStyle name="Warning Text 4" xfId="17"/>
    <cellStyle name="Warning Text 5" xfId="1796"/>
    <cellStyle name="WinCalendar_BlankCells_28" xfId="178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296531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_Kroll@discovery.com" TargetMode="External"/><Relationship Id="rId2" Type="http://schemas.openxmlformats.org/officeDocument/2006/relationships/hyperlink" Target="mailto:Discovery_Invoices@discovery.com" TargetMode="External"/><Relationship Id="rId1" Type="http://schemas.openxmlformats.org/officeDocument/2006/relationships/hyperlink" Target="mailto:invoices@canoeventures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1680"/>
  <sheetViews>
    <sheetView showGridLines="0" tabSelected="1" topLeftCell="A1173" zoomScale="90" zoomScaleNormal="90" zoomScalePageLayoutView="90" workbookViewId="0">
      <selection activeCell="D1215" sqref="D1215"/>
    </sheetView>
  </sheetViews>
  <sheetFormatPr defaultColWidth="8.7109375" defaultRowHeight="15.75" x14ac:dyDescent="0.25"/>
  <cols>
    <col min="1" max="1" width="1.42578125" style="7" customWidth="1"/>
    <col min="2" max="2" width="12.7109375" style="7" customWidth="1"/>
    <col min="3" max="3" width="15.42578125" style="7" customWidth="1"/>
    <col min="4" max="4" width="56.7109375" style="7" customWidth="1"/>
    <col min="5" max="5" width="25.42578125" style="7" bestFit="1" customWidth="1"/>
    <col min="6" max="6" width="11.7109375" style="7" bestFit="1" customWidth="1"/>
    <col min="7" max="7" width="20" style="7" customWidth="1"/>
    <col min="8" max="8" width="29.7109375" style="7" customWidth="1"/>
    <col min="9" max="9" width="15.28515625" style="7" customWidth="1"/>
    <col min="10" max="10" width="15.5703125" style="7" customWidth="1"/>
    <col min="11" max="11" width="4.5703125" style="63" customWidth="1"/>
    <col min="12" max="12" width="17.7109375" style="63" customWidth="1"/>
    <col min="13" max="13" width="19.42578125" style="7" bestFit="1" customWidth="1"/>
    <col min="14" max="14" width="29.7109375" style="7" bestFit="1" customWidth="1"/>
    <col min="15" max="15" width="15.42578125" style="7" bestFit="1" customWidth="1"/>
    <col min="16" max="16" width="12.140625" style="7" bestFit="1" customWidth="1"/>
    <col min="17" max="17" width="10.140625" style="64" bestFit="1" customWidth="1"/>
    <col min="18" max="19" width="8.7109375" style="7"/>
    <col min="20" max="22" width="10.140625" style="7" bestFit="1" customWidth="1"/>
    <col min="23" max="16384" width="8.7109375" style="7"/>
  </cols>
  <sheetData>
    <row r="1" spans="1:17" x14ac:dyDescent="0.25">
      <c r="A1" s="5"/>
      <c r="B1" s="6"/>
      <c r="C1" s="6"/>
      <c r="D1" s="6"/>
      <c r="E1" s="6"/>
      <c r="F1" s="6"/>
      <c r="G1" s="8"/>
      <c r="H1" s="8"/>
      <c r="I1" s="9" t="s">
        <v>0</v>
      </c>
      <c r="J1" s="40">
        <v>43593</v>
      </c>
      <c r="P1" s="64"/>
      <c r="Q1" s="7"/>
    </row>
    <row r="2" spans="1:17" x14ac:dyDescent="0.25">
      <c r="A2" s="5"/>
      <c r="B2" s="6"/>
      <c r="C2" s="6"/>
      <c r="D2" s="6"/>
      <c r="E2" s="6"/>
      <c r="F2" s="6"/>
      <c r="G2" s="6"/>
      <c r="H2" s="6"/>
      <c r="I2" s="9" t="s">
        <v>4</v>
      </c>
      <c r="J2" s="86">
        <v>8477</v>
      </c>
      <c r="P2" s="64"/>
      <c r="Q2" s="7"/>
    </row>
    <row r="3" spans="1:17" x14ac:dyDescent="0.25">
      <c r="A3" s="5"/>
      <c r="B3" s="6"/>
      <c r="C3" s="6"/>
      <c r="D3" s="6"/>
      <c r="E3" s="6"/>
      <c r="F3" s="6"/>
      <c r="G3" s="11"/>
      <c r="H3" s="11"/>
      <c r="I3" s="11"/>
      <c r="J3" s="11"/>
      <c r="P3" s="64"/>
      <c r="Q3" s="7"/>
    </row>
    <row r="4" spans="1:17" x14ac:dyDescent="0.25">
      <c r="A4" s="5"/>
      <c r="B4" s="6"/>
      <c r="C4" s="6"/>
      <c r="D4" s="6"/>
      <c r="E4" s="6"/>
      <c r="F4" s="6"/>
      <c r="G4" s="101" t="s">
        <v>2</v>
      </c>
      <c r="H4" s="101"/>
      <c r="I4" s="101"/>
      <c r="J4" s="101"/>
      <c r="P4" s="64"/>
      <c r="Q4" s="7"/>
    </row>
    <row r="5" spans="1:17" x14ac:dyDescent="0.25">
      <c r="A5" s="5"/>
      <c r="C5" s="10"/>
      <c r="D5" s="10"/>
      <c r="E5" s="10"/>
      <c r="F5" s="6"/>
      <c r="G5" s="100" t="s">
        <v>3</v>
      </c>
      <c r="H5" s="100"/>
      <c r="I5" s="100"/>
      <c r="J5" s="100"/>
      <c r="P5" s="64"/>
      <c r="Q5" s="7"/>
    </row>
    <row r="6" spans="1:17" x14ac:dyDescent="0.25">
      <c r="A6" s="5"/>
      <c r="B6" s="3" t="s">
        <v>1</v>
      </c>
      <c r="C6" s="6"/>
      <c r="D6" s="6"/>
      <c r="E6" s="6"/>
      <c r="F6" s="6"/>
      <c r="G6" s="103" t="s">
        <v>1</v>
      </c>
      <c r="H6" s="103"/>
      <c r="I6" s="103"/>
      <c r="J6" s="103"/>
      <c r="P6" s="64"/>
      <c r="Q6" s="7"/>
    </row>
    <row r="7" spans="1:17" x14ac:dyDescent="0.25">
      <c r="A7" s="5"/>
      <c r="B7" s="1" t="s">
        <v>58</v>
      </c>
      <c r="C7" s="6"/>
      <c r="D7" s="6"/>
      <c r="E7" s="6"/>
      <c r="F7" s="6"/>
      <c r="G7" s="105" t="s">
        <v>24</v>
      </c>
      <c r="H7" s="105"/>
      <c r="I7" s="105"/>
      <c r="J7" s="105"/>
      <c r="P7" s="64"/>
      <c r="Q7" s="7"/>
    </row>
    <row r="8" spans="1:17" x14ac:dyDescent="0.25">
      <c r="A8" s="5"/>
      <c r="B8" s="1" t="s">
        <v>59</v>
      </c>
      <c r="C8" s="6"/>
      <c r="D8" s="11"/>
      <c r="E8" s="11"/>
      <c r="F8" s="11"/>
      <c r="G8" s="103" t="s">
        <v>58</v>
      </c>
      <c r="H8" s="103"/>
      <c r="I8" s="103"/>
      <c r="J8" s="103"/>
      <c r="P8" s="64"/>
      <c r="Q8" s="7"/>
    </row>
    <row r="9" spans="1:17" x14ac:dyDescent="0.25">
      <c r="A9" s="5"/>
      <c r="B9" s="2" t="s">
        <v>23</v>
      </c>
      <c r="C9" s="11"/>
      <c r="D9" s="6"/>
      <c r="E9" s="6"/>
      <c r="F9" s="6"/>
      <c r="G9" s="103" t="s">
        <v>59</v>
      </c>
      <c r="H9" s="103"/>
      <c r="I9" s="103"/>
      <c r="J9" s="103"/>
      <c r="P9" s="64"/>
      <c r="Q9" s="7"/>
    </row>
    <row r="10" spans="1:17" x14ac:dyDescent="0.25">
      <c r="A10" s="5"/>
      <c r="B10" s="4" t="s">
        <v>6</v>
      </c>
      <c r="C10" s="11"/>
      <c r="D10" s="6"/>
      <c r="E10" s="6"/>
      <c r="F10" s="6"/>
      <c r="G10" s="5"/>
      <c r="H10" s="5"/>
      <c r="I10" s="5"/>
      <c r="J10" s="5"/>
      <c r="P10" s="64"/>
      <c r="Q10" s="7"/>
    </row>
    <row r="11" spans="1:17" x14ac:dyDescent="0.25">
      <c r="A11" s="5"/>
      <c r="C11" s="12"/>
      <c r="D11" s="13"/>
      <c r="E11" s="13"/>
      <c r="F11" s="13"/>
      <c r="G11" s="102" t="s">
        <v>52</v>
      </c>
      <c r="H11" s="102"/>
      <c r="I11" s="102"/>
      <c r="J11" s="102"/>
      <c r="P11" s="64"/>
      <c r="Q11" s="7"/>
    </row>
    <row r="12" spans="1:17" x14ac:dyDescent="0.25">
      <c r="A12" s="5"/>
      <c r="B12" s="14" t="s">
        <v>21</v>
      </c>
      <c r="C12" s="13"/>
      <c r="D12" s="66" t="s">
        <v>48</v>
      </c>
      <c r="E12" s="13"/>
      <c r="F12" s="13"/>
      <c r="G12" s="104" t="s">
        <v>22</v>
      </c>
      <c r="H12" s="104"/>
      <c r="I12" s="104"/>
      <c r="J12" s="104"/>
      <c r="P12" s="64"/>
      <c r="Q12" s="7"/>
    </row>
    <row r="13" spans="1:17" x14ac:dyDescent="0.25">
      <c r="A13" s="5"/>
      <c r="C13" s="13"/>
      <c r="D13" s="66" t="s">
        <v>68</v>
      </c>
      <c r="E13" s="13"/>
      <c r="F13" s="13"/>
      <c r="G13" s="106" t="s">
        <v>31</v>
      </c>
      <c r="H13" s="106"/>
      <c r="I13" s="106"/>
      <c r="J13" s="106"/>
      <c r="P13" s="64"/>
      <c r="Q13" s="7"/>
    </row>
    <row r="14" spans="1:17" x14ac:dyDescent="0.25">
      <c r="A14" s="5"/>
      <c r="C14" s="13"/>
      <c r="D14" s="85" t="s">
        <v>67</v>
      </c>
      <c r="E14" s="8"/>
      <c r="F14" s="8"/>
      <c r="G14" s="11"/>
      <c r="H14" s="11"/>
      <c r="I14" s="11"/>
      <c r="J14" s="11"/>
      <c r="P14" s="64"/>
      <c r="Q14" s="7"/>
    </row>
    <row r="15" spans="1:17" x14ac:dyDescent="0.25">
      <c r="A15" s="5" t="s">
        <v>32</v>
      </c>
      <c r="C15" s="8"/>
      <c r="D15" s="66" t="s">
        <v>105</v>
      </c>
      <c r="E15" s="8"/>
      <c r="F15" s="8"/>
      <c r="G15" s="107" t="s">
        <v>30</v>
      </c>
      <c r="H15" s="107"/>
      <c r="I15" s="107"/>
      <c r="J15" s="107"/>
      <c r="P15" s="64"/>
      <c r="Q15" s="7"/>
    </row>
    <row r="16" spans="1:17" x14ac:dyDescent="0.25">
      <c r="A16" s="5"/>
      <c r="D16" s="70" t="s">
        <v>50</v>
      </c>
      <c r="E16" s="8"/>
      <c r="F16" s="8"/>
      <c r="G16" s="19" t="s">
        <v>12</v>
      </c>
      <c r="H16" s="19" t="s">
        <v>10</v>
      </c>
      <c r="I16" s="20" t="s">
        <v>34</v>
      </c>
      <c r="J16" s="19"/>
      <c r="P16" s="64"/>
      <c r="Q16" s="7"/>
    </row>
    <row r="17" spans="1:17" x14ac:dyDescent="0.25">
      <c r="A17" s="5"/>
      <c r="C17" s="8"/>
      <c r="D17" s="64"/>
      <c r="E17" s="8"/>
      <c r="F17" s="8"/>
      <c r="G17" s="80" t="s">
        <v>16</v>
      </c>
      <c r="H17" s="81">
        <v>1.28</v>
      </c>
      <c r="I17" s="82"/>
      <c r="J17" s="83"/>
      <c r="P17" s="64"/>
      <c r="Q17" s="7"/>
    </row>
    <row r="18" spans="1:17" x14ac:dyDescent="0.25">
      <c r="A18" s="5"/>
      <c r="B18" s="15" t="s">
        <v>25</v>
      </c>
      <c r="D18" s="38">
        <v>43556</v>
      </c>
      <c r="E18" s="8"/>
      <c r="F18" s="8"/>
      <c r="G18" s="80" t="s">
        <v>14</v>
      </c>
      <c r="H18" s="81">
        <v>1.1300000000000001</v>
      </c>
      <c r="I18" s="82"/>
      <c r="J18" s="83"/>
      <c r="P18" s="64"/>
      <c r="Q18" s="7"/>
    </row>
    <row r="19" spans="1:17" x14ac:dyDescent="0.25">
      <c r="A19" s="5"/>
      <c r="B19" s="15" t="s">
        <v>26</v>
      </c>
      <c r="D19" s="38">
        <v>43585</v>
      </c>
      <c r="E19" s="8"/>
      <c r="F19" s="8"/>
      <c r="G19" s="80" t="s">
        <v>15</v>
      </c>
      <c r="H19" s="81">
        <v>0.9900000000000001</v>
      </c>
      <c r="I19" s="82"/>
      <c r="J19" s="83"/>
      <c r="P19" s="64"/>
      <c r="Q19" s="7"/>
    </row>
    <row r="20" spans="1:17" x14ac:dyDescent="0.25">
      <c r="A20" s="5"/>
      <c r="B20" s="14" t="s">
        <v>19</v>
      </c>
      <c r="D20" s="39" t="s">
        <v>48</v>
      </c>
      <c r="E20" s="8"/>
      <c r="F20" s="8"/>
      <c r="G20" s="80" t="s">
        <v>13</v>
      </c>
      <c r="H20" s="81">
        <v>0.85000000000000009</v>
      </c>
      <c r="I20" s="82"/>
      <c r="J20" s="83"/>
      <c r="M20" s="77"/>
      <c r="P20" s="64"/>
      <c r="Q20" s="7"/>
    </row>
    <row r="21" spans="1:17" ht="15.75" customHeight="1" x14ac:dyDescent="0.25">
      <c r="A21" s="5"/>
      <c r="B21" s="14" t="s">
        <v>20</v>
      </c>
      <c r="D21" s="99" t="s">
        <v>77</v>
      </c>
      <c r="E21" s="99"/>
      <c r="F21" s="108"/>
      <c r="G21" s="90" t="s">
        <v>18</v>
      </c>
      <c r="H21" s="91">
        <v>0.71000000000000008</v>
      </c>
      <c r="I21" s="92">
        <f>D24+H1202</f>
        <v>989205374</v>
      </c>
      <c r="J21" s="93"/>
      <c r="K21" s="77"/>
      <c r="P21" s="64"/>
      <c r="Q21" s="7"/>
    </row>
    <row r="22" spans="1:17" x14ac:dyDescent="0.25">
      <c r="A22" s="5"/>
      <c r="D22" s="99"/>
      <c r="E22" s="99"/>
      <c r="F22" s="108"/>
      <c r="G22" s="44" t="s">
        <v>56</v>
      </c>
      <c r="H22" s="45">
        <v>0.6100000000000001</v>
      </c>
      <c r="I22" s="46"/>
      <c r="J22" s="37"/>
      <c r="K22" s="62"/>
      <c r="M22" s="65"/>
      <c r="P22" s="64"/>
      <c r="Q22" s="7"/>
    </row>
    <row r="23" spans="1:17" x14ac:dyDescent="0.25">
      <c r="A23" s="5"/>
      <c r="D23" s="99"/>
      <c r="E23" s="99"/>
      <c r="F23" s="8"/>
      <c r="G23" s="44" t="s">
        <v>57</v>
      </c>
      <c r="H23" s="45">
        <v>0.58000000000000007</v>
      </c>
      <c r="I23" s="46"/>
      <c r="J23" s="37"/>
      <c r="K23" s="62"/>
      <c r="M23" s="65"/>
      <c r="P23" s="64"/>
      <c r="Q23" s="7"/>
    </row>
    <row r="24" spans="1:17" s="64" customFormat="1" x14ac:dyDescent="0.25">
      <c r="A24" s="63"/>
      <c r="B24" s="23" t="s">
        <v>33</v>
      </c>
      <c r="C24" s="7"/>
      <c r="D24" s="77">
        <v>753422070</v>
      </c>
      <c r="E24" s="8"/>
      <c r="F24" s="8"/>
      <c r="G24" s="44" t="s">
        <v>63</v>
      </c>
      <c r="H24" s="45">
        <v>0.55000000000000004</v>
      </c>
      <c r="I24" s="46"/>
      <c r="J24" s="37"/>
      <c r="K24" s="63"/>
      <c r="M24" s="65"/>
      <c r="P24"/>
    </row>
    <row r="25" spans="1:17" s="64" customFormat="1" x14ac:dyDescent="0.25">
      <c r="A25" s="63"/>
      <c r="B25" s="23"/>
      <c r="D25" s="47"/>
      <c r="E25" s="8"/>
      <c r="F25" s="8"/>
      <c r="G25" s="44" t="s">
        <v>64</v>
      </c>
      <c r="H25" s="45">
        <v>0.5</v>
      </c>
      <c r="I25" s="46"/>
      <c r="J25" s="37"/>
      <c r="K25" s="63"/>
      <c r="P25"/>
    </row>
    <row r="26" spans="1:17" x14ac:dyDescent="0.25">
      <c r="A26" s="5"/>
      <c r="B26" s="8"/>
      <c r="C26" s="8"/>
      <c r="D26" s="8"/>
      <c r="E26" s="8"/>
      <c r="F26" s="8"/>
      <c r="G26" s="8"/>
      <c r="H26" s="8"/>
      <c r="I26" s="8"/>
      <c r="K26" s="11"/>
      <c r="L26" s="79"/>
      <c r="M26" s="79"/>
      <c r="P26"/>
    </row>
    <row r="27" spans="1:17" ht="31.5" x14ac:dyDescent="0.25">
      <c r="B27" s="18" t="s">
        <v>11</v>
      </c>
      <c r="C27" s="18" t="s">
        <v>35</v>
      </c>
      <c r="D27" s="18" t="s">
        <v>36</v>
      </c>
      <c r="E27" s="18" t="s">
        <v>38</v>
      </c>
      <c r="F27" s="21" t="s">
        <v>7</v>
      </c>
      <c r="G27" s="21" t="s">
        <v>8</v>
      </c>
      <c r="H27" s="21" t="s">
        <v>9</v>
      </c>
      <c r="I27" s="21" t="s">
        <v>10</v>
      </c>
      <c r="J27" s="21" t="s">
        <v>5</v>
      </c>
      <c r="L27" s="62"/>
      <c r="M27" s="73"/>
      <c r="N27" s="64"/>
      <c r="O27" s="64"/>
      <c r="P27"/>
    </row>
    <row r="28" spans="1:17" s="64" customFormat="1" x14ac:dyDescent="0.25">
      <c r="B28" s="60">
        <v>1</v>
      </c>
      <c r="C28" s="109">
        <v>16513687</v>
      </c>
      <c r="D28" s="64" t="s">
        <v>53</v>
      </c>
      <c r="E28" s="64" t="s">
        <v>41</v>
      </c>
      <c r="F28" s="97">
        <v>42608</v>
      </c>
      <c r="G28" s="98">
        <v>43522</v>
      </c>
      <c r="H28" s="65">
        <v>6</v>
      </c>
      <c r="I28" s="41">
        <v>0.85</v>
      </c>
      <c r="J28" s="42">
        <f>ROUND(H28*(I28/1000),2)</f>
        <v>0.01</v>
      </c>
      <c r="K28" s="63"/>
      <c r="L28" s="78"/>
      <c r="P28"/>
    </row>
    <row r="29" spans="1:17" s="64" customFormat="1" x14ac:dyDescent="0.25">
      <c r="B29" s="60">
        <f t="shared" ref="B29:B154" si="0">B28+1</f>
        <v>2</v>
      </c>
      <c r="C29" s="109">
        <v>16513687</v>
      </c>
      <c r="D29" s="64" t="s">
        <v>53</v>
      </c>
      <c r="E29" s="64" t="s">
        <v>39</v>
      </c>
      <c r="F29" s="97">
        <v>42608</v>
      </c>
      <c r="G29" s="98">
        <v>43522</v>
      </c>
      <c r="H29" s="65">
        <v>52097</v>
      </c>
      <c r="I29" s="41">
        <v>0.85</v>
      </c>
      <c r="J29" s="42">
        <f t="shared" ref="J29:J92" si="1">ROUND(H29*(I29/1000),2)</f>
        <v>44.28</v>
      </c>
      <c r="K29" s="63"/>
      <c r="L29" s="63"/>
      <c r="P29"/>
    </row>
    <row r="30" spans="1:17" s="64" customFormat="1" x14ac:dyDescent="0.25">
      <c r="B30" s="60">
        <f t="shared" si="0"/>
        <v>3</v>
      </c>
      <c r="C30" s="109">
        <v>16513687</v>
      </c>
      <c r="D30" s="64" t="s">
        <v>53</v>
      </c>
      <c r="E30" s="64" t="s">
        <v>45</v>
      </c>
      <c r="F30" s="97">
        <v>42608</v>
      </c>
      <c r="G30" s="98">
        <v>43522</v>
      </c>
      <c r="H30" s="65">
        <v>86</v>
      </c>
      <c r="I30" s="41">
        <v>0.85</v>
      </c>
      <c r="J30" s="42">
        <f t="shared" si="1"/>
        <v>7.0000000000000007E-2</v>
      </c>
      <c r="K30" s="63"/>
      <c r="L30" s="78"/>
      <c r="M30" s="65"/>
      <c r="P30"/>
    </row>
    <row r="31" spans="1:17" s="64" customFormat="1" x14ac:dyDescent="0.25">
      <c r="B31" s="60">
        <f t="shared" si="0"/>
        <v>4</v>
      </c>
      <c r="C31" s="109">
        <v>16513687</v>
      </c>
      <c r="D31" s="64" t="s">
        <v>53</v>
      </c>
      <c r="E31" s="64" t="s">
        <v>46</v>
      </c>
      <c r="F31" s="97">
        <v>42608</v>
      </c>
      <c r="G31" s="98">
        <v>43522</v>
      </c>
      <c r="H31" s="65">
        <v>57</v>
      </c>
      <c r="I31" s="41">
        <v>0.85</v>
      </c>
      <c r="J31" s="42">
        <f t="shared" si="1"/>
        <v>0.05</v>
      </c>
      <c r="K31" s="63"/>
      <c r="L31" s="78"/>
      <c r="P31"/>
    </row>
    <row r="32" spans="1:17" s="64" customFormat="1" x14ac:dyDescent="0.25">
      <c r="B32" s="60">
        <f t="shared" si="0"/>
        <v>5</v>
      </c>
      <c r="C32" s="109">
        <v>16513687</v>
      </c>
      <c r="D32" s="64" t="s">
        <v>53</v>
      </c>
      <c r="E32" s="64" t="s">
        <v>47</v>
      </c>
      <c r="F32" s="97">
        <v>42608</v>
      </c>
      <c r="G32" s="98">
        <v>43522</v>
      </c>
      <c r="H32" s="65">
        <v>205</v>
      </c>
      <c r="I32" s="41">
        <v>0.85</v>
      </c>
      <c r="J32" s="42">
        <f t="shared" si="1"/>
        <v>0.17</v>
      </c>
      <c r="K32" s="63"/>
      <c r="L32" s="63"/>
      <c r="P32"/>
    </row>
    <row r="33" spans="2:16" s="64" customFormat="1" x14ac:dyDescent="0.25">
      <c r="B33" s="60">
        <f t="shared" si="0"/>
        <v>6</v>
      </c>
      <c r="C33" s="109">
        <v>16513692</v>
      </c>
      <c r="D33" s="64" t="s">
        <v>54</v>
      </c>
      <c r="E33" s="64" t="s">
        <v>44</v>
      </c>
      <c r="F33" s="97">
        <v>42613</v>
      </c>
      <c r="G33" s="98">
        <v>43624</v>
      </c>
      <c r="H33" s="65">
        <v>1759</v>
      </c>
      <c r="I33" s="41">
        <v>0.85</v>
      </c>
      <c r="J33" s="42">
        <f t="shared" si="1"/>
        <v>1.5</v>
      </c>
      <c r="K33" s="63"/>
      <c r="L33" s="63"/>
      <c r="P33"/>
    </row>
    <row r="34" spans="2:16" s="64" customFormat="1" x14ac:dyDescent="0.25">
      <c r="B34" s="60">
        <f t="shared" si="0"/>
        <v>7</v>
      </c>
      <c r="C34" s="109">
        <v>16513692</v>
      </c>
      <c r="D34" s="64" t="s">
        <v>54</v>
      </c>
      <c r="E34" s="64" t="s">
        <v>47</v>
      </c>
      <c r="F34" s="97">
        <v>42613</v>
      </c>
      <c r="G34" s="98">
        <v>43624</v>
      </c>
      <c r="H34" s="65">
        <v>135648</v>
      </c>
      <c r="I34" s="41">
        <v>0.85</v>
      </c>
      <c r="J34" s="42">
        <f t="shared" si="1"/>
        <v>115.3</v>
      </c>
      <c r="K34" s="63"/>
      <c r="L34" s="63"/>
      <c r="P34"/>
    </row>
    <row r="35" spans="2:16" s="64" customFormat="1" x14ac:dyDescent="0.25">
      <c r="B35" s="60">
        <f t="shared" si="0"/>
        <v>8</v>
      </c>
      <c r="C35" s="109">
        <v>16546686</v>
      </c>
      <c r="D35" s="64" t="s">
        <v>55</v>
      </c>
      <c r="E35" s="64" t="s">
        <v>41</v>
      </c>
      <c r="F35" s="97">
        <v>42615</v>
      </c>
      <c r="G35" s="98">
        <v>43541</v>
      </c>
      <c r="H35" s="65">
        <v>46764</v>
      </c>
      <c r="I35" s="41">
        <v>0.85</v>
      </c>
      <c r="J35" s="42">
        <f t="shared" si="1"/>
        <v>39.75</v>
      </c>
      <c r="K35" s="63"/>
      <c r="L35" s="63"/>
      <c r="P35"/>
    </row>
    <row r="36" spans="2:16" s="64" customFormat="1" x14ac:dyDescent="0.25">
      <c r="B36" s="60">
        <f t="shared" si="0"/>
        <v>9</v>
      </c>
      <c r="C36" s="109">
        <v>16546686</v>
      </c>
      <c r="D36" s="64" t="s">
        <v>55</v>
      </c>
      <c r="E36" s="64" t="s">
        <v>39</v>
      </c>
      <c r="F36" s="97">
        <v>42615</v>
      </c>
      <c r="G36" s="98">
        <v>43541</v>
      </c>
      <c r="H36" s="65">
        <v>13210</v>
      </c>
      <c r="I36" s="41">
        <v>0.85</v>
      </c>
      <c r="J36" s="42">
        <f t="shared" si="1"/>
        <v>11.23</v>
      </c>
      <c r="K36" s="63"/>
      <c r="L36" s="63"/>
      <c r="P36"/>
    </row>
    <row r="37" spans="2:16" s="64" customFormat="1" x14ac:dyDescent="0.25">
      <c r="B37" s="60">
        <f t="shared" si="0"/>
        <v>10</v>
      </c>
      <c r="C37" s="109">
        <v>16546686</v>
      </c>
      <c r="D37" s="64" t="s">
        <v>55</v>
      </c>
      <c r="E37" s="64" t="s">
        <v>45</v>
      </c>
      <c r="F37" s="97">
        <v>42615</v>
      </c>
      <c r="G37" s="98">
        <v>43541</v>
      </c>
      <c r="H37" s="65">
        <v>658</v>
      </c>
      <c r="I37" s="41">
        <v>0.85</v>
      </c>
      <c r="J37" s="42">
        <f t="shared" si="1"/>
        <v>0.56000000000000005</v>
      </c>
      <c r="K37" s="63"/>
      <c r="L37" s="63"/>
      <c r="P37"/>
    </row>
    <row r="38" spans="2:16" s="64" customFormat="1" x14ac:dyDescent="0.25">
      <c r="B38" s="60">
        <f t="shared" si="0"/>
        <v>11</v>
      </c>
      <c r="C38" s="109">
        <v>16546686</v>
      </c>
      <c r="D38" s="64" t="s">
        <v>55</v>
      </c>
      <c r="E38" s="64" t="s">
        <v>49</v>
      </c>
      <c r="F38" s="97">
        <v>42615</v>
      </c>
      <c r="G38" s="98">
        <v>43541</v>
      </c>
      <c r="H38" s="65">
        <v>364</v>
      </c>
      <c r="I38" s="41">
        <v>0.85</v>
      </c>
      <c r="J38" s="42">
        <f t="shared" si="1"/>
        <v>0.31</v>
      </c>
      <c r="K38" s="63"/>
      <c r="L38" s="63"/>
      <c r="P38"/>
    </row>
    <row r="39" spans="2:16" s="64" customFormat="1" x14ac:dyDescent="0.25">
      <c r="B39" s="60">
        <f t="shared" si="0"/>
        <v>12</v>
      </c>
      <c r="C39" s="109">
        <v>16546696</v>
      </c>
      <c r="D39" s="64" t="s">
        <v>122</v>
      </c>
      <c r="E39" s="64" t="s">
        <v>49</v>
      </c>
      <c r="F39" s="97">
        <v>43024</v>
      </c>
      <c r="G39" s="98">
        <v>43830</v>
      </c>
      <c r="H39" s="65">
        <v>1491</v>
      </c>
      <c r="I39" s="41">
        <v>0.85</v>
      </c>
      <c r="J39" s="42">
        <f t="shared" si="1"/>
        <v>1.27</v>
      </c>
      <c r="K39" s="63"/>
      <c r="L39" s="63"/>
      <c r="P39"/>
    </row>
    <row r="40" spans="2:16" s="64" customFormat="1" x14ac:dyDescent="0.25">
      <c r="B40" s="60">
        <f t="shared" si="0"/>
        <v>13</v>
      </c>
      <c r="C40" s="109">
        <v>16546701</v>
      </c>
      <c r="D40" s="64" t="s">
        <v>123</v>
      </c>
      <c r="E40" s="64" t="s">
        <v>45</v>
      </c>
      <c r="F40" s="97">
        <v>42627</v>
      </c>
      <c r="G40" s="98">
        <v>43555</v>
      </c>
      <c r="H40" s="65">
        <v>24752</v>
      </c>
      <c r="I40" s="41">
        <v>0.85</v>
      </c>
      <c r="J40" s="42">
        <f t="shared" si="1"/>
        <v>21.04</v>
      </c>
      <c r="K40" s="63"/>
      <c r="L40" s="63"/>
      <c r="P40"/>
    </row>
    <row r="41" spans="2:16" s="64" customFormat="1" x14ac:dyDescent="0.25">
      <c r="B41" s="60">
        <f t="shared" si="0"/>
        <v>14</v>
      </c>
      <c r="C41" s="109">
        <v>16555129</v>
      </c>
      <c r="D41" s="64" t="s">
        <v>83</v>
      </c>
      <c r="E41" s="64" t="s">
        <v>51</v>
      </c>
      <c r="F41" s="97">
        <v>42760</v>
      </c>
      <c r="G41" s="98">
        <v>43477</v>
      </c>
      <c r="H41" s="65">
        <v>44575</v>
      </c>
      <c r="I41" s="41">
        <v>0.85</v>
      </c>
      <c r="J41" s="42">
        <f t="shared" si="1"/>
        <v>37.89</v>
      </c>
      <c r="K41" s="63"/>
      <c r="L41" s="63"/>
      <c r="P41"/>
    </row>
    <row r="42" spans="2:16" s="64" customFormat="1" x14ac:dyDescent="0.25">
      <c r="B42" s="60">
        <f t="shared" si="0"/>
        <v>15</v>
      </c>
      <c r="C42" s="109">
        <v>22296555</v>
      </c>
      <c r="D42" s="64" t="s">
        <v>82</v>
      </c>
      <c r="E42" s="64" t="s">
        <v>71</v>
      </c>
      <c r="F42" s="97">
        <v>43112</v>
      </c>
      <c r="G42" s="98">
        <v>43630</v>
      </c>
      <c r="H42" s="65">
        <v>1849578</v>
      </c>
      <c r="I42" s="41">
        <v>0.85</v>
      </c>
      <c r="J42" s="42">
        <f t="shared" si="1"/>
        <v>1572.14</v>
      </c>
      <c r="K42" s="63"/>
      <c r="L42" s="63"/>
      <c r="P42"/>
    </row>
    <row r="43" spans="2:16" s="64" customFormat="1" x14ac:dyDescent="0.25">
      <c r="B43" s="60">
        <f t="shared" si="0"/>
        <v>16</v>
      </c>
      <c r="C43" s="109">
        <v>22296555</v>
      </c>
      <c r="D43" s="64" t="s">
        <v>82</v>
      </c>
      <c r="E43" s="64" t="s">
        <v>42</v>
      </c>
      <c r="F43" s="97">
        <v>43112</v>
      </c>
      <c r="G43" s="98">
        <v>43630</v>
      </c>
      <c r="H43" s="65">
        <v>8907</v>
      </c>
      <c r="I43" s="41">
        <v>0.85</v>
      </c>
      <c r="J43" s="42">
        <f t="shared" si="1"/>
        <v>7.57</v>
      </c>
      <c r="K43" s="63"/>
      <c r="L43" s="63"/>
      <c r="P43"/>
    </row>
    <row r="44" spans="2:16" s="64" customFormat="1" x14ac:dyDescent="0.25">
      <c r="B44" s="60">
        <f t="shared" si="0"/>
        <v>17</v>
      </c>
      <c r="C44" s="109">
        <v>22296555</v>
      </c>
      <c r="D44" s="64" t="s">
        <v>82</v>
      </c>
      <c r="E44" s="64" t="s">
        <v>72</v>
      </c>
      <c r="F44" s="97">
        <v>43112</v>
      </c>
      <c r="G44" s="98">
        <v>43630</v>
      </c>
      <c r="H44" s="65">
        <v>2535026</v>
      </c>
      <c r="I44" s="41">
        <v>0.85</v>
      </c>
      <c r="J44" s="42">
        <f t="shared" si="1"/>
        <v>2154.77</v>
      </c>
      <c r="K44" s="63"/>
      <c r="L44" s="63"/>
      <c r="P44"/>
    </row>
    <row r="45" spans="2:16" s="64" customFormat="1" x14ac:dyDescent="0.25">
      <c r="B45" s="60">
        <f t="shared" si="0"/>
        <v>18</v>
      </c>
      <c r="C45" s="109">
        <v>22296555</v>
      </c>
      <c r="D45" s="64" t="s">
        <v>82</v>
      </c>
      <c r="E45" s="64" t="s">
        <v>73</v>
      </c>
      <c r="F45" s="97">
        <v>43112</v>
      </c>
      <c r="G45" s="98">
        <v>43630</v>
      </c>
      <c r="H45" s="65">
        <v>10936715</v>
      </c>
      <c r="I45" s="41">
        <v>0.85</v>
      </c>
      <c r="J45" s="42">
        <f t="shared" si="1"/>
        <v>9296.2099999999991</v>
      </c>
      <c r="K45" s="63"/>
      <c r="L45" s="63"/>
      <c r="P45"/>
    </row>
    <row r="46" spans="2:16" s="64" customFormat="1" x14ac:dyDescent="0.25">
      <c r="B46" s="60">
        <f t="shared" si="0"/>
        <v>19</v>
      </c>
      <c r="C46" s="109">
        <v>22296555</v>
      </c>
      <c r="D46" s="64" t="s">
        <v>82</v>
      </c>
      <c r="E46" s="64" t="s">
        <v>74</v>
      </c>
      <c r="F46" s="97">
        <v>43112</v>
      </c>
      <c r="G46" s="98">
        <v>43630</v>
      </c>
      <c r="H46" s="65">
        <v>10265598</v>
      </c>
      <c r="I46" s="41">
        <v>0.85</v>
      </c>
      <c r="J46" s="42">
        <f t="shared" si="1"/>
        <v>8725.76</v>
      </c>
      <c r="K46" s="63"/>
      <c r="L46" s="63"/>
      <c r="P46"/>
    </row>
    <row r="47" spans="2:16" s="64" customFormat="1" x14ac:dyDescent="0.25">
      <c r="B47" s="60">
        <f t="shared" si="0"/>
        <v>20</v>
      </c>
      <c r="C47" s="109">
        <v>23509915</v>
      </c>
      <c r="D47" s="64" t="s">
        <v>69</v>
      </c>
      <c r="E47" s="64" t="s">
        <v>60</v>
      </c>
      <c r="F47" s="97">
        <v>43313</v>
      </c>
      <c r="G47" s="98">
        <v>43830</v>
      </c>
      <c r="H47" s="65">
        <v>2130</v>
      </c>
      <c r="I47" s="41">
        <v>0.85</v>
      </c>
      <c r="J47" s="42">
        <f t="shared" si="1"/>
        <v>1.81</v>
      </c>
      <c r="K47" s="63"/>
      <c r="L47" s="63"/>
      <c r="P47"/>
    </row>
    <row r="48" spans="2:16" s="64" customFormat="1" x14ac:dyDescent="0.25">
      <c r="B48" s="60">
        <f t="shared" si="0"/>
        <v>21</v>
      </c>
      <c r="C48" s="109">
        <v>23509915</v>
      </c>
      <c r="D48" s="64" t="s">
        <v>69</v>
      </c>
      <c r="E48" s="64" t="s">
        <v>62</v>
      </c>
      <c r="F48" s="97">
        <v>43313</v>
      </c>
      <c r="G48" s="98">
        <v>43830</v>
      </c>
      <c r="H48" s="65">
        <v>252</v>
      </c>
      <c r="I48" s="41">
        <v>0.85</v>
      </c>
      <c r="J48" s="42">
        <f t="shared" si="1"/>
        <v>0.21</v>
      </c>
      <c r="K48" s="63"/>
      <c r="L48" s="63"/>
      <c r="P48"/>
    </row>
    <row r="49" spans="2:16" s="64" customFormat="1" x14ac:dyDescent="0.25">
      <c r="B49" s="60">
        <f t="shared" si="0"/>
        <v>22</v>
      </c>
      <c r="C49" s="109">
        <v>23509915</v>
      </c>
      <c r="D49" s="64" t="s">
        <v>69</v>
      </c>
      <c r="E49" s="64" t="s">
        <v>43</v>
      </c>
      <c r="F49" s="97">
        <v>43313</v>
      </c>
      <c r="G49" s="98">
        <v>43830</v>
      </c>
      <c r="H49" s="65">
        <v>6</v>
      </c>
      <c r="I49" s="41">
        <v>0.85</v>
      </c>
      <c r="J49" s="42">
        <f t="shared" si="1"/>
        <v>0.01</v>
      </c>
      <c r="K49" s="63"/>
      <c r="L49" s="63"/>
      <c r="P49"/>
    </row>
    <row r="50" spans="2:16" s="64" customFormat="1" x14ac:dyDescent="0.25">
      <c r="B50" s="60">
        <f t="shared" si="0"/>
        <v>23</v>
      </c>
      <c r="C50" s="109">
        <v>26106614</v>
      </c>
      <c r="D50" s="64" t="s">
        <v>159</v>
      </c>
      <c r="E50" s="64" t="s">
        <v>39</v>
      </c>
      <c r="F50" s="97">
        <v>43546</v>
      </c>
      <c r="G50" s="98">
        <v>43555</v>
      </c>
      <c r="H50" s="65">
        <v>543</v>
      </c>
      <c r="I50" s="41">
        <v>0.85</v>
      </c>
      <c r="J50" s="42">
        <f t="shared" si="1"/>
        <v>0.46</v>
      </c>
      <c r="K50" s="63"/>
      <c r="L50" s="63"/>
      <c r="P50"/>
    </row>
    <row r="51" spans="2:16" s="64" customFormat="1" x14ac:dyDescent="0.25">
      <c r="B51" s="60">
        <f t="shared" si="0"/>
        <v>24</v>
      </c>
      <c r="C51" s="109">
        <v>26106614</v>
      </c>
      <c r="D51" s="64" t="s">
        <v>159</v>
      </c>
      <c r="E51" s="64" t="s">
        <v>46</v>
      </c>
      <c r="F51" s="97">
        <v>43546</v>
      </c>
      <c r="G51" s="98">
        <v>43555</v>
      </c>
      <c r="H51" s="65">
        <v>53</v>
      </c>
      <c r="I51" s="41">
        <v>0.85</v>
      </c>
      <c r="J51" s="42">
        <f t="shared" si="1"/>
        <v>0.05</v>
      </c>
      <c r="K51" s="63"/>
      <c r="L51" s="63"/>
      <c r="P51"/>
    </row>
    <row r="52" spans="2:16" s="64" customFormat="1" x14ac:dyDescent="0.25">
      <c r="B52" s="60">
        <f t="shared" si="0"/>
        <v>25</v>
      </c>
      <c r="C52" s="109">
        <v>26152673</v>
      </c>
      <c r="D52" s="64" t="s">
        <v>124</v>
      </c>
      <c r="E52" s="64" t="s">
        <v>41</v>
      </c>
      <c r="F52" s="97">
        <v>43465</v>
      </c>
      <c r="G52" s="98">
        <v>43708</v>
      </c>
      <c r="H52" s="65">
        <v>1</v>
      </c>
      <c r="I52" s="41">
        <v>0.85</v>
      </c>
      <c r="J52" s="42">
        <f t="shared" si="1"/>
        <v>0</v>
      </c>
      <c r="K52" s="63"/>
      <c r="L52" s="63"/>
      <c r="P52"/>
    </row>
    <row r="53" spans="2:16" s="64" customFormat="1" x14ac:dyDescent="0.25">
      <c r="B53" s="60">
        <f t="shared" si="0"/>
        <v>26</v>
      </c>
      <c r="C53" s="109">
        <v>26152673</v>
      </c>
      <c r="D53" s="64" t="s">
        <v>124</v>
      </c>
      <c r="E53" s="64" t="s">
        <v>39</v>
      </c>
      <c r="F53" s="97">
        <v>43465</v>
      </c>
      <c r="G53" s="98">
        <v>43708</v>
      </c>
      <c r="H53" s="65">
        <v>8</v>
      </c>
      <c r="I53" s="41">
        <v>0.85</v>
      </c>
      <c r="J53" s="42">
        <f t="shared" si="1"/>
        <v>0.01</v>
      </c>
      <c r="K53" s="63"/>
      <c r="L53" s="63"/>
      <c r="P53"/>
    </row>
    <row r="54" spans="2:16" s="64" customFormat="1" x14ac:dyDescent="0.25">
      <c r="B54" s="60">
        <f t="shared" si="0"/>
        <v>27</v>
      </c>
      <c r="C54" s="109">
        <v>26152673</v>
      </c>
      <c r="D54" s="64" t="s">
        <v>124</v>
      </c>
      <c r="E54" s="64" t="s">
        <v>45</v>
      </c>
      <c r="F54" s="97">
        <v>43465</v>
      </c>
      <c r="G54" s="98">
        <v>43708</v>
      </c>
      <c r="H54" s="65">
        <v>11</v>
      </c>
      <c r="I54" s="41">
        <v>0.85</v>
      </c>
      <c r="J54" s="42">
        <f t="shared" si="1"/>
        <v>0.01</v>
      </c>
      <c r="K54" s="63"/>
      <c r="L54" s="63"/>
      <c r="P54"/>
    </row>
    <row r="55" spans="2:16" s="64" customFormat="1" x14ac:dyDescent="0.25">
      <c r="B55" s="60">
        <f t="shared" si="0"/>
        <v>28</v>
      </c>
      <c r="C55" s="109">
        <v>26515755</v>
      </c>
      <c r="D55" s="64" t="s">
        <v>112</v>
      </c>
      <c r="E55" s="64" t="s">
        <v>71</v>
      </c>
      <c r="F55" s="97">
        <v>43521</v>
      </c>
      <c r="G55" s="98">
        <v>43584</v>
      </c>
      <c r="H55" s="65">
        <v>5849</v>
      </c>
      <c r="I55" s="41">
        <v>0.85</v>
      </c>
      <c r="J55" s="42">
        <f t="shared" si="1"/>
        <v>4.97</v>
      </c>
      <c r="K55" s="63"/>
      <c r="L55" s="63"/>
      <c r="P55"/>
    </row>
    <row r="56" spans="2:16" s="64" customFormat="1" x14ac:dyDescent="0.25">
      <c r="B56" s="60">
        <f t="shared" si="0"/>
        <v>29</v>
      </c>
      <c r="C56" s="109">
        <v>26515755</v>
      </c>
      <c r="D56" s="64" t="s">
        <v>112</v>
      </c>
      <c r="E56" s="64" t="s">
        <v>42</v>
      </c>
      <c r="F56" s="97">
        <v>43521</v>
      </c>
      <c r="G56" s="98">
        <v>43584</v>
      </c>
      <c r="H56" s="65">
        <v>22</v>
      </c>
      <c r="I56" s="41">
        <v>0.85</v>
      </c>
      <c r="J56" s="42">
        <f t="shared" si="1"/>
        <v>0.02</v>
      </c>
      <c r="K56" s="63"/>
      <c r="L56" s="63"/>
      <c r="P56"/>
    </row>
    <row r="57" spans="2:16" s="64" customFormat="1" x14ac:dyDescent="0.25">
      <c r="B57" s="60">
        <f t="shared" si="0"/>
        <v>30</v>
      </c>
      <c r="C57" s="109">
        <v>26515755</v>
      </c>
      <c r="D57" s="64" t="s">
        <v>112</v>
      </c>
      <c r="E57" s="64" t="s">
        <v>72</v>
      </c>
      <c r="F57" s="97">
        <v>43521</v>
      </c>
      <c r="G57" s="98">
        <v>43584</v>
      </c>
      <c r="H57" s="65">
        <v>7559</v>
      </c>
      <c r="I57" s="41">
        <v>0.85</v>
      </c>
      <c r="J57" s="42">
        <f t="shared" si="1"/>
        <v>6.43</v>
      </c>
      <c r="K57" s="63"/>
      <c r="L57" s="63"/>
      <c r="P57"/>
    </row>
    <row r="58" spans="2:16" s="64" customFormat="1" x14ac:dyDescent="0.25">
      <c r="B58" s="60">
        <f t="shared" si="0"/>
        <v>31</v>
      </c>
      <c r="C58" s="109">
        <v>26515755</v>
      </c>
      <c r="D58" s="64" t="s">
        <v>112</v>
      </c>
      <c r="E58" s="64" t="s">
        <v>73</v>
      </c>
      <c r="F58" s="97">
        <v>43521</v>
      </c>
      <c r="G58" s="98">
        <v>43584</v>
      </c>
      <c r="H58" s="65">
        <v>37167</v>
      </c>
      <c r="I58" s="41">
        <v>0.85</v>
      </c>
      <c r="J58" s="42">
        <f t="shared" si="1"/>
        <v>31.59</v>
      </c>
      <c r="K58" s="63"/>
      <c r="L58" s="63"/>
      <c r="P58"/>
    </row>
    <row r="59" spans="2:16" s="64" customFormat="1" x14ac:dyDescent="0.25">
      <c r="B59" s="60">
        <f t="shared" si="0"/>
        <v>32</v>
      </c>
      <c r="C59" s="109">
        <v>26515755</v>
      </c>
      <c r="D59" s="64" t="s">
        <v>112</v>
      </c>
      <c r="E59" s="64" t="s">
        <v>74</v>
      </c>
      <c r="F59" s="97">
        <v>43521</v>
      </c>
      <c r="G59" s="98">
        <v>43584</v>
      </c>
      <c r="H59" s="65">
        <v>36096</v>
      </c>
      <c r="I59" s="41">
        <v>0.85</v>
      </c>
      <c r="J59" s="42">
        <f t="shared" si="1"/>
        <v>30.68</v>
      </c>
      <c r="K59" s="63"/>
      <c r="L59" s="63"/>
      <c r="P59"/>
    </row>
    <row r="60" spans="2:16" s="64" customFormat="1" x14ac:dyDescent="0.25">
      <c r="B60" s="60">
        <f t="shared" si="0"/>
        <v>33</v>
      </c>
      <c r="C60" s="109">
        <v>26515755</v>
      </c>
      <c r="D60" s="64" t="s">
        <v>112</v>
      </c>
      <c r="E60" s="64" t="s">
        <v>75</v>
      </c>
      <c r="F60" s="97">
        <v>43521</v>
      </c>
      <c r="G60" s="98">
        <v>43584</v>
      </c>
      <c r="H60" s="65">
        <v>54988</v>
      </c>
      <c r="I60" s="41">
        <v>0.85</v>
      </c>
      <c r="J60" s="42">
        <f t="shared" si="1"/>
        <v>46.74</v>
      </c>
      <c r="K60" s="63"/>
      <c r="L60" s="63"/>
      <c r="P60"/>
    </row>
    <row r="61" spans="2:16" s="64" customFormat="1" x14ac:dyDescent="0.25">
      <c r="B61" s="60">
        <f t="shared" si="0"/>
        <v>34</v>
      </c>
      <c r="C61" s="109">
        <v>26555960</v>
      </c>
      <c r="D61" s="64" t="s">
        <v>89</v>
      </c>
      <c r="E61" s="64" t="s">
        <v>73</v>
      </c>
      <c r="F61" s="97">
        <v>43525</v>
      </c>
      <c r="G61" s="98">
        <v>43555</v>
      </c>
      <c r="H61" s="65">
        <v>45</v>
      </c>
      <c r="I61" s="41">
        <v>0.85</v>
      </c>
      <c r="J61" s="42">
        <f t="shared" si="1"/>
        <v>0.04</v>
      </c>
      <c r="K61" s="63"/>
      <c r="L61" s="63"/>
      <c r="P61"/>
    </row>
    <row r="62" spans="2:16" s="64" customFormat="1" x14ac:dyDescent="0.25">
      <c r="B62" s="60">
        <f t="shared" si="0"/>
        <v>35</v>
      </c>
      <c r="C62" s="109">
        <v>26811171</v>
      </c>
      <c r="D62" s="64" t="s">
        <v>160</v>
      </c>
      <c r="E62" s="64" t="s">
        <v>47</v>
      </c>
      <c r="F62" s="97">
        <v>43556</v>
      </c>
      <c r="G62" s="98">
        <v>43585</v>
      </c>
      <c r="H62" s="65">
        <v>4</v>
      </c>
      <c r="I62" s="41">
        <v>0.85</v>
      </c>
      <c r="J62" s="42">
        <f t="shared" si="1"/>
        <v>0</v>
      </c>
      <c r="K62" s="63"/>
      <c r="L62" s="63"/>
      <c r="P62"/>
    </row>
    <row r="63" spans="2:16" s="64" customFormat="1" x14ac:dyDescent="0.25">
      <c r="B63" s="60">
        <f t="shared" si="0"/>
        <v>36</v>
      </c>
      <c r="C63" s="109">
        <v>27569443</v>
      </c>
      <c r="D63" s="64" t="s">
        <v>125</v>
      </c>
      <c r="E63" s="64" t="s">
        <v>44</v>
      </c>
      <c r="F63" s="97">
        <v>43549</v>
      </c>
      <c r="G63" s="98">
        <v>43702</v>
      </c>
      <c r="H63" s="65">
        <v>27</v>
      </c>
      <c r="I63" s="41">
        <v>0.85</v>
      </c>
      <c r="J63" s="42">
        <f t="shared" si="1"/>
        <v>0.02</v>
      </c>
      <c r="K63" s="63"/>
      <c r="L63" s="63"/>
      <c r="P63"/>
    </row>
    <row r="64" spans="2:16" s="64" customFormat="1" x14ac:dyDescent="0.25">
      <c r="B64" s="60">
        <f t="shared" si="0"/>
        <v>37</v>
      </c>
      <c r="C64" s="109">
        <v>27569443</v>
      </c>
      <c r="D64" s="64" t="s">
        <v>125</v>
      </c>
      <c r="E64" s="64" t="s">
        <v>45</v>
      </c>
      <c r="F64" s="97">
        <v>43549</v>
      </c>
      <c r="G64" s="98">
        <v>43702</v>
      </c>
      <c r="H64" s="65">
        <v>1472</v>
      </c>
      <c r="I64" s="41">
        <v>0.85</v>
      </c>
      <c r="J64" s="42">
        <f t="shared" si="1"/>
        <v>1.25</v>
      </c>
      <c r="K64" s="63"/>
      <c r="L64" s="63"/>
      <c r="P64"/>
    </row>
    <row r="65" spans="2:16" s="64" customFormat="1" x14ac:dyDescent="0.25">
      <c r="B65" s="60">
        <f t="shared" si="0"/>
        <v>38</v>
      </c>
      <c r="C65" s="109">
        <v>27569443</v>
      </c>
      <c r="D65" s="64" t="s">
        <v>125</v>
      </c>
      <c r="E65" s="64" t="s">
        <v>47</v>
      </c>
      <c r="F65" s="97">
        <v>43549</v>
      </c>
      <c r="G65" s="98">
        <v>43702</v>
      </c>
      <c r="H65" s="65">
        <v>3469</v>
      </c>
      <c r="I65" s="41">
        <v>0.85</v>
      </c>
      <c r="J65" s="42">
        <f t="shared" si="1"/>
        <v>2.95</v>
      </c>
      <c r="K65" s="63"/>
      <c r="L65" s="63"/>
      <c r="P65"/>
    </row>
    <row r="66" spans="2:16" s="64" customFormat="1" x14ac:dyDescent="0.25">
      <c r="B66" s="60">
        <f t="shared" si="0"/>
        <v>39</v>
      </c>
      <c r="C66" s="109">
        <v>27583181</v>
      </c>
      <c r="D66" s="64" t="s">
        <v>161</v>
      </c>
      <c r="E66" s="64" t="s">
        <v>41</v>
      </c>
      <c r="F66" s="97">
        <v>43374</v>
      </c>
      <c r="G66" s="98">
        <v>43576</v>
      </c>
      <c r="H66" s="65">
        <v>8</v>
      </c>
      <c r="I66" s="41">
        <v>0.85</v>
      </c>
      <c r="J66" s="42">
        <f t="shared" si="1"/>
        <v>0.01</v>
      </c>
      <c r="K66" s="63"/>
      <c r="L66" s="63"/>
      <c r="P66"/>
    </row>
    <row r="67" spans="2:16" s="64" customFormat="1" x14ac:dyDescent="0.25">
      <c r="B67" s="60">
        <f t="shared" si="0"/>
        <v>40</v>
      </c>
      <c r="C67" s="109">
        <v>27583181</v>
      </c>
      <c r="D67" s="64" t="s">
        <v>161</v>
      </c>
      <c r="E67" s="64" t="s">
        <v>39</v>
      </c>
      <c r="F67" s="97">
        <v>43374</v>
      </c>
      <c r="G67" s="98">
        <v>43576</v>
      </c>
      <c r="H67" s="65">
        <v>20</v>
      </c>
      <c r="I67" s="41">
        <v>0.85</v>
      </c>
      <c r="J67" s="42">
        <f t="shared" si="1"/>
        <v>0.02</v>
      </c>
      <c r="K67" s="63"/>
      <c r="L67" s="63"/>
      <c r="P67"/>
    </row>
    <row r="68" spans="2:16" s="64" customFormat="1" x14ac:dyDescent="0.25">
      <c r="B68" s="60">
        <f t="shared" si="0"/>
        <v>41</v>
      </c>
      <c r="C68" s="109">
        <v>27583181</v>
      </c>
      <c r="D68" s="64" t="s">
        <v>161</v>
      </c>
      <c r="E68" s="64" t="s">
        <v>44</v>
      </c>
      <c r="F68" s="97">
        <v>43374</v>
      </c>
      <c r="G68" s="98">
        <v>43576</v>
      </c>
      <c r="H68" s="65">
        <v>1</v>
      </c>
      <c r="I68" s="41">
        <v>0.85</v>
      </c>
      <c r="J68" s="42">
        <f t="shared" si="1"/>
        <v>0</v>
      </c>
      <c r="K68" s="63"/>
      <c r="L68" s="63"/>
      <c r="P68"/>
    </row>
    <row r="69" spans="2:16" s="64" customFormat="1" x14ac:dyDescent="0.25">
      <c r="B69" s="60">
        <f t="shared" si="0"/>
        <v>42</v>
      </c>
      <c r="C69" s="109">
        <v>27583181</v>
      </c>
      <c r="D69" s="64" t="s">
        <v>161</v>
      </c>
      <c r="E69" s="64" t="s">
        <v>45</v>
      </c>
      <c r="F69" s="97">
        <v>43374</v>
      </c>
      <c r="G69" s="98">
        <v>43576</v>
      </c>
      <c r="H69" s="65">
        <v>24</v>
      </c>
      <c r="I69" s="41">
        <v>0.85</v>
      </c>
      <c r="J69" s="42">
        <f t="shared" si="1"/>
        <v>0.02</v>
      </c>
      <c r="K69" s="63"/>
      <c r="L69" s="63"/>
      <c r="P69"/>
    </row>
    <row r="70" spans="2:16" s="64" customFormat="1" x14ac:dyDescent="0.25">
      <c r="B70" s="60">
        <f t="shared" si="0"/>
        <v>43</v>
      </c>
      <c r="C70" s="109">
        <v>27583181</v>
      </c>
      <c r="D70" s="64" t="s">
        <v>161</v>
      </c>
      <c r="E70" s="64" t="s">
        <v>47</v>
      </c>
      <c r="F70" s="97">
        <v>43374</v>
      </c>
      <c r="G70" s="98">
        <v>43576</v>
      </c>
      <c r="H70" s="65">
        <v>63</v>
      </c>
      <c r="I70" s="41">
        <v>0.85</v>
      </c>
      <c r="J70" s="42">
        <f t="shared" si="1"/>
        <v>0.05</v>
      </c>
      <c r="K70" s="63"/>
      <c r="L70" s="63"/>
      <c r="P70"/>
    </row>
    <row r="71" spans="2:16" s="64" customFormat="1" x14ac:dyDescent="0.25">
      <c r="B71" s="60">
        <f t="shared" si="0"/>
        <v>44</v>
      </c>
      <c r="C71" s="109">
        <v>27644750</v>
      </c>
      <c r="D71" s="64" t="s">
        <v>162</v>
      </c>
      <c r="E71" s="64" t="s">
        <v>71</v>
      </c>
      <c r="F71" s="97">
        <v>43549</v>
      </c>
      <c r="G71" s="98">
        <v>43583</v>
      </c>
      <c r="H71" s="65">
        <v>60229</v>
      </c>
      <c r="I71" s="41">
        <v>0.85</v>
      </c>
      <c r="J71" s="42">
        <f t="shared" si="1"/>
        <v>51.19</v>
      </c>
      <c r="K71" s="63"/>
      <c r="L71" s="63"/>
      <c r="P71"/>
    </row>
    <row r="72" spans="2:16" s="64" customFormat="1" x14ac:dyDescent="0.25">
      <c r="B72" s="60">
        <f t="shared" si="0"/>
        <v>45</v>
      </c>
      <c r="C72" s="109">
        <v>27644750</v>
      </c>
      <c r="D72" s="64" t="s">
        <v>162</v>
      </c>
      <c r="E72" s="64" t="s">
        <v>42</v>
      </c>
      <c r="F72" s="97">
        <v>43549</v>
      </c>
      <c r="G72" s="98">
        <v>43583</v>
      </c>
      <c r="H72" s="65">
        <v>306</v>
      </c>
      <c r="I72" s="41">
        <v>0.85</v>
      </c>
      <c r="J72" s="42">
        <f t="shared" si="1"/>
        <v>0.26</v>
      </c>
      <c r="K72" s="63"/>
      <c r="L72" s="63"/>
      <c r="P72"/>
    </row>
    <row r="73" spans="2:16" s="64" customFormat="1" x14ac:dyDescent="0.25">
      <c r="B73" s="60">
        <f t="shared" si="0"/>
        <v>46</v>
      </c>
      <c r="C73" s="109">
        <v>27644750</v>
      </c>
      <c r="D73" s="64" t="s">
        <v>162</v>
      </c>
      <c r="E73" s="64" t="s">
        <v>72</v>
      </c>
      <c r="F73" s="97">
        <v>43549</v>
      </c>
      <c r="G73" s="98">
        <v>43583</v>
      </c>
      <c r="H73" s="65">
        <v>75208</v>
      </c>
      <c r="I73" s="41">
        <v>0.85</v>
      </c>
      <c r="J73" s="42">
        <f t="shared" si="1"/>
        <v>63.93</v>
      </c>
      <c r="K73" s="63"/>
      <c r="L73" s="63"/>
      <c r="P73"/>
    </row>
    <row r="74" spans="2:16" s="64" customFormat="1" x14ac:dyDescent="0.25">
      <c r="B74" s="60">
        <f t="shared" si="0"/>
        <v>47</v>
      </c>
      <c r="C74" s="109">
        <v>27644750</v>
      </c>
      <c r="D74" s="64" t="s">
        <v>162</v>
      </c>
      <c r="E74" s="64" t="s">
        <v>73</v>
      </c>
      <c r="F74" s="97">
        <v>43549</v>
      </c>
      <c r="G74" s="98">
        <v>43583</v>
      </c>
      <c r="H74" s="65">
        <v>354193</v>
      </c>
      <c r="I74" s="41">
        <v>0.85</v>
      </c>
      <c r="J74" s="42">
        <f t="shared" si="1"/>
        <v>301.06</v>
      </c>
      <c r="K74" s="63"/>
      <c r="L74" s="63"/>
      <c r="P74"/>
    </row>
    <row r="75" spans="2:16" s="64" customFormat="1" x14ac:dyDescent="0.25">
      <c r="B75" s="60">
        <f t="shared" si="0"/>
        <v>48</v>
      </c>
      <c r="C75" s="109">
        <v>27644750</v>
      </c>
      <c r="D75" s="64" t="s">
        <v>162</v>
      </c>
      <c r="E75" s="64" t="s">
        <v>74</v>
      </c>
      <c r="F75" s="97">
        <v>43549</v>
      </c>
      <c r="G75" s="98">
        <v>43583</v>
      </c>
      <c r="H75" s="65">
        <v>361468</v>
      </c>
      <c r="I75" s="41">
        <v>0.85</v>
      </c>
      <c r="J75" s="42">
        <f t="shared" si="1"/>
        <v>307.25</v>
      </c>
      <c r="K75" s="63"/>
      <c r="L75" s="63"/>
      <c r="P75"/>
    </row>
    <row r="76" spans="2:16" s="64" customFormat="1" x14ac:dyDescent="0.25">
      <c r="B76" s="60">
        <f t="shared" si="0"/>
        <v>49</v>
      </c>
      <c r="C76" s="109">
        <v>27644750</v>
      </c>
      <c r="D76" s="64" t="s">
        <v>162</v>
      </c>
      <c r="E76" s="64" t="s">
        <v>75</v>
      </c>
      <c r="F76" s="97">
        <v>43549</v>
      </c>
      <c r="G76" s="98">
        <v>43583</v>
      </c>
      <c r="H76" s="65">
        <v>572757</v>
      </c>
      <c r="I76" s="41">
        <v>0.85</v>
      </c>
      <c r="J76" s="42">
        <f t="shared" si="1"/>
        <v>486.84</v>
      </c>
      <c r="K76" s="63"/>
      <c r="L76" s="63"/>
      <c r="P76"/>
    </row>
    <row r="77" spans="2:16" s="64" customFormat="1" x14ac:dyDescent="0.25">
      <c r="B77" s="60">
        <f t="shared" si="0"/>
        <v>50</v>
      </c>
      <c r="C77" s="109">
        <v>27671878</v>
      </c>
      <c r="D77" s="64" t="s">
        <v>163</v>
      </c>
      <c r="E77" s="64" t="s">
        <v>40</v>
      </c>
      <c r="F77" s="97">
        <v>43557</v>
      </c>
      <c r="G77" s="98">
        <v>43738</v>
      </c>
      <c r="H77" s="65">
        <v>4819</v>
      </c>
      <c r="I77" s="41">
        <v>0.85</v>
      </c>
      <c r="J77" s="42">
        <f t="shared" si="1"/>
        <v>4.0999999999999996</v>
      </c>
      <c r="K77" s="63"/>
      <c r="L77" s="63"/>
      <c r="P77"/>
    </row>
    <row r="78" spans="2:16" s="64" customFormat="1" x14ac:dyDescent="0.25">
      <c r="B78" s="60">
        <f t="shared" si="0"/>
        <v>51</v>
      </c>
      <c r="C78" s="109">
        <v>27671878</v>
      </c>
      <c r="D78" s="64" t="s">
        <v>163</v>
      </c>
      <c r="E78" s="64" t="s">
        <v>41</v>
      </c>
      <c r="F78" s="97">
        <v>43557</v>
      </c>
      <c r="G78" s="98">
        <v>43738</v>
      </c>
      <c r="H78" s="65">
        <v>42485</v>
      </c>
      <c r="I78" s="41">
        <v>0.85</v>
      </c>
      <c r="J78" s="42">
        <f t="shared" si="1"/>
        <v>36.11</v>
      </c>
      <c r="K78" s="63"/>
      <c r="L78" s="63"/>
      <c r="P78"/>
    </row>
    <row r="79" spans="2:16" s="64" customFormat="1" x14ac:dyDescent="0.25">
      <c r="B79" s="60">
        <f t="shared" si="0"/>
        <v>52</v>
      </c>
      <c r="C79" s="109">
        <v>27671878</v>
      </c>
      <c r="D79" s="64" t="s">
        <v>163</v>
      </c>
      <c r="E79" s="64" t="s">
        <v>71</v>
      </c>
      <c r="F79" s="97">
        <v>43557</v>
      </c>
      <c r="G79" s="98">
        <v>43738</v>
      </c>
      <c r="H79" s="65">
        <v>10524</v>
      </c>
      <c r="I79" s="41">
        <v>0.85</v>
      </c>
      <c r="J79" s="42">
        <f t="shared" si="1"/>
        <v>8.9499999999999993</v>
      </c>
      <c r="K79" s="63"/>
      <c r="L79" s="63"/>
      <c r="P79"/>
    </row>
    <row r="80" spans="2:16" s="64" customFormat="1" x14ac:dyDescent="0.25">
      <c r="B80" s="60">
        <f t="shared" si="0"/>
        <v>53</v>
      </c>
      <c r="C80" s="109">
        <v>27671878</v>
      </c>
      <c r="D80" s="64" t="s">
        <v>163</v>
      </c>
      <c r="E80" s="64" t="s">
        <v>42</v>
      </c>
      <c r="F80" s="97">
        <v>43557</v>
      </c>
      <c r="G80" s="98">
        <v>43738</v>
      </c>
      <c r="H80" s="65">
        <v>7529</v>
      </c>
      <c r="I80" s="41">
        <v>0.85</v>
      </c>
      <c r="J80" s="42">
        <f t="shared" si="1"/>
        <v>6.4</v>
      </c>
      <c r="K80" s="63"/>
      <c r="L80" s="63"/>
      <c r="P80"/>
    </row>
    <row r="81" spans="2:16" s="64" customFormat="1" x14ac:dyDescent="0.25">
      <c r="B81" s="60">
        <f t="shared" si="0"/>
        <v>54</v>
      </c>
      <c r="C81" s="109">
        <v>27671878</v>
      </c>
      <c r="D81" s="64" t="s">
        <v>163</v>
      </c>
      <c r="E81" s="64" t="s">
        <v>39</v>
      </c>
      <c r="F81" s="97">
        <v>43557</v>
      </c>
      <c r="G81" s="98">
        <v>43738</v>
      </c>
      <c r="H81" s="65">
        <v>80137</v>
      </c>
      <c r="I81" s="41">
        <v>0.85</v>
      </c>
      <c r="J81" s="42">
        <f t="shared" si="1"/>
        <v>68.12</v>
      </c>
      <c r="K81" s="63"/>
      <c r="L81" s="63"/>
      <c r="P81"/>
    </row>
    <row r="82" spans="2:16" s="64" customFormat="1" x14ac:dyDescent="0.25">
      <c r="B82" s="60">
        <f t="shared" si="0"/>
        <v>55</v>
      </c>
      <c r="C82" s="109">
        <v>27671878</v>
      </c>
      <c r="D82" s="64" t="s">
        <v>163</v>
      </c>
      <c r="E82" s="64" t="s">
        <v>44</v>
      </c>
      <c r="F82" s="97">
        <v>43557</v>
      </c>
      <c r="G82" s="98">
        <v>43738</v>
      </c>
      <c r="H82" s="65">
        <v>3675</v>
      </c>
      <c r="I82" s="41">
        <v>0.85</v>
      </c>
      <c r="J82" s="42">
        <f t="shared" si="1"/>
        <v>3.12</v>
      </c>
      <c r="K82" s="63"/>
      <c r="L82" s="63"/>
      <c r="P82"/>
    </row>
    <row r="83" spans="2:16" s="64" customFormat="1" x14ac:dyDescent="0.25">
      <c r="B83" s="60">
        <f t="shared" si="0"/>
        <v>56</v>
      </c>
      <c r="C83" s="109">
        <v>27671878</v>
      </c>
      <c r="D83" s="64" t="s">
        <v>163</v>
      </c>
      <c r="E83" s="64" t="s">
        <v>72</v>
      </c>
      <c r="F83" s="97">
        <v>43557</v>
      </c>
      <c r="G83" s="98">
        <v>43738</v>
      </c>
      <c r="H83" s="65">
        <v>16002</v>
      </c>
      <c r="I83" s="41">
        <v>0.85</v>
      </c>
      <c r="J83" s="42">
        <f t="shared" si="1"/>
        <v>13.6</v>
      </c>
      <c r="K83" s="63"/>
      <c r="L83" s="63"/>
      <c r="P83"/>
    </row>
    <row r="84" spans="2:16" s="64" customFormat="1" x14ac:dyDescent="0.25">
      <c r="B84" s="60">
        <f t="shared" si="0"/>
        <v>57</v>
      </c>
      <c r="C84" s="109">
        <v>27671878</v>
      </c>
      <c r="D84" s="64" t="s">
        <v>163</v>
      </c>
      <c r="E84" s="64" t="s">
        <v>73</v>
      </c>
      <c r="F84" s="97">
        <v>43557</v>
      </c>
      <c r="G84" s="98">
        <v>43738</v>
      </c>
      <c r="H84" s="65">
        <v>71935</v>
      </c>
      <c r="I84" s="41">
        <v>0.85</v>
      </c>
      <c r="J84" s="42">
        <f t="shared" si="1"/>
        <v>61.14</v>
      </c>
      <c r="K84" s="63"/>
      <c r="L84" s="63"/>
      <c r="P84"/>
    </row>
    <row r="85" spans="2:16" s="64" customFormat="1" x14ac:dyDescent="0.25">
      <c r="B85" s="60">
        <f t="shared" si="0"/>
        <v>58</v>
      </c>
      <c r="C85" s="109">
        <v>27671878</v>
      </c>
      <c r="D85" s="64" t="s">
        <v>163</v>
      </c>
      <c r="E85" s="64" t="s">
        <v>74</v>
      </c>
      <c r="F85" s="97">
        <v>43557</v>
      </c>
      <c r="G85" s="98">
        <v>43738</v>
      </c>
      <c r="H85" s="65">
        <v>78164</v>
      </c>
      <c r="I85" s="41">
        <v>0.85</v>
      </c>
      <c r="J85" s="42">
        <f t="shared" si="1"/>
        <v>66.44</v>
      </c>
      <c r="K85" s="63"/>
      <c r="L85" s="63"/>
      <c r="P85"/>
    </row>
    <row r="86" spans="2:16" s="64" customFormat="1" x14ac:dyDescent="0.25">
      <c r="B86" s="60">
        <f t="shared" si="0"/>
        <v>59</v>
      </c>
      <c r="C86" s="109">
        <v>27671878</v>
      </c>
      <c r="D86" s="64" t="s">
        <v>163</v>
      </c>
      <c r="E86" s="64" t="s">
        <v>45</v>
      </c>
      <c r="F86" s="97">
        <v>43557</v>
      </c>
      <c r="G86" s="98">
        <v>43738</v>
      </c>
      <c r="H86" s="65">
        <v>74170</v>
      </c>
      <c r="I86" s="41">
        <v>0.85</v>
      </c>
      <c r="J86" s="42">
        <f t="shared" si="1"/>
        <v>63.04</v>
      </c>
      <c r="K86" s="63"/>
      <c r="L86" s="63"/>
      <c r="P86"/>
    </row>
    <row r="87" spans="2:16" s="64" customFormat="1" x14ac:dyDescent="0.25">
      <c r="B87" s="60">
        <f t="shared" si="0"/>
        <v>60</v>
      </c>
      <c r="C87" s="109">
        <v>27671878</v>
      </c>
      <c r="D87" s="64" t="s">
        <v>163</v>
      </c>
      <c r="E87" s="64" t="s">
        <v>51</v>
      </c>
      <c r="F87" s="97">
        <v>43557</v>
      </c>
      <c r="G87" s="98">
        <v>43738</v>
      </c>
      <c r="H87" s="65">
        <v>48897</v>
      </c>
      <c r="I87" s="41">
        <v>0.85</v>
      </c>
      <c r="J87" s="42">
        <f t="shared" si="1"/>
        <v>41.56</v>
      </c>
      <c r="K87" s="63"/>
      <c r="L87" s="63"/>
      <c r="P87"/>
    </row>
    <row r="88" spans="2:16" s="64" customFormat="1" x14ac:dyDescent="0.25">
      <c r="B88" s="60">
        <f t="shared" si="0"/>
        <v>61</v>
      </c>
      <c r="C88" s="109">
        <v>27671878</v>
      </c>
      <c r="D88" s="64" t="s">
        <v>163</v>
      </c>
      <c r="E88" s="64" t="s">
        <v>46</v>
      </c>
      <c r="F88" s="97">
        <v>43557</v>
      </c>
      <c r="G88" s="98">
        <v>43738</v>
      </c>
      <c r="H88" s="65">
        <v>17907</v>
      </c>
      <c r="I88" s="41">
        <v>0.85</v>
      </c>
      <c r="J88" s="42">
        <f t="shared" si="1"/>
        <v>15.22</v>
      </c>
      <c r="K88" s="63"/>
      <c r="L88" s="63"/>
      <c r="P88"/>
    </row>
    <row r="89" spans="2:16" s="64" customFormat="1" x14ac:dyDescent="0.25">
      <c r="B89" s="60">
        <f t="shared" si="0"/>
        <v>62</v>
      </c>
      <c r="C89" s="109">
        <v>27671878</v>
      </c>
      <c r="D89" s="64" t="s">
        <v>163</v>
      </c>
      <c r="E89" s="64" t="s">
        <v>47</v>
      </c>
      <c r="F89" s="97">
        <v>43557</v>
      </c>
      <c r="G89" s="98">
        <v>43738</v>
      </c>
      <c r="H89" s="65">
        <v>135878</v>
      </c>
      <c r="I89" s="41">
        <v>0.85</v>
      </c>
      <c r="J89" s="42">
        <f t="shared" si="1"/>
        <v>115.5</v>
      </c>
      <c r="K89" s="63"/>
      <c r="L89" s="63"/>
      <c r="P89"/>
    </row>
    <row r="90" spans="2:16" s="64" customFormat="1" x14ac:dyDescent="0.25">
      <c r="B90" s="60">
        <f t="shared" si="0"/>
        <v>63</v>
      </c>
      <c r="C90" s="109">
        <v>27671878</v>
      </c>
      <c r="D90" s="64" t="s">
        <v>163</v>
      </c>
      <c r="E90" s="64" t="s">
        <v>75</v>
      </c>
      <c r="F90" s="97">
        <v>43557</v>
      </c>
      <c r="G90" s="98">
        <v>43738</v>
      </c>
      <c r="H90" s="65">
        <v>57664</v>
      </c>
      <c r="I90" s="41">
        <v>0.85</v>
      </c>
      <c r="J90" s="42">
        <f t="shared" si="1"/>
        <v>49.01</v>
      </c>
      <c r="K90" s="63"/>
      <c r="L90" s="63"/>
      <c r="P90"/>
    </row>
    <row r="91" spans="2:16" s="64" customFormat="1" x14ac:dyDescent="0.25">
      <c r="B91" s="60">
        <f t="shared" si="0"/>
        <v>64</v>
      </c>
      <c r="C91" s="109">
        <v>27801368</v>
      </c>
      <c r="D91" s="64" t="s">
        <v>70</v>
      </c>
      <c r="E91" s="64" t="s">
        <v>41</v>
      </c>
      <c r="F91" s="97">
        <v>43465</v>
      </c>
      <c r="G91" s="98">
        <v>43555</v>
      </c>
      <c r="H91" s="65">
        <v>2</v>
      </c>
      <c r="I91" s="41">
        <v>0.85</v>
      </c>
      <c r="J91" s="42">
        <f t="shared" si="1"/>
        <v>0</v>
      </c>
      <c r="K91" s="63"/>
      <c r="L91" s="63"/>
      <c r="P91"/>
    </row>
    <row r="92" spans="2:16" s="64" customFormat="1" x14ac:dyDescent="0.25">
      <c r="B92" s="60">
        <f t="shared" si="0"/>
        <v>65</v>
      </c>
      <c r="C92" s="109">
        <v>27801368</v>
      </c>
      <c r="D92" s="64" t="s">
        <v>70</v>
      </c>
      <c r="E92" s="64" t="s">
        <v>39</v>
      </c>
      <c r="F92" s="97">
        <v>43465</v>
      </c>
      <c r="G92" s="98">
        <v>43555</v>
      </c>
      <c r="H92" s="65">
        <v>11255</v>
      </c>
      <c r="I92" s="41">
        <v>0.85</v>
      </c>
      <c r="J92" s="42">
        <f t="shared" si="1"/>
        <v>9.57</v>
      </c>
      <c r="K92" s="63"/>
      <c r="L92" s="63"/>
      <c r="P92"/>
    </row>
    <row r="93" spans="2:16" s="64" customFormat="1" x14ac:dyDescent="0.25">
      <c r="B93" s="60">
        <f t="shared" si="0"/>
        <v>66</v>
      </c>
      <c r="C93" s="109">
        <v>27801368</v>
      </c>
      <c r="D93" s="64" t="s">
        <v>70</v>
      </c>
      <c r="E93" s="64" t="s">
        <v>45</v>
      </c>
      <c r="F93" s="97">
        <v>43465</v>
      </c>
      <c r="G93" s="98">
        <v>43555</v>
      </c>
      <c r="H93" s="65">
        <v>59</v>
      </c>
      <c r="I93" s="41">
        <v>0.85</v>
      </c>
      <c r="J93" s="42">
        <f t="shared" ref="J93:J157" si="2">ROUND(H93*(I93/1000),2)</f>
        <v>0.05</v>
      </c>
      <c r="K93" s="63"/>
      <c r="L93" s="63"/>
      <c r="P93"/>
    </row>
    <row r="94" spans="2:16" s="64" customFormat="1" x14ac:dyDescent="0.25">
      <c r="B94" s="60">
        <f t="shared" si="0"/>
        <v>67</v>
      </c>
      <c r="C94" s="109">
        <v>27801368</v>
      </c>
      <c r="D94" s="64" t="s">
        <v>70</v>
      </c>
      <c r="E94" s="64" t="s">
        <v>46</v>
      </c>
      <c r="F94" s="97">
        <v>43465</v>
      </c>
      <c r="G94" s="98">
        <v>43555</v>
      </c>
      <c r="H94" s="65">
        <v>9</v>
      </c>
      <c r="I94" s="41">
        <v>0.85</v>
      </c>
      <c r="J94" s="42">
        <f t="shared" si="2"/>
        <v>0.01</v>
      </c>
      <c r="K94" s="63"/>
      <c r="L94" s="63"/>
      <c r="P94"/>
    </row>
    <row r="95" spans="2:16" s="64" customFormat="1" x14ac:dyDescent="0.25">
      <c r="B95" s="60">
        <f t="shared" si="0"/>
        <v>68</v>
      </c>
      <c r="C95" s="109">
        <v>27801368</v>
      </c>
      <c r="D95" s="64" t="s">
        <v>70</v>
      </c>
      <c r="E95" s="64" t="s">
        <v>47</v>
      </c>
      <c r="F95" s="97">
        <v>43465</v>
      </c>
      <c r="G95" s="98">
        <v>43555</v>
      </c>
      <c r="H95" s="65">
        <v>66</v>
      </c>
      <c r="I95" s="41">
        <v>0.85</v>
      </c>
      <c r="J95" s="42">
        <f t="shared" si="2"/>
        <v>0.06</v>
      </c>
      <c r="K95" s="63"/>
      <c r="L95" s="63"/>
      <c r="P95"/>
    </row>
    <row r="96" spans="2:16" s="64" customFormat="1" x14ac:dyDescent="0.25">
      <c r="B96" s="60">
        <f t="shared" si="0"/>
        <v>69</v>
      </c>
      <c r="C96" s="109">
        <v>27882633</v>
      </c>
      <c r="D96" s="64" t="s">
        <v>106</v>
      </c>
      <c r="E96" s="64" t="s">
        <v>39</v>
      </c>
      <c r="F96" s="97">
        <v>43556</v>
      </c>
      <c r="G96" s="98">
        <v>43646</v>
      </c>
      <c r="H96" s="65">
        <v>10</v>
      </c>
      <c r="I96" s="41">
        <v>0.85</v>
      </c>
      <c r="J96" s="42">
        <f t="shared" si="2"/>
        <v>0.01</v>
      </c>
      <c r="K96" s="63"/>
      <c r="L96" s="63"/>
      <c r="P96"/>
    </row>
    <row r="97" spans="2:16" s="64" customFormat="1" x14ac:dyDescent="0.25">
      <c r="B97" s="60">
        <f t="shared" si="0"/>
        <v>70</v>
      </c>
      <c r="C97" s="109">
        <v>27882633</v>
      </c>
      <c r="D97" s="64" t="s">
        <v>106</v>
      </c>
      <c r="E97" s="64" t="s">
        <v>45</v>
      </c>
      <c r="F97" s="97">
        <v>43556</v>
      </c>
      <c r="G97" s="98">
        <v>43646</v>
      </c>
      <c r="H97" s="65">
        <v>16</v>
      </c>
      <c r="I97" s="41">
        <v>0.85</v>
      </c>
      <c r="J97" s="42">
        <f t="shared" si="2"/>
        <v>0.01</v>
      </c>
      <c r="K97" s="63"/>
      <c r="L97" s="63"/>
      <c r="P97"/>
    </row>
    <row r="98" spans="2:16" s="64" customFormat="1" x14ac:dyDescent="0.25">
      <c r="B98" s="60">
        <f t="shared" si="0"/>
        <v>71</v>
      </c>
      <c r="C98" s="109">
        <v>27888748</v>
      </c>
      <c r="D98" s="64" t="s">
        <v>164</v>
      </c>
      <c r="E98" s="64" t="s">
        <v>39</v>
      </c>
      <c r="F98" s="97">
        <v>43525</v>
      </c>
      <c r="G98" s="98">
        <v>43555</v>
      </c>
      <c r="H98" s="65">
        <v>2</v>
      </c>
      <c r="I98" s="41">
        <v>0.85</v>
      </c>
      <c r="J98" s="42">
        <f t="shared" si="2"/>
        <v>0</v>
      </c>
      <c r="K98" s="63"/>
      <c r="L98" s="63"/>
      <c r="P98"/>
    </row>
    <row r="99" spans="2:16" s="64" customFormat="1" x14ac:dyDescent="0.25">
      <c r="B99" s="60">
        <f t="shared" si="0"/>
        <v>72</v>
      </c>
      <c r="C99" s="109">
        <v>27888748</v>
      </c>
      <c r="D99" s="64" t="s">
        <v>164</v>
      </c>
      <c r="E99" s="64" t="s">
        <v>45</v>
      </c>
      <c r="F99" s="97">
        <v>43525</v>
      </c>
      <c r="G99" s="98">
        <v>43555</v>
      </c>
      <c r="H99" s="65">
        <v>9</v>
      </c>
      <c r="I99" s="41">
        <v>0.85</v>
      </c>
      <c r="J99" s="42">
        <f t="shared" si="2"/>
        <v>0.01</v>
      </c>
      <c r="K99" s="63"/>
      <c r="L99" s="63"/>
      <c r="P99"/>
    </row>
    <row r="100" spans="2:16" s="64" customFormat="1" x14ac:dyDescent="0.25">
      <c r="B100" s="60">
        <f t="shared" si="0"/>
        <v>73</v>
      </c>
      <c r="C100" s="109">
        <v>27888748</v>
      </c>
      <c r="D100" s="64" t="s">
        <v>164</v>
      </c>
      <c r="E100" s="64" t="s">
        <v>47</v>
      </c>
      <c r="F100" s="97">
        <v>43525</v>
      </c>
      <c r="G100" s="98">
        <v>43555</v>
      </c>
      <c r="H100" s="65">
        <v>12</v>
      </c>
      <c r="I100" s="41">
        <v>0.85</v>
      </c>
      <c r="J100" s="42">
        <f t="shared" si="2"/>
        <v>0.01</v>
      </c>
      <c r="K100" s="63"/>
      <c r="L100" s="63"/>
      <c r="P100"/>
    </row>
    <row r="101" spans="2:16" s="64" customFormat="1" x14ac:dyDescent="0.25">
      <c r="B101" s="60">
        <f t="shared" si="0"/>
        <v>74</v>
      </c>
      <c r="C101" s="109">
        <v>27893295</v>
      </c>
      <c r="D101" s="64" t="s">
        <v>107</v>
      </c>
      <c r="E101" s="64" t="s">
        <v>39</v>
      </c>
      <c r="F101" s="97">
        <v>43466</v>
      </c>
      <c r="G101" s="98">
        <v>43555</v>
      </c>
      <c r="H101" s="65">
        <v>6</v>
      </c>
      <c r="I101" s="41">
        <v>0.85</v>
      </c>
      <c r="J101" s="42">
        <f t="shared" si="2"/>
        <v>0.01</v>
      </c>
      <c r="K101" s="63"/>
      <c r="L101" s="63"/>
      <c r="P101"/>
    </row>
    <row r="102" spans="2:16" s="64" customFormat="1" x14ac:dyDescent="0.25">
      <c r="B102" s="60">
        <f t="shared" si="0"/>
        <v>75</v>
      </c>
      <c r="C102" s="109">
        <v>27893295</v>
      </c>
      <c r="D102" s="64" t="s">
        <v>107</v>
      </c>
      <c r="E102" s="64" t="s">
        <v>45</v>
      </c>
      <c r="F102" s="97">
        <v>43466</v>
      </c>
      <c r="G102" s="98">
        <v>43555</v>
      </c>
      <c r="H102" s="65">
        <v>10</v>
      </c>
      <c r="I102" s="41">
        <v>0.85</v>
      </c>
      <c r="J102" s="42">
        <f t="shared" si="2"/>
        <v>0.01</v>
      </c>
      <c r="K102" s="63"/>
      <c r="L102" s="63"/>
      <c r="P102"/>
    </row>
    <row r="103" spans="2:16" s="64" customFormat="1" x14ac:dyDescent="0.25">
      <c r="B103" s="60">
        <f t="shared" si="0"/>
        <v>76</v>
      </c>
      <c r="C103" s="109">
        <v>27920578</v>
      </c>
      <c r="D103" s="64" t="s">
        <v>108</v>
      </c>
      <c r="E103" s="64" t="s">
        <v>51</v>
      </c>
      <c r="F103" s="97">
        <v>43467</v>
      </c>
      <c r="G103" s="98">
        <v>43555</v>
      </c>
      <c r="H103" s="65">
        <v>4</v>
      </c>
      <c r="I103" s="41">
        <v>0.85</v>
      </c>
      <c r="J103" s="42">
        <f t="shared" si="2"/>
        <v>0</v>
      </c>
      <c r="K103" s="63"/>
      <c r="L103" s="63"/>
      <c r="P103"/>
    </row>
    <row r="104" spans="2:16" s="64" customFormat="1" x14ac:dyDescent="0.25">
      <c r="B104" s="60">
        <f t="shared" si="0"/>
        <v>77</v>
      </c>
      <c r="C104" s="109">
        <v>27923682</v>
      </c>
      <c r="D104" s="64" t="s">
        <v>165</v>
      </c>
      <c r="E104" s="64" t="s">
        <v>51</v>
      </c>
      <c r="F104" s="97">
        <v>43376</v>
      </c>
      <c r="G104" s="98">
        <v>43576</v>
      </c>
      <c r="H104" s="65">
        <v>9540</v>
      </c>
      <c r="I104" s="41">
        <v>0.85</v>
      </c>
      <c r="J104" s="42">
        <f t="shared" si="2"/>
        <v>8.11</v>
      </c>
      <c r="K104" s="63"/>
      <c r="L104" s="63"/>
      <c r="P104"/>
    </row>
    <row r="105" spans="2:16" s="64" customFormat="1" x14ac:dyDescent="0.25">
      <c r="B105" s="60">
        <f t="shared" si="0"/>
        <v>78</v>
      </c>
      <c r="C105" s="109">
        <v>27944802</v>
      </c>
      <c r="D105" s="64" t="s">
        <v>78</v>
      </c>
      <c r="E105" s="64" t="s">
        <v>73</v>
      </c>
      <c r="F105" s="97">
        <v>43374</v>
      </c>
      <c r="G105" s="98">
        <v>43737</v>
      </c>
      <c r="H105" s="65">
        <v>79059</v>
      </c>
      <c r="I105" s="41">
        <v>0.85</v>
      </c>
      <c r="J105" s="42">
        <f t="shared" si="2"/>
        <v>67.2</v>
      </c>
      <c r="K105" s="63"/>
      <c r="L105" s="63"/>
      <c r="P105"/>
    </row>
    <row r="106" spans="2:16" s="64" customFormat="1" x14ac:dyDescent="0.25">
      <c r="B106" s="60">
        <f t="shared" si="0"/>
        <v>79</v>
      </c>
      <c r="C106" s="109">
        <v>27944802</v>
      </c>
      <c r="D106" s="64" t="s">
        <v>78</v>
      </c>
      <c r="E106" s="64" t="s">
        <v>74</v>
      </c>
      <c r="F106" s="97">
        <v>43374</v>
      </c>
      <c r="G106" s="98">
        <v>43737</v>
      </c>
      <c r="H106" s="65">
        <v>80105</v>
      </c>
      <c r="I106" s="41">
        <v>0.85</v>
      </c>
      <c r="J106" s="42">
        <f t="shared" si="2"/>
        <v>68.09</v>
      </c>
      <c r="K106" s="63"/>
      <c r="L106" s="63"/>
      <c r="P106"/>
    </row>
    <row r="107" spans="2:16" s="64" customFormat="1" x14ac:dyDescent="0.25">
      <c r="B107" s="60">
        <f t="shared" si="0"/>
        <v>80</v>
      </c>
      <c r="C107" s="109">
        <v>27944802</v>
      </c>
      <c r="D107" s="64" t="s">
        <v>78</v>
      </c>
      <c r="E107" s="64" t="s">
        <v>75</v>
      </c>
      <c r="F107" s="97">
        <v>43374</v>
      </c>
      <c r="G107" s="98">
        <v>43737</v>
      </c>
      <c r="H107" s="65">
        <v>115130</v>
      </c>
      <c r="I107" s="41">
        <v>0.85</v>
      </c>
      <c r="J107" s="42">
        <f t="shared" si="2"/>
        <v>97.86</v>
      </c>
      <c r="K107" s="63"/>
      <c r="L107" s="63"/>
      <c r="P107"/>
    </row>
    <row r="108" spans="2:16" s="64" customFormat="1" x14ac:dyDescent="0.25">
      <c r="B108" s="60">
        <f t="shared" si="0"/>
        <v>81</v>
      </c>
      <c r="C108" s="109">
        <v>27945055</v>
      </c>
      <c r="D108" s="64" t="s">
        <v>166</v>
      </c>
      <c r="E108" s="64" t="s">
        <v>41</v>
      </c>
      <c r="F108" s="97">
        <v>43383</v>
      </c>
      <c r="G108" s="98">
        <v>43737</v>
      </c>
      <c r="H108" s="65">
        <v>175985</v>
      </c>
      <c r="I108" s="41">
        <v>0.85</v>
      </c>
      <c r="J108" s="42">
        <f t="shared" si="2"/>
        <v>149.59</v>
      </c>
      <c r="K108" s="63"/>
      <c r="L108" s="63"/>
      <c r="P108"/>
    </row>
    <row r="109" spans="2:16" s="64" customFormat="1" x14ac:dyDescent="0.25">
      <c r="B109" s="60">
        <f t="shared" si="0"/>
        <v>82</v>
      </c>
      <c r="C109" s="109">
        <v>27945055</v>
      </c>
      <c r="D109" s="64" t="s">
        <v>166</v>
      </c>
      <c r="E109" s="64" t="s">
        <v>39</v>
      </c>
      <c r="F109" s="97">
        <v>43383</v>
      </c>
      <c r="G109" s="98">
        <v>43737</v>
      </c>
      <c r="H109" s="65">
        <v>286453</v>
      </c>
      <c r="I109" s="41">
        <v>0.85</v>
      </c>
      <c r="J109" s="42">
        <f t="shared" si="2"/>
        <v>243.49</v>
      </c>
      <c r="K109" s="63"/>
      <c r="L109" s="63"/>
      <c r="P109"/>
    </row>
    <row r="110" spans="2:16" s="64" customFormat="1" x14ac:dyDescent="0.25">
      <c r="B110" s="60">
        <f t="shared" si="0"/>
        <v>83</v>
      </c>
      <c r="C110" s="109">
        <v>27945055</v>
      </c>
      <c r="D110" s="64" t="s">
        <v>166</v>
      </c>
      <c r="E110" s="64" t="s">
        <v>73</v>
      </c>
      <c r="F110" s="97">
        <v>43383</v>
      </c>
      <c r="G110" s="98">
        <v>43737</v>
      </c>
      <c r="H110" s="65">
        <v>32826</v>
      </c>
      <c r="I110" s="41">
        <v>0.85</v>
      </c>
      <c r="J110" s="42">
        <f t="shared" si="2"/>
        <v>27.9</v>
      </c>
      <c r="K110" s="63"/>
      <c r="L110" s="63"/>
      <c r="P110"/>
    </row>
    <row r="111" spans="2:16" s="64" customFormat="1" x14ac:dyDescent="0.25">
      <c r="B111" s="60">
        <f t="shared" si="0"/>
        <v>84</v>
      </c>
      <c r="C111" s="109">
        <v>27945055</v>
      </c>
      <c r="D111" s="64" t="s">
        <v>166</v>
      </c>
      <c r="E111" s="64" t="s">
        <v>74</v>
      </c>
      <c r="F111" s="97">
        <v>43383</v>
      </c>
      <c r="G111" s="98">
        <v>43737</v>
      </c>
      <c r="H111" s="65">
        <v>24947</v>
      </c>
      <c r="I111" s="41">
        <v>0.85</v>
      </c>
      <c r="J111" s="42">
        <f t="shared" si="2"/>
        <v>21.2</v>
      </c>
      <c r="K111" s="63"/>
      <c r="L111" s="63"/>
      <c r="P111"/>
    </row>
    <row r="112" spans="2:16" s="64" customFormat="1" x14ac:dyDescent="0.25">
      <c r="B112" s="60">
        <f t="shared" si="0"/>
        <v>85</v>
      </c>
      <c r="C112" s="109">
        <v>27945055</v>
      </c>
      <c r="D112" s="64" t="s">
        <v>166</v>
      </c>
      <c r="E112" s="64" t="s">
        <v>45</v>
      </c>
      <c r="F112" s="97">
        <v>43383</v>
      </c>
      <c r="G112" s="98">
        <v>43737</v>
      </c>
      <c r="H112" s="65">
        <v>254201</v>
      </c>
      <c r="I112" s="41">
        <v>0.85</v>
      </c>
      <c r="J112" s="42">
        <f t="shared" si="2"/>
        <v>216.07</v>
      </c>
      <c r="K112" s="63"/>
      <c r="L112" s="63"/>
      <c r="P112"/>
    </row>
    <row r="113" spans="2:16" s="64" customFormat="1" x14ac:dyDescent="0.25">
      <c r="B113" s="60">
        <f t="shared" si="0"/>
        <v>86</v>
      </c>
      <c r="C113" s="109">
        <v>27945055</v>
      </c>
      <c r="D113" s="64" t="s">
        <v>166</v>
      </c>
      <c r="E113" s="64" t="s">
        <v>47</v>
      </c>
      <c r="F113" s="97">
        <v>43383</v>
      </c>
      <c r="G113" s="98">
        <v>43737</v>
      </c>
      <c r="H113" s="65">
        <v>527197</v>
      </c>
      <c r="I113" s="41">
        <v>0.85</v>
      </c>
      <c r="J113" s="42">
        <f t="shared" si="2"/>
        <v>448.12</v>
      </c>
      <c r="K113" s="63"/>
      <c r="L113" s="63"/>
      <c r="P113"/>
    </row>
    <row r="114" spans="2:16" s="64" customFormat="1" x14ac:dyDescent="0.25">
      <c r="B114" s="60">
        <f t="shared" si="0"/>
        <v>87</v>
      </c>
      <c r="C114" s="109">
        <v>27945055</v>
      </c>
      <c r="D114" s="64" t="s">
        <v>166</v>
      </c>
      <c r="E114" s="64" t="s">
        <v>75</v>
      </c>
      <c r="F114" s="97">
        <v>43383</v>
      </c>
      <c r="G114" s="98">
        <v>43737</v>
      </c>
      <c r="H114" s="65">
        <v>50728</v>
      </c>
      <c r="I114" s="41">
        <v>0.85</v>
      </c>
      <c r="J114" s="42">
        <f t="shared" si="2"/>
        <v>43.12</v>
      </c>
      <c r="K114" s="63"/>
      <c r="L114" s="63"/>
      <c r="P114"/>
    </row>
    <row r="115" spans="2:16" s="64" customFormat="1" x14ac:dyDescent="0.25">
      <c r="B115" s="60">
        <f t="shared" si="0"/>
        <v>88</v>
      </c>
      <c r="C115" s="109">
        <v>27993686</v>
      </c>
      <c r="D115" s="64" t="s">
        <v>84</v>
      </c>
      <c r="E115" s="64" t="s">
        <v>51</v>
      </c>
      <c r="F115" s="97">
        <v>43479</v>
      </c>
      <c r="G115" s="98">
        <v>43555</v>
      </c>
      <c r="H115" s="65">
        <v>2</v>
      </c>
      <c r="I115" s="41">
        <v>0.85</v>
      </c>
      <c r="J115" s="42">
        <f t="shared" si="2"/>
        <v>0</v>
      </c>
      <c r="K115" s="63"/>
      <c r="L115" s="63"/>
      <c r="P115"/>
    </row>
    <row r="116" spans="2:16" s="64" customFormat="1" x14ac:dyDescent="0.25">
      <c r="B116" s="60">
        <f t="shared" si="0"/>
        <v>89</v>
      </c>
      <c r="C116" s="109">
        <v>28200903</v>
      </c>
      <c r="D116" s="64" t="s">
        <v>113</v>
      </c>
      <c r="E116" s="64" t="s">
        <v>40</v>
      </c>
      <c r="F116" s="97">
        <v>43556</v>
      </c>
      <c r="G116" s="98">
        <v>43646</v>
      </c>
      <c r="H116" s="65">
        <v>483</v>
      </c>
      <c r="I116" s="41">
        <v>0.85</v>
      </c>
      <c r="J116" s="42">
        <f t="shared" si="2"/>
        <v>0.41</v>
      </c>
      <c r="K116" s="63"/>
      <c r="L116" s="63"/>
      <c r="P116"/>
    </row>
    <row r="117" spans="2:16" s="64" customFormat="1" x14ac:dyDescent="0.25">
      <c r="B117" s="60">
        <f t="shared" si="0"/>
        <v>90</v>
      </c>
      <c r="C117" s="109">
        <v>28200903</v>
      </c>
      <c r="D117" s="64" t="s">
        <v>113</v>
      </c>
      <c r="E117" s="64" t="s">
        <v>41</v>
      </c>
      <c r="F117" s="97">
        <v>43556</v>
      </c>
      <c r="G117" s="98">
        <v>43646</v>
      </c>
      <c r="H117" s="65">
        <v>5951</v>
      </c>
      <c r="I117" s="41">
        <v>0.85</v>
      </c>
      <c r="J117" s="42">
        <f t="shared" si="2"/>
        <v>5.0599999999999996</v>
      </c>
      <c r="K117" s="63"/>
      <c r="L117" s="63"/>
      <c r="P117"/>
    </row>
    <row r="118" spans="2:16" s="64" customFormat="1" x14ac:dyDescent="0.25">
      <c r="B118" s="60">
        <f t="shared" si="0"/>
        <v>91</v>
      </c>
      <c r="C118" s="109">
        <v>28200903</v>
      </c>
      <c r="D118" s="64" t="s">
        <v>113</v>
      </c>
      <c r="E118" s="64" t="s">
        <v>71</v>
      </c>
      <c r="F118" s="97">
        <v>43556</v>
      </c>
      <c r="G118" s="98">
        <v>43646</v>
      </c>
      <c r="H118" s="65">
        <v>5949</v>
      </c>
      <c r="I118" s="41">
        <v>0.85</v>
      </c>
      <c r="J118" s="42">
        <f t="shared" si="2"/>
        <v>5.0599999999999996</v>
      </c>
      <c r="K118" s="63"/>
      <c r="L118" s="63"/>
      <c r="P118"/>
    </row>
    <row r="119" spans="2:16" s="64" customFormat="1" x14ac:dyDescent="0.25">
      <c r="B119" s="60">
        <f t="shared" si="0"/>
        <v>92</v>
      </c>
      <c r="C119" s="109">
        <v>28200903</v>
      </c>
      <c r="D119" s="64" t="s">
        <v>113</v>
      </c>
      <c r="E119" s="64" t="s">
        <v>42</v>
      </c>
      <c r="F119" s="97">
        <v>43556</v>
      </c>
      <c r="G119" s="98">
        <v>43646</v>
      </c>
      <c r="H119" s="65">
        <v>1099</v>
      </c>
      <c r="I119" s="41">
        <v>0.85</v>
      </c>
      <c r="J119" s="42">
        <f t="shared" si="2"/>
        <v>0.93</v>
      </c>
      <c r="K119" s="63"/>
      <c r="L119" s="63"/>
      <c r="P119"/>
    </row>
    <row r="120" spans="2:16" s="64" customFormat="1" x14ac:dyDescent="0.25">
      <c r="B120" s="60">
        <f t="shared" si="0"/>
        <v>93</v>
      </c>
      <c r="C120" s="109">
        <v>28200903</v>
      </c>
      <c r="D120" s="64" t="s">
        <v>113</v>
      </c>
      <c r="E120" s="64" t="s">
        <v>39</v>
      </c>
      <c r="F120" s="97">
        <v>43556</v>
      </c>
      <c r="G120" s="98">
        <v>43646</v>
      </c>
      <c r="H120" s="65">
        <v>9073</v>
      </c>
      <c r="I120" s="41">
        <v>0.85</v>
      </c>
      <c r="J120" s="42">
        <f t="shared" si="2"/>
        <v>7.71</v>
      </c>
      <c r="K120" s="63"/>
      <c r="L120" s="63"/>
      <c r="P120"/>
    </row>
    <row r="121" spans="2:16" s="64" customFormat="1" x14ac:dyDescent="0.25">
      <c r="B121" s="60">
        <f t="shared" si="0"/>
        <v>94</v>
      </c>
      <c r="C121" s="109">
        <v>28200903</v>
      </c>
      <c r="D121" s="64" t="s">
        <v>113</v>
      </c>
      <c r="E121" s="64" t="s">
        <v>60</v>
      </c>
      <c r="F121" s="97">
        <v>43556</v>
      </c>
      <c r="G121" s="98">
        <v>43646</v>
      </c>
      <c r="H121" s="65">
        <v>108</v>
      </c>
      <c r="I121" s="41">
        <v>0.85</v>
      </c>
      <c r="J121" s="42">
        <f t="shared" si="2"/>
        <v>0.09</v>
      </c>
      <c r="K121" s="63"/>
      <c r="L121" s="63"/>
      <c r="P121"/>
    </row>
    <row r="122" spans="2:16" s="64" customFormat="1" x14ac:dyDescent="0.25">
      <c r="B122" s="60">
        <f t="shared" si="0"/>
        <v>95</v>
      </c>
      <c r="C122" s="109">
        <v>28200903</v>
      </c>
      <c r="D122" s="64" t="s">
        <v>113</v>
      </c>
      <c r="E122" s="64" t="s">
        <v>62</v>
      </c>
      <c r="F122" s="97">
        <v>43556</v>
      </c>
      <c r="G122" s="98">
        <v>43646</v>
      </c>
      <c r="H122" s="65">
        <v>66</v>
      </c>
      <c r="I122" s="41">
        <v>0.85</v>
      </c>
      <c r="J122" s="42">
        <f t="shared" si="2"/>
        <v>0.06</v>
      </c>
      <c r="K122" s="63"/>
      <c r="L122" s="63"/>
      <c r="P122"/>
    </row>
    <row r="123" spans="2:16" s="64" customFormat="1" x14ac:dyDescent="0.25">
      <c r="B123" s="60">
        <f t="shared" si="0"/>
        <v>96</v>
      </c>
      <c r="C123" s="109">
        <v>28200903</v>
      </c>
      <c r="D123" s="64" t="s">
        <v>113</v>
      </c>
      <c r="E123" s="64" t="s">
        <v>43</v>
      </c>
      <c r="F123" s="97">
        <v>43556</v>
      </c>
      <c r="G123" s="98">
        <v>43646</v>
      </c>
      <c r="H123" s="65">
        <v>2410</v>
      </c>
      <c r="I123" s="41">
        <v>0.85</v>
      </c>
      <c r="J123" s="42">
        <f t="shared" si="2"/>
        <v>2.0499999999999998</v>
      </c>
      <c r="K123" s="63"/>
      <c r="L123" s="63"/>
      <c r="P123"/>
    </row>
    <row r="124" spans="2:16" s="64" customFormat="1" x14ac:dyDescent="0.25">
      <c r="B124" s="60">
        <f t="shared" si="0"/>
        <v>97</v>
      </c>
      <c r="C124" s="109">
        <v>28200903</v>
      </c>
      <c r="D124" s="64" t="s">
        <v>113</v>
      </c>
      <c r="E124" s="64" t="s">
        <v>44</v>
      </c>
      <c r="F124" s="97">
        <v>43556</v>
      </c>
      <c r="G124" s="98">
        <v>43646</v>
      </c>
      <c r="H124" s="65">
        <v>455</v>
      </c>
      <c r="I124" s="41">
        <v>0.85</v>
      </c>
      <c r="J124" s="42">
        <f t="shared" si="2"/>
        <v>0.39</v>
      </c>
      <c r="K124" s="63"/>
      <c r="L124" s="63"/>
      <c r="P124"/>
    </row>
    <row r="125" spans="2:16" s="64" customFormat="1" x14ac:dyDescent="0.25">
      <c r="B125" s="60">
        <f t="shared" si="0"/>
        <v>98</v>
      </c>
      <c r="C125" s="109">
        <v>28200903</v>
      </c>
      <c r="D125" s="64" t="s">
        <v>113</v>
      </c>
      <c r="E125" s="64" t="s">
        <v>72</v>
      </c>
      <c r="F125" s="97">
        <v>43556</v>
      </c>
      <c r="G125" s="98">
        <v>43646</v>
      </c>
      <c r="H125" s="65">
        <v>2201</v>
      </c>
      <c r="I125" s="41">
        <v>0.85</v>
      </c>
      <c r="J125" s="42">
        <f t="shared" si="2"/>
        <v>1.87</v>
      </c>
      <c r="K125" s="63"/>
      <c r="L125" s="63"/>
      <c r="P125"/>
    </row>
    <row r="126" spans="2:16" s="64" customFormat="1" x14ac:dyDescent="0.25">
      <c r="B126" s="60">
        <f t="shared" si="0"/>
        <v>99</v>
      </c>
      <c r="C126" s="109">
        <v>28200903</v>
      </c>
      <c r="D126" s="64" t="s">
        <v>113</v>
      </c>
      <c r="E126" s="64" t="s">
        <v>73</v>
      </c>
      <c r="F126" s="97">
        <v>43556</v>
      </c>
      <c r="G126" s="98">
        <v>43646</v>
      </c>
      <c r="H126" s="65">
        <v>6569</v>
      </c>
      <c r="I126" s="41">
        <v>0.85</v>
      </c>
      <c r="J126" s="42">
        <f t="shared" si="2"/>
        <v>5.58</v>
      </c>
      <c r="K126" s="63"/>
      <c r="L126" s="63"/>
      <c r="P126"/>
    </row>
    <row r="127" spans="2:16" s="64" customFormat="1" x14ac:dyDescent="0.25">
      <c r="B127" s="60">
        <f t="shared" si="0"/>
        <v>100</v>
      </c>
      <c r="C127" s="109">
        <v>28200903</v>
      </c>
      <c r="D127" s="64" t="s">
        <v>113</v>
      </c>
      <c r="E127" s="64" t="s">
        <v>74</v>
      </c>
      <c r="F127" s="97">
        <v>43556</v>
      </c>
      <c r="G127" s="98">
        <v>43646</v>
      </c>
      <c r="H127" s="65">
        <v>4265</v>
      </c>
      <c r="I127" s="41">
        <v>0.85</v>
      </c>
      <c r="J127" s="42">
        <f t="shared" si="2"/>
        <v>3.63</v>
      </c>
      <c r="K127" s="63"/>
      <c r="L127" s="63"/>
      <c r="P127"/>
    </row>
    <row r="128" spans="2:16" s="64" customFormat="1" x14ac:dyDescent="0.25">
      <c r="B128" s="60">
        <f t="shared" si="0"/>
        <v>101</v>
      </c>
      <c r="C128" s="109">
        <v>28200903</v>
      </c>
      <c r="D128" s="64" t="s">
        <v>113</v>
      </c>
      <c r="E128" s="64" t="s">
        <v>45</v>
      </c>
      <c r="F128" s="97">
        <v>43556</v>
      </c>
      <c r="G128" s="98">
        <v>43646</v>
      </c>
      <c r="H128" s="65">
        <v>7259</v>
      </c>
      <c r="I128" s="41">
        <v>0.85</v>
      </c>
      <c r="J128" s="42">
        <f t="shared" si="2"/>
        <v>6.17</v>
      </c>
      <c r="K128" s="63"/>
      <c r="L128" s="63"/>
      <c r="P128"/>
    </row>
    <row r="129" spans="2:16" s="64" customFormat="1" x14ac:dyDescent="0.25">
      <c r="B129" s="60">
        <f t="shared" si="0"/>
        <v>102</v>
      </c>
      <c r="C129" s="109">
        <v>28200903</v>
      </c>
      <c r="D129" s="64" t="s">
        <v>113</v>
      </c>
      <c r="E129" s="64" t="s">
        <v>51</v>
      </c>
      <c r="F129" s="97">
        <v>43556</v>
      </c>
      <c r="G129" s="98">
        <v>43646</v>
      </c>
      <c r="H129" s="65">
        <v>7014</v>
      </c>
      <c r="I129" s="41">
        <v>0.85</v>
      </c>
      <c r="J129" s="42">
        <f t="shared" si="2"/>
        <v>5.96</v>
      </c>
      <c r="K129" s="63"/>
      <c r="L129" s="63"/>
      <c r="P129"/>
    </row>
    <row r="130" spans="2:16" s="64" customFormat="1" x14ac:dyDescent="0.25">
      <c r="B130" s="60">
        <f t="shared" si="0"/>
        <v>103</v>
      </c>
      <c r="C130" s="109">
        <v>28200903</v>
      </c>
      <c r="D130" s="64" t="s">
        <v>113</v>
      </c>
      <c r="E130" s="64" t="s">
        <v>46</v>
      </c>
      <c r="F130" s="97">
        <v>43556</v>
      </c>
      <c r="G130" s="98">
        <v>43646</v>
      </c>
      <c r="H130" s="65">
        <v>1701</v>
      </c>
      <c r="I130" s="41">
        <v>0.85</v>
      </c>
      <c r="J130" s="42">
        <f t="shared" si="2"/>
        <v>1.45</v>
      </c>
      <c r="K130" s="63"/>
      <c r="L130" s="63"/>
      <c r="P130"/>
    </row>
    <row r="131" spans="2:16" s="64" customFormat="1" x14ac:dyDescent="0.25">
      <c r="B131" s="60">
        <f t="shared" si="0"/>
        <v>104</v>
      </c>
      <c r="C131" s="109">
        <v>28200903</v>
      </c>
      <c r="D131" s="64" t="s">
        <v>113</v>
      </c>
      <c r="E131" s="64" t="s">
        <v>47</v>
      </c>
      <c r="F131" s="97">
        <v>43556</v>
      </c>
      <c r="G131" s="98">
        <v>43646</v>
      </c>
      <c r="H131" s="65">
        <v>15154</v>
      </c>
      <c r="I131" s="41">
        <v>0.85</v>
      </c>
      <c r="J131" s="42">
        <f t="shared" si="2"/>
        <v>12.88</v>
      </c>
      <c r="K131" s="63"/>
      <c r="L131" s="63"/>
      <c r="P131"/>
    </row>
    <row r="132" spans="2:16" s="64" customFormat="1" x14ac:dyDescent="0.25">
      <c r="B132" s="60">
        <f t="shared" si="0"/>
        <v>105</v>
      </c>
      <c r="C132" s="109">
        <v>28200903</v>
      </c>
      <c r="D132" s="64" t="s">
        <v>113</v>
      </c>
      <c r="E132" s="64" t="s">
        <v>75</v>
      </c>
      <c r="F132" s="97">
        <v>43556</v>
      </c>
      <c r="G132" s="98">
        <v>43646</v>
      </c>
      <c r="H132" s="65">
        <v>10164</v>
      </c>
      <c r="I132" s="41">
        <v>0.85</v>
      </c>
      <c r="J132" s="42">
        <f t="shared" si="2"/>
        <v>8.64</v>
      </c>
      <c r="K132" s="63"/>
      <c r="L132" s="63"/>
      <c r="P132"/>
    </row>
    <row r="133" spans="2:16" s="64" customFormat="1" x14ac:dyDescent="0.25">
      <c r="B133" s="60">
        <f t="shared" si="0"/>
        <v>106</v>
      </c>
      <c r="C133" s="109">
        <v>28200903</v>
      </c>
      <c r="D133" s="64" t="s">
        <v>113</v>
      </c>
      <c r="E133" s="64" t="s">
        <v>49</v>
      </c>
      <c r="F133" s="97">
        <v>43556</v>
      </c>
      <c r="G133" s="98">
        <v>43646</v>
      </c>
      <c r="H133" s="65">
        <v>1224</v>
      </c>
      <c r="I133" s="41">
        <v>0.85</v>
      </c>
      <c r="J133" s="42">
        <f t="shared" si="2"/>
        <v>1.04</v>
      </c>
      <c r="K133" s="63"/>
      <c r="L133" s="63"/>
      <c r="P133"/>
    </row>
    <row r="134" spans="2:16" s="64" customFormat="1" x14ac:dyDescent="0.25">
      <c r="B134" s="60">
        <f t="shared" si="0"/>
        <v>107</v>
      </c>
      <c r="C134" s="109">
        <v>28379993</v>
      </c>
      <c r="D134" s="64" t="s">
        <v>79</v>
      </c>
      <c r="E134" s="64" t="s">
        <v>73</v>
      </c>
      <c r="F134" s="97">
        <v>43549</v>
      </c>
      <c r="G134" s="98">
        <v>43555</v>
      </c>
      <c r="H134" s="65">
        <v>5</v>
      </c>
      <c r="I134" s="41">
        <v>0.85</v>
      </c>
      <c r="J134" s="42">
        <f t="shared" si="2"/>
        <v>0</v>
      </c>
      <c r="K134" s="63"/>
      <c r="L134" s="63"/>
      <c r="P134"/>
    </row>
    <row r="135" spans="2:16" s="64" customFormat="1" x14ac:dyDescent="0.25">
      <c r="B135" s="60">
        <f t="shared" si="0"/>
        <v>108</v>
      </c>
      <c r="C135" s="109">
        <v>28379993</v>
      </c>
      <c r="D135" s="64" t="s">
        <v>79</v>
      </c>
      <c r="E135" s="64" t="s">
        <v>74</v>
      </c>
      <c r="F135" s="97">
        <v>43549</v>
      </c>
      <c r="G135" s="98">
        <v>43555</v>
      </c>
      <c r="H135" s="65">
        <v>1</v>
      </c>
      <c r="I135" s="41">
        <v>0.85</v>
      </c>
      <c r="J135" s="42">
        <f t="shared" si="2"/>
        <v>0</v>
      </c>
      <c r="K135" s="63"/>
      <c r="L135" s="63"/>
      <c r="P135"/>
    </row>
    <row r="136" spans="2:16" s="64" customFormat="1" x14ac:dyDescent="0.25">
      <c r="B136" s="60">
        <f t="shared" si="0"/>
        <v>109</v>
      </c>
      <c r="C136" s="109">
        <v>28379993</v>
      </c>
      <c r="D136" s="64" t="s">
        <v>79</v>
      </c>
      <c r="E136" s="64" t="s">
        <v>75</v>
      </c>
      <c r="F136" s="97">
        <v>43549</v>
      </c>
      <c r="G136" s="98">
        <v>43555</v>
      </c>
      <c r="H136" s="65">
        <v>2</v>
      </c>
      <c r="I136" s="41">
        <v>0.85</v>
      </c>
      <c r="J136" s="42">
        <f t="shared" si="2"/>
        <v>0</v>
      </c>
      <c r="K136" s="63"/>
      <c r="L136" s="63"/>
      <c r="P136"/>
    </row>
    <row r="137" spans="2:16" s="64" customFormat="1" x14ac:dyDescent="0.25">
      <c r="B137" s="60">
        <f t="shared" si="0"/>
        <v>110</v>
      </c>
      <c r="C137" s="109">
        <v>28452654</v>
      </c>
      <c r="D137" s="64" t="s">
        <v>167</v>
      </c>
      <c r="E137" s="64" t="s">
        <v>71</v>
      </c>
      <c r="F137" s="97">
        <v>43466</v>
      </c>
      <c r="G137" s="98">
        <v>43708</v>
      </c>
      <c r="H137" s="65">
        <v>2234</v>
      </c>
      <c r="I137" s="41">
        <v>0.85</v>
      </c>
      <c r="J137" s="42">
        <f t="shared" si="2"/>
        <v>1.9</v>
      </c>
      <c r="K137" s="63"/>
      <c r="L137" s="63"/>
      <c r="P137"/>
    </row>
    <row r="138" spans="2:16" s="64" customFormat="1" x14ac:dyDescent="0.25">
      <c r="B138" s="60">
        <f t="shared" si="0"/>
        <v>111</v>
      </c>
      <c r="C138" s="109">
        <v>28452654</v>
      </c>
      <c r="D138" s="64" t="s">
        <v>167</v>
      </c>
      <c r="E138" s="64" t="s">
        <v>42</v>
      </c>
      <c r="F138" s="97">
        <v>43466</v>
      </c>
      <c r="G138" s="98">
        <v>43708</v>
      </c>
      <c r="H138" s="65">
        <v>11</v>
      </c>
      <c r="I138" s="41">
        <v>0.85</v>
      </c>
      <c r="J138" s="42">
        <f t="shared" si="2"/>
        <v>0.01</v>
      </c>
      <c r="K138" s="63"/>
      <c r="L138" s="63"/>
      <c r="P138"/>
    </row>
    <row r="139" spans="2:16" s="64" customFormat="1" x14ac:dyDescent="0.25">
      <c r="B139" s="60">
        <f t="shared" si="0"/>
        <v>112</v>
      </c>
      <c r="C139" s="109">
        <v>28452654</v>
      </c>
      <c r="D139" s="64" t="s">
        <v>167</v>
      </c>
      <c r="E139" s="64" t="s">
        <v>73</v>
      </c>
      <c r="F139" s="97">
        <v>43466</v>
      </c>
      <c r="G139" s="98">
        <v>43708</v>
      </c>
      <c r="H139" s="65">
        <v>12513</v>
      </c>
      <c r="I139" s="41">
        <v>0.85</v>
      </c>
      <c r="J139" s="42">
        <f t="shared" si="2"/>
        <v>10.64</v>
      </c>
      <c r="K139" s="63"/>
      <c r="L139" s="63"/>
      <c r="P139"/>
    </row>
    <row r="140" spans="2:16" s="64" customFormat="1" x14ac:dyDescent="0.25">
      <c r="B140" s="60">
        <f t="shared" si="0"/>
        <v>113</v>
      </c>
      <c r="C140" s="109">
        <v>28578568</v>
      </c>
      <c r="D140" s="64" t="s">
        <v>168</v>
      </c>
      <c r="E140" s="64" t="s">
        <v>71</v>
      </c>
      <c r="F140" s="97">
        <v>43549</v>
      </c>
      <c r="G140" s="98">
        <v>43680</v>
      </c>
      <c r="H140" s="65">
        <v>51291</v>
      </c>
      <c r="I140" s="41">
        <v>0.85</v>
      </c>
      <c r="J140" s="42">
        <f t="shared" si="2"/>
        <v>43.6</v>
      </c>
      <c r="K140" s="63"/>
      <c r="L140" s="63"/>
      <c r="P140"/>
    </row>
    <row r="141" spans="2:16" s="64" customFormat="1" x14ac:dyDescent="0.25">
      <c r="B141" s="60">
        <f t="shared" si="0"/>
        <v>114</v>
      </c>
      <c r="C141" s="109">
        <v>28578568</v>
      </c>
      <c r="D141" s="64" t="s">
        <v>168</v>
      </c>
      <c r="E141" s="64" t="s">
        <v>42</v>
      </c>
      <c r="F141" s="97">
        <v>43549</v>
      </c>
      <c r="G141" s="98">
        <v>43680</v>
      </c>
      <c r="H141" s="65">
        <v>277</v>
      </c>
      <c r="I141" s="41">
        <v>0.85</v>
      </c>
      <c r="J141" s="42">
        <f t="shared" si="2"/>
        <v>0.24</v>
      </c>
      <c r="K141" s="63"/>
      <c r="L141" s="63"/>
      <c r="P141"/>
    </row>
    <row r="142" spans="2:16" s="64" customFormat="1" x14ac:dyDescent="0.25">
      <c r="B142" s="60">
        <f t="shared" si="0"/>
        <v>115</v>
      </c>
      <c r="C142" s="109">
        <v>28578568</v>
      </c>
      <c r="D142" s="64" t="s">
        <v>168</v>
      </c>
      <c r="E142" s="64" t="s">
        <v>73</v>
      </c>
      <c r="F142" s="97">
        <v>43549</v>
      </c>
      <c r="G142" s="98">
        <v>43680</v>
      </c>
      <c r="H142" s="65">
        <v>334209</v>
      </c>
      <c r="I142" s="41">
        <v>0.85</v>
      </c>
      <c r="J142" s="42">
        <f t="shared" si="2"/>
        <v>284.08</v>
      </c>
      <c r="K142" s="63"/>
      <c r="L142" s="63"/>
      <c r="P142"/>
    </row>
    <row r="143" spans="2:16" s="64" customFormat="1" x14ac:dyDescent="0.25">
      <c r="B143" s="60">
        <f t="shared" si="0"/>
        <v>116</v>
      </c>
      <c r="C143" s="109">
        <v>28898716</v>
      </c>
      <c r="D143" s="64" t="s">
        <v>137</v>
      </c>
      <c r="E143" s="64" t="s">
        <v>71</v>
      </c>
      <c r="F143" s="97">
        <v>43409</v>
      </c>
      <c r="G143" s="98">
        <v>43702</v>
      </c>
      <c r="H143" s="65">
        <v>55380</v>
      </c>
      <c r="I143" s="41">
        <v>0.85</v>
      </c>
      <c r="J143" s="42">
        <f t="shared" si="2"/>
        <v>47.07</v>
      </c>
      <c r="K143" s="63"/>
      <c r="L143" s="63"/>
      <c r="P143"/>
    </row>
    <row r="144" spans="2:16" s="64" customFormat="1" x14ac:dyDescent="0.25">
      <c r="B144" s="60">
        <f t="shared" si="0"/>
        <v>117</v>
      </c>
      <c r="C144" s="109">
        <v>28898716</v>
      </c>
      <c r="D144" s="64" t="s">
        <v>137</v>
      </c>
      <c r="E144" s="64" t="s">
        <v>42</v>
      </c>
      <c r="F144" s="97">
        <v>43409</v>
      </c>
      <c r="G144" s="98">
        <v>43702</v>
      </c>
      <c r="H144" s="65">
        <v>361</v>
      </c>
      <c r="I144" s="41">
        <v>0.85</v>
      </c>
      <c r="J144" s="42">
        <f t="shared" si="2"/>
        <v>0.31</v>
      </c>
      <c r="K144" s="63"/>
      <c r="L144" s="63"/>
      <c r="P144"/>
    </row>
    <row r="145" spans="2:16" s="64" customFormat="1" x14ac:dyDescent="0.25">
      <c r="B145" s="60">
        <f t="shared" si="0"/>
        <v>118</v>
      </c>
      <c r="C145" s="109">
        <v>28898716</v>
      </c>
      <c r="D145" s="64" t="s">
        <v>137</v>
      </c>
      <c r="E145" s="64" t="s">
        <v>72</v>
      </c>
      <c r="F145" s="97">
        <v>43409</v>
      </c>
      <c r="G145" s="98">
        <v>43702</v>
      </c>
      <c r="H145" s="65">
        <v>61274</v>
      </c>
      <c r="I145" s="41">
        <v>0.85</v>
      </c>
      <c r="J145" s="42">
        <f t="shared" si="2"/>
        <v>52.08</v>
      </c>
      <c r="K145" s="63"/>
      <c r="L145" s="63"/>
      <c r="P145"/>
    </row>
    <row r="146" spans="2:16" s="64" customFormat="1" x14ac:dyDescent="0.25">
      <c r="B146" s="60">
        <f t="shared" si="0"/>
        <v>119</v>
      </c>
      <c r="C146" s="109">
        <v>28898716</v>
      </c>
      <c r="D146" s="64" t="s">
        <v>137</v>
      </c>
      <c r="E146" s="64" t="s">
        <v>73</v>
      </c>
      <c r="F146" s="97">
        <v>43409</v>
      </c>
      <c r="G146" s="98">
        <v>43702</v>
      </c>
      <c r="H146" s="65">
        <v>263024</v>
      </c>
      <c r="I146" s="41">
        <v>0.85</v>
      </c>
      <c r="J146" s="42">
        <f t="shared" si="2"/>
        <v>223.57</v>
      </c>
      <c r="K146" s="63"/>
      <c r="L146" s="63"/>
      <c r="P146"/>
    </row>
    <row r="147" spans="2:16" s="64" customFormat="1" x14ac:dyDescent="0.25">
      <c r="B147" s="60">
        <f t="shared" si="0"/>
        <v>120</v>
      </c>
      <c r="C147" s="109">
        <v>28898716</v>
      </c>
      <c r="D147" s="64" t="s">
        <v>137</v>
      </c>
      <c r="E147" s="64" t="s">
        <v>74</v>
      </c>
      <c r="F147" s="97">
        <v>43409</v>
      </c>
      <c r="G147" s="98">
        <v>43702</v>
      </c>
      <c r="H147" s="65">
        <v>225644</v>
      </c>
      <c r="I147" s="41">
        <v>0.85</v>
      </c>
      <c r="J147" s="42">
        <f t="shared" si="2"/>
        <v>191.8</v>
      </c>
      <c r="K147" s="63"/>
      <c r="L147" s="63"/>
      <c r="P147"/>
    </row>
    <row r="148" spans="2:16" s="64" customFormat="1" x14ac:dyDescent="0.25">
      <c r="B148" s="60">
        <f t="shared" si="0"/>
        <v>121</v>
      </c>
      <c r="C148" s="109">
        <v>28898716</v>
      </c>
      <c r="D148" s="64" t="s">
        <v>137</v>
      </c>
      <c r="E148" s="64" t="s">
        <v>45</v>
      </c>
      <c r="F148" s="97">
        <v>43409</v>
      </c>
      <c r="G148" s="98">
        <v>43702</v>
      </c>
      <c r="H148" s="65">
        <v>713952</v>
      </c>
      <c r="I148" s="41">
        <v>0.85</v>
      </c>
      <c r="J148" s="42">
        <f t="shared" si="2"/>
        <v>606.86</v>
      </c>
      <c r="K148" s="63"/>
      <c r="L148" s="63"/>
      <c r="P148"/>
    </row>
    <row r="149" spans="2:16" s="64" customFormat="1" x14ac:dyDescent="0.25">
      <c r="B149" s="60">
        <f t="shared" si="0"/>
        <v>122</v>
      </c>
      <c r="C149" s="109">
        <v>28898716</v>
      </c>
      <c r="D149" s="64" t="s">
        <v>137</v>
      </c>
      <c r="E149" s="64" t="s">
        <v>47</v>
      </c>
      <c r="F149" s="97">
        <v>43409</v>
      </c>
      <c r="G149" s="98">
        <v>43702</v>
      </c>
      <c r="H149" s="65">
        <v>1175328</v>
      </c>
      <c r="I149" s="41">
        <v>0.85</v>
      </c>
      <c r="J149" s="42">
        <f t="shared" si="2"/>
        <v>999.03</v>
      </c>
      <c r="K149" s="63"/>
      <c r="L149" s="63"/>
      <c r="P149"/>
    </row>
    <row r="150" spans="2:16" s="64" customFormat="1" x14ac:dyDescent="0.25">
      <c r="B150" s="60">
        <f t="shared" si="0"/>
        <v>123</v>
      </c>
      <c r="C150" s="109">
        <v>29573439</v>
      </c>
      <c r="D150" s="64" t="s">
        <v>80</v>
      </c>
      <c r="E150" s="64" t="s">
        <v>40</v>
      </c>
      <c r="F150" s="97">
        <v>43579</v>
      </c>
      <c r="G150" s="98">
        <v>43737</v>
      </c>
      <c r="H150" s="65">
        <v>28168</v>
      </c>
      <c r="I150" s="41">
        <v>0.85</v>
      </c>
      <c r="J150" s="42">
        <f t="shared" si="2"/>
        <v>23.94</v>
      </c>
      <c r="K150" s="63"/>
      <c r="L150" s="63"/>
      <c r="P150"/>
    </row>
    <row r="151" spans="2:16" s="64" customFormat="1" x14ac:dyDescent="0.25">
      <c r="B151" s="60">
        <f t="shared" si="0"/>
        <v>124</v>
      </c>
      <c r="C151" s="109">
        <v>29573439</v>
      </c>
      <c r="D151" s="64" t="s">
        <v>80</v>
      </c>
      <c r="E151" s="64" t="s">
        <v>45</v>
      </c>
      <c r="F151" s="97">
        <v>43579</v>
      </c>
      <c r="G151" s="98">
        <v>43737</v>
      </c>
      <c r="H151" s="65">
        <v>359298</v>
      </c>
      <c r="I151" s="41">
        <v>0.85</v>
      </c>
      <c r="J151" s="42">
        <f t="shared" si="2"/>
        <v>305.39999999999998</v>
      </c>
      <c r="K151" s="63"/>
      <c r="L151" s="63"/>
      <c r="P151"/>
    </row>
    <row r="152" spans="2:16" s="64" customFormat="1" x14ac:dyDescent="0.25">
      <c r="B152" s="60">
        <f t="shared" si="0"/>
        <v>125</v>
      </c>
      <c r="C152" s="109">
        <v>29573439</v>
      </c>
      <c r="D152" s="64" t="s">
        <v>80</v>
      </c>
      <c r="E152" s="64" t="s">
        <v>51</v>
      </c>
      <c r="F152" s="97">
        <v>43579</v>
      </c>
      <c r="G152" s="98">
        <v>43737</v>
      </c>
      <c r="H152" s="65">
        <v>280791</v>
      </c>
      <c r="I152" s="41">
        <v>0.85</v>
      </c>
      <c r="J152" s="42">
        <f t="shared" si="2"/>
        <v>238.67</v>
      </c>
      <c r="K152" s="63"/>
      <c r="L152" s="63"/>
      <c r="P152"/>
    </row>
    <row r="153" spans="2:16" s="64" customFormat="1" x14ac:dyDescent="0.25">
      <c r="B153" s="60">
        <f t="shared" si="0"/>
        <v>126</v>
      </c>
      <c r="C153" s="109">
        <v>29573439</v>
      </c>
      <c r="D153" s="64" t="s">
        <v>80</v>
      </c>
      <c r="E153" s="64" t="s">
        <v>46</v>
      </c>
      <c r="F153" s="97">
        <v>43579</v>
      </c>
      <c r="G153" s="98">
        <v>43737</v>
      </c>
      <c r="H153" s="65">
        <v>98848</v>
      </c>
      <c r="I153" s="41">
        <v>0.85</v>
      </c>
      <c r="J153" s="42">
        <f t="shared" si="2"/>
        <v>84.02</v>
      </c>
      <c r="K153" s="63"/>
      <c r="L153" s="63"/>
      <c r="P153"/>
    </row>
    <row r="154" spans="2:16" s="64" customFormat="1" x14ac:dyDescent="0.25">
      <c r="B154" s="60">
        <f t="shared" si="0"/>
        <v>127</v>
      </c>
      <c r="C154" s="109">
        <v>29573439</v>
      </c>
      <c r="D154" s="64" t="s">
        <v>80</v>
      </c>
      <c r="E154" s="64" t="s">
        <v>75</v>
      </c>
      <c r="F154" s="97">
        <v>43579</v>
      </c>
      <c r="G154" s="98">
        <v>43737</v>
      </c>
      <c r="H154" s="65">
        <v>342624</v>
      </c>
      <c r="I154" s="41">
        <v>0.85</v>
      </c>
      <c r="J154" s="42">
        <f t="shared" si="2"/>
        <v>291.23</v>
      </c>
      <c r="K154" s="63"/>
      <c r="L154" s="63"/>
      <c r="P154"/>
    </row>
    <row r="155" spans="2:16" s="64" customFormat="1" x14ac:dyDescent="0.25">
      <c r="B155" s="60">
        <f t="shared" ref="B155:B218" si="3">B154+1</f>
        <v>128</v>
      </c>
      <c r="C155" s="109">
        <v>29657245</v>
      </c>
      <c r="D155" s="64" t="s">
        <v>109</v>
      </c>
      <c r="E155" s="64" t="s">
        <v>39</v>
      </c>
      <c r="F155" s="97">
        <v>43542</v>
      </c>
      <c r="G155" s="98">
        <v>43555</v>
      </c>
      <c r="H155" s="65">
        <v>1</v>
      </c>
      <c r="I155" s="41">
        <v>0.85</v>
      </c>
      <c r="J155" s="42">
        <f t="shared" si="2"/>
        <v>0</v>
      </c>
      <c r="K155" s="63"/>
      <c r="L155" s="63"/>
      <c r="P155"/>
    </row>
    <row r="156" spans="2:16" s="64" customFormat="1" x14ac:dyDescent="0.25">
      <c r="B156" s="60">
        <f t="shared" si="3"/>
        <v>129</v>
      </c>
      <c r="C156" s="109">
        <v>29734652</v>
      </c>
      <c r="D156" s="64" t="s">
        <v>169</v>
      </c>
      <c r="E156" s="64" t="s">
        <v>39</v>
      </c>
      <c r="F156" s="97">
        <v>43556</v>
      </c>
      <c r="G156" s="98">
        <v>43646</v>
      </c>
      <c r="H156" s="65">
        <v>1</v>
      </c>
      <c r="I156" s="41">
        <v>0.85</v>
      </c>
      <c r="J156" s="42">
        <f t="shared" si="2"/>
        <v>0</v>
      </c>
      <c r="K156" s="63"/>
      <c r="L156" s="63"/>
      <c r="P156"/>
    </row>
    <row r="157" spans="2:16" s="64" customFormat="1" x14ac:dyDescent="0.25">
      <c r="B157" s="60">
        <f t="shared" si="3"/>
        <v>130</v>
      </c>
      <c r="C157" s="109">
        <v>29734652</v>
      </c>
      <c r="D157" s="64" t="s">
        <v>169</v>
      </c>
      <c r="E157" s="64" t="s">
        <v>46</v>
      </c>
      <c r="F157" s="97">
        <v>43556</v>
      </c>
      <c r="G157" s="98">
        <v>43646</v>
      </c>
      <c r="H157" s="65">
        <v>2</v>
      </c>
      <c r="I157" s="41">
        <v>0.85</v>
      </c>
      <c r="J157" s="42">
        <f t="shared" si="2"/>
        <v>0</v>
      </c>
      <c r="K157" s="63"/>
      <c r="L157" s="63"/>
      <c r="P157"/>
    </row>
    <row r="158" spans="2:16" s="64" customFormat="1" x14ac:dyDescent="0.25">
      <c r="B158" s="60">
        <f t="shared" si="3"/>
        <v>131</v>
      </c>
      <c r="C158" s="109">
        <v>29735095</v>
      </c>
      <c r="D158" s="64" t="s">
        <v>170</v>
      </c>
      <c r="E158" s="64" t="s">
        <v>41</v>
      </c>
      <c r="F158" s="97">
        <v>43539</v>
      </c>
      <c r="G158" s="98">
        <v>43555</v>
      </c>
      <c r="H158" s="65">
        <v>4</v>
      </c>
      <c r="I158" s="41">
        <v>0.85</v>
      </c>
      <c r="J158" s="42">
        <f t="shared" ref="J158:J221" si="4">ROUND(H158*(I158/1000),2)</f>
        <v>0</v>
      </c>
      <c r="K158" s="63"/>
      <c r="L158" s="63"/>
      <c r="P158"/>
    </row>
    <row r="159" spans="2:16" s="64" customFormat="1" x14ac:dyDescent="0.25">
      <c r="B159" s="60">
        <f t="shared" si="3"/>
        <v>132</v>
      </c>
      <c r="C159" s="109">
        <v>29735095</v>
      </c>
      <c r="D159" s="64" t="s">
        <v>170</v>
      </c>
      <c r="E159" s="64" t="s">
        <v>39</v>
      </c>
      <c r="F159" s="97">
        <v>43539</v>
      </c>
      <c r="G159" s="98">
        <v>43555</v>
      </c>
      <c r="H159" s="65">
        <v>39519</v>
      </c>
      <c r="I159" s="41">
        <v>0.85</v>
      </c>
      <c r="J159" s="42">
        <f t="shared" si="4"/>
        <v>33.590000000000003</v>
      </c>
      <c r="K159" s="63"/>
      <c r="L159" s="63"/>
      <c r="P159"/>
    </row>
    <row r="160" spans="2:16" s="64" customFormat="1" x14ac:dyDescent="0.25">
      <c r="B160" s="60">
        <f t="shared" si="3"/>
        <v>133</v>
      </c>
      <c r="C160" s="109">
        <v>29735095</v>
      </c>
      <c r="D160" s="64" t="s">
        <v>170</v>
      </c>
      <c r="E160" s="64" t="s">
        <v>45</v>
      </c>
      <c r="F160" s="97">
        <v>43539</v>
      </c>
      <c r="G160" s="98">
        <v>43555</v>
      </c>
      <c r="H160" s="65">
        <v>162</v>
      </c>
      <c r="I160" s="41">
        <v>0.85</v>
      </c>
      <c r="J160" s="42">
        <f t="shared" si="4"/>
        <v>0.14000000000000001</v>
      </c>
      <c r="K160" s="63"/>
      <c r="L160" s="63"/>
      <c r="P160"/>
    </row>
    <row r="161" spans="2:16" s="64" customFormat="1" x14ac:dyDescent="0.25">
      <c r="B161" s="60">
        <f t="shared" si="3"/>
        <v>134</v>
      </c>
      <c r="C161" s="109">
        <v>29735095</v>
      </c>
      <c r="D161" s="64" t="s">
        <v>170</v>
      </c>
      <c r="E161" s="64" t="s">
        <v>46</v>
      </c>
      <c r="F161" s="97">
        <v>43539</v>
      </c>
      <c r="G161" s="98">
        <v>43555</v>
      </c>
      <c r="H161" s="65">
        <v>30</v>
      </c>
      <c r="I161" s="41">
        <v>0.85</v>
      </c>
      <c r="J161" s="42">
        <f t="shared" si="4"/>
        <v>0.03</v>
      </c>
      <c r="K161" s="63"/>
      <c r="L161" s="63"/>
      <c r="P161"/>
    </row>
    <row r="162" spans="2:16" s="64" customFormat="1" x14ac:dyDescent="0.25">
      <c r="B162" s="60">
        <f t="shared" si="3"/>
        <v>135</v>
      </c>
      <c r="C162" s="109">
        <v>29735095</v>
      </c>
      <c r="D162" s="64" t="s">
        <v>170</v>
      </c>
      <c r="E162" s="64" t="s">
        <v>47</v>
      </c>
      <c r="F162" s="97">
        <v>43539</v>
      </c>
      <c r="G162" s="98">
        <v>43555</v>
      </c>
      <c r="H162" s="65">
        <v>212</v>
      </c>
      <c r="I162" s="41">
        <v>0.85</v>
      </c>
      <c r="J162" s="42">
        <f t="shared" si="4"/>
        <v>0.18</v>
      </c>
      <c r="K162" s="63"/>
      <c r="L162" s="63"/>
      <c r="P162"/>
    </row>
    <row r="163" spans="2:16" s="64" customFormat="1" x14ac:dyDescent="0.25">
      <c r="B163" s="60">
        <f t="shared" si="3"/>
        <v>136</v>
      </c>
      <c r="C163" s="109">
        <v>29882822</v>
      </c>
      <c r="D163" s="64" t="s">
        <v>171</v>
      </c>
      <c r="E163" s="64" t="s">
        <v>40</v>
      </c>
      <c r="F163" s="97">
        <v>43556</v>
      </c>
      <c r="G163" s="98">
        <v>43799</v>
      </c>
      <c r="H163" s="65">
        <v>4110</v>
      </c>
      <c r="I163" s="41">
        <v>0.85</v>
      </c>
      <c r="J163" s="42">
        <f t="shared" si="4"/>
        <v>3.49</v>
      </c>
      <c r="K163" s="63"/>
      <c r="L163" s="63"/>
      <c r="P163"/>
    </row>
    <row r="164" spans="2:16" s="64" customFormat="1" x14ac:dyDescent="0.25">
      <c r="B164" s="60">
        <f t="shared" si="3"/>
        <v>137</v>
      </c>
      <c r="C164" s="109">
        <v>29882822</v>
      </c>
      <c r="D164" s="64" t="s">
        <v>171</v>
      </c>
      <c r="E164" s="64" t="s">
        <v>41</v>
      </c>
      <c r="F164" s="97">
        <v>43556</v>
      </c>
      <c r="G164" s="98">
        <v>43799</v>
      </c>
      <c r="H164" s="65">
        <v>24201</v>
      </c>
      <c r="I164" s="41">
        <v>0.85</v>
      </c>
      <c r="J164" s="42">
        <f t="shared" si="4"/>
        <v>20.57</v>
      </c>
      <c r="K164" s="63"/>
      <c r="L164" s="63"/>
      <c r="P164"/>
    </row>
    <row r="165" spans="2:16" s="64" customFormat="1" x14ac:dyDescent="0.25">
      <c r="B165" s="60">
        <f t="shared" si="3"/>
        <v>138</v>
      </c>
      <c r="C165" s="109">
        <v>29882822</v>
      </c>
      <c r="D165" s="64" t="s">
        <v>171</v>
      </c>
      <c r="E165" s="64" t="s">
        <v>71</v>
      </c>
      <c r="F165" s="97">
        <v>43556</v>
      </c>
      <c r="G165" s="98">
        <v>43799</v>
      </c>
      <c r="H165" s="65">
        <v>8681</v>
      </c>
      <c r="I165" s="41">
        <v>0.85</v>
      </c>
      <c r="J165" s="42">
        <f t="shared" si="4"/>
        <v>7.38</v>
      </c>
      <c r="K165" s="63"/>
      <c r="L165" s="63"/>
      <c r="P165"/>
    </row>
    <row r="166" spans="2:16" s="64" customFormat="1" x14ac:dyDescent="0.25">
      <c r="B166" s="60">
        <f t="shared" si="3"/>
        <v>139</v>
      </c>
      <c r="C166" s="109">
        <v>29882822</v>
      </c>
      <c r="D166" s="64" t="s">
        <v>171</v>
      </c>
      <c r="E166" s="64" t="s">
        <v>42</v>
      </c>
      <c r="F166" s="97">
        <v>43556</v>
      </c>
      <c r="G166" s="98">
        <v>43799</v>
      </c>
      <c r="H166" s="65">
        <v>6877</v>
      </c>
      <c r="I166" s="41">
        <v>0.85</v>
      </c>
      <c r="J166" s="42">
        <f t="shared" si="4"/>
        <v>5.85</v>
      </c>
      <c r="K166" s="63"/>
      <c r="L166" s="63"/>
      <c r="P166"/>
    </row>
    <row r="167" spans="2:16" s="64" customFormat="1" x14ac:dyDescent="0.25">
      <c r="B167" s="60">
        <f t="shared" si="3"/>
        <v>140</v>
      </c>
      <c r="C167" s="109">
        <v>29882822</v>
      </c>
      <c r="D167" s="64" t="s">
        <v>171</v>
      </c>
      <c r="E167" s="64" t="s">
        <v>39</v>
      </c>
      <c r="F167" s="97">
        <v>43556</v>
      </c>
      <c r="G167" s="98">
        <v>43799</v>
      </c>
      <c r="H167" s="65">
        <v>37038</v>
      </c>
      <c r="I167" s="41">
        <v>0.85</v>
      </c>
      <c r="J167" s="42">
        <f t="shared" si="4"/>
        <v>31.48</v>
      </c>
      <c r="K167" s="63"/>
      <c r="L167" s="63"/>
      <c r="P167"/>
    </row>
    <row r="168" spans="2:16" s="64" customFormat="1" x14ac:dyDescent="0.25">
      <c r="B168" s="60">
        <f t="shared" si="3"/>
        <v>141</v>
      </c>
      <c r="C168" s="109">
        <v>29882822</v>
      </c>
      <c r="D168" s="64" t="s">
        <v>171</v>
      </c>
      <c r="E168" s="64" t="s">
        <v>44</v>
      </c>
      <c r="F168" s="97">
        <v>43556</v>
      </c>
      <c r="G168" s="98">
        <v>43799</v>
      </c>
      <c r="H168" s="65">
        <v>3555</v>
      </c>
      <c r="I168" s="41">
        <v>0.85</v>
      </c>
      <c r="J168" s="42">
        <f t="shared" si="4"/>
        <v>3.02</v>
      </c>
      <c r="K168" s="63"/>
      <c r="L168" s="63"/>
      <c r="P168"/>
    </row>
    <row r="169" spans="2:16" s="64" customFormat="1" x14ac:dyDescent="0.25">
      <c r="B169" s="60">
        <f t="shared" si="3"/>
        <v>142</v>
      </c>
      <c r="C169" s="109">
        <v>29882822</v>
      </c>
      <c r="D169" s="64" t="s">
        <v>171</v>
      </c>
      <c r="E169" s="64" t="s">
        <v>72</v>
      </c>
      <c r="F169" s="97">
        <v>43556</v>
      </c>
      <c r="G169" s="98">
        <v>43799</v>
      </c>
      <c r="H169" s="65">
        <v>10752</v>
      </c>
      <c r="I169" s="41">
        <v>0.85</v>
      </c>
      <c r="J169" s="42">
        <f t="shared" si="4"/>
        <v>9.14</v>
      </c>
      <c r="K169" s="63"/>
      <c r="L169" s="63"/>
      <c r="P169"/>
    </row>
    <row r="170" spans="2:16" s="64" customFormat="1" x14ac:dyDescent="0.25">
      <c r="B170" s="60">
        <f t="shared" si="3"/>
        <v>143</v>
      </c>
      <c r="C170" s="109">
        <v>29882822</v>
      </c>
      <c r="D170" s="64" t="s">
        <v>171</v>
      </c>
      <c r="E170" s="64" t="s">
        <v>73</v>
      </c>
      <c r="F170" s="97">
        <v>43556</v>
      </c>
      <c r="G170" s="98">
        <v>43799</v>
      </c>
      <c r="H170" s="65">
        <v>48400</v>
      </c>
      <c r="I170" s="41">
        <v>0.85</v>
      </c>
      <c r="J170" s="42">
        <f t="shared" si="4"/>
        <v>41.14</v>
      </c>
      <c r="K170" s="63"/>
      <c r="L170" s="63"/>
      <c r="P170"/>
    </row>
    <row r="171" spans="2:16" s="64" customFormat="1" x14ac:dyDescent="0.25">
      <c r="B171" s="60">
        <f t="shared" si="3"/>
        <v>144</v>
      </c>
      <c r="C171" s="109">
        <v>29882822</v>
      </c>
      <c r="D171" s="64" t="s">
        <v>171</v>
      </c>
      <c r="E171" s="64" t="s">
        <v>74</v>
      </c>
      <c r="F171" s="97">
        <v>43556</v>
      </c>
      <c r="G171" s="98">
        <v>43799</v>
      </c>
      <c r="H171" s="65">
        <v>291065</v>
      </c>
      <c r="I171" s="41">
        <v>0.85</v>
      </c>
      <c r="J171" s="42">
        <f t="shared" si="4"/>
        <v>247.41</v>
      </c>
      <c r="K171" s="63"/>
      <c r="L171" s="63"/>
      <c r="P171"/>
    </row>
    <row r="172" spans="2:16" s="64" customFormat="1" x14ac:dyDescent="0.25">
      <c r="B172" s="60">
        <f t="shared" si="3"/>
        <v>145</v>
      </c>
      <c r="C172" s="109">
        <v>29882822</v>
      </c>
      <c r="D172" s="64" t="s">
        <v>171</v>
      </c>
      <c r="E172" s="64" t="s">
        <v>45</v>
      </c>
      <c r="F172" s="97">
        <v>43556</v>
      </c>
      <c r="G172" s="98">
        <v>43799</v>
      </c>
      <c r="H172" s="65">
        <v>44524</v>
      </c>
      <c r="I172" s="41">
        <v>0.85</v>
      </c>
      <c r="J172" s="42">
        <f t="shared" si="4"/>
        <v>37.85</v>
      </c>
      <c r="K172" s="63"/>
      <c r="L172" s="63"/>
      <c r="P172"/>
    </row>
    <row r="173" spans="2:16" s="64" customFormat="1" x14ac:dyDescent="0.25">
      <c r="B173" s="60">
        <f t="shared" si="3"/>
        <v>146</v>
      </c>
      <c r="C173" s="109">
        <v>29882822</v>
      </c>
      <c r="D173" s="64" t="s">
        <v>171</v>
      </c>
      <c r="E173" s="64" t="s">
        <v>51</v>
      </c>
      <c r="F173" s="97">
        <v>43556</v>
      </c>
      <c r="G173" s="98">
        <v>43799</v>
      </c>
      <c r="H173" s="65">
        <v>34855</v>
      </c>
      <c r="I173" s="41">
        <v>0.85</v>
      </c>
      <c r="J173" s="42">
        <f t="shared" si="4"/>
        <v>29.63</v>
      </c>
      <c r="K173" s="63"/>
      <c r="L173" s="63"/>
      <c r="P173"/>
    </row>
    <row r="174" spans="2:16" s="64" customFormat="1" x14ac:dyDescent="0.25">
      <c r="B174" s="60">
        <f t="shared" si="3"/>
        <v>147</v>
      </c>
      <c r="C174" s="109">
        <v>29882822</v>
      </c>
      <c r="D174" s="64" t="s">
        <v>171</v>
      </c>
      <c r="E174" s="64" t="s">
        <v>46</v>
      </c>
      <c r="F174" s="97">
        <v>43556</v>
      </c>
      <c r="G174" s="98">
        <v>43799</v>
      </c>
      <c r="H174" s="65">
        <v>12715</v>
      </c>
      <c r="I174" s="41">
        <v>0.85</v>
      </c>
      <c r="J174" s="42">
        <f t="shared" si="4"/>
        <v>10.81</v>
      </c>
      <c r="K174" s="63"/>
      <c r="L174" s="63"/>
      <c r="P174"/>
    </row>
    <row r="175" spans="2:16" s="64" customFormat="1" x14ac:dyDescent="0.25">
      <c r="B175" s="60">
        <f t="shared" si="3"/>
        <v>148</v>
      </c>
      <c r="C175" s="109">
        <v>29882822</v>
      </c>
      <c r="D175" s="64" t="s">
        <v>171</v>
      </c>
      <c r="E175" s="64" t="s">
        <v>47</v>
      </c>
      <c r="F175" s="97">
        <v>43556</v>
      </c>
      <c r="G175" s="98">
        <v>43799</v>
      </c>
      <c r="H175" s="65">
        <v>66147</v>
      </c>
      <c r="I175" s="41">
        <v>0.85</v>
      </c>
      <c r="J175" s="42">
        <f t="shared" si="4"/>
        <v>56.22</v>
      </c>
      <c r="K175" s="63"/>
      <c r="L175" s="63"/>
      <c r="P175"/>
    </row>
    <row r="176" spans="2:16" s="64" customFormat="1" x14ac:dyDescent="0.25">
      <c r="B176" s="60">
        <f t="shared" si="3"/>
        <v>149</v>
      </c>
      <c r="C176" s="109">
        <v>29882822</v>
      </c>
      <c r="D176" s="64" t="s">
        <v>171</v>
      </c>
      <c r="E176" s="64" t="s">
        <v>75</v>
      </c>
      <c r="F176" s="97">
        <v>43556</v>
      </c>
      <c r="G176" s="98">
        <v>43799</v>
      </c>
      <c r="H176" s="65">
        <v>79274</v>
      </c>
      <c r="I176" s="41">
        <v>0.85</v>
      </c>
      <c r="J176" s="42">
        <f t="shared" si="4"/>
        <v>67.38</v>
      </c>
      <c r="K176" s="63"/>
      <c r="L176" s="63"/>
      <c r="P176"/>
    </row>
    <row r="177" spans="2:16" s="64" customFormat="1" x14ac:dyDescent="0.25">
      <c r="B177" s="60">
        <f t="shared" si="3"/>
        <v>150</v>
      </c>
      <c r="C177" s="109">
        <v>29882822</v>
      </c>
      <c r="D177" s="64" t="s">
        <v>171</v>
      </c>
      <c r="E177" s="64" t="s">
        <v>49</v>
      </c>
      <c r="F177" s="97">
        <v>43556</v>
      </c>
      <c r="G177" s="98">
        <v>43799</v>
      </c>
      <c r="H177" s="65">
        <v>5084</v>
      </c>
      <c r="I177" s="41">
        <v>0.85</v>
      </c>
      <c r="J177" s="42">
        <f t="shared" si="4"/>
        <v>4.32</v>
      </c>
      <c r="K177" s="63"/>
      <c r="L177" s="63"/>
      <c r="P177"/>
    </row>
    <row r="178" spans="2:16" s="64" customFormat="1" x14ac:dyDescent="0.25">
      <c r="B178" s="60">
        <f t="shared" si="3"/>
        <v>151</v>
      </c>
      <c r="C178" s="109">
        <v>29928739</v>
      </c>
      <c r="D178" s="64" t="s">
        <v>110</v>
      </c>
      <c r="E178" s="64" t="s">
        <v>51</v>
      </c>
      <c r="F178" s="97">
        <v>43504</v>
      </c>
      <c r="G178" s="98">
        <v>43830</v>
      </c>
      <c r="H178" s="65">
        <v>367</v>
      </c>
      <c r="I178" s="41">
        <v>0.85</v>
      </c>
      <c r="J178" s="42">
        <f t="shared" si="4"/>
        <v>0.31</v>
      </c>
      <c r="K178" s="63"/>
      <c r="L178" s="63"/>
      <c r="P178"/>
    </row>
    <row r="179" spans="2:16" s="64" customFormat="1" x14ac:dyDescent="0.25">
      <c r="B179" s="60">
        <f t="shared" si="3"/>
        <v>152</v>
      </c>
      <c r="C179" s="109">
        <v>29949540</v>
      </c>
      <c r="D179" s="64" t="s">
        <v>126</v>
      </c>
      <c r="E179" s="64" t="s">
        <v>41</v>
      </c>
      <c r="F179" s="97">
        <v>43556</v>
      </c>
      <c r="G179" s="98">
        <v>43646</v>
      </c>
      <c r="H179" s="65">
        <v>3</v>
      </c>
      <c r="I179" s="41">
        <v>0.85</v>
      </c>
      <c r="J179" s="42">
        <f t="shared" si="4"/>
        <v>0</v>
      </c>
      <c r="K179" s="63"/>
      <c r="L179" s="63"/>
      <c r="P179"/>
    </row>
    <row r="180" spans="2:16" s="64" customFormat="1" x14ac:dyDescent="0.25">
      <c r="B180" s="60">
        <f t="shared" si="3"/>
        <v>153</v>
      </c>
      <c r="C180" s="109">
        <v>29949540</v>
      </c>
      <c r="D180" s="64" t="s">
        <v>126</v>
      </c>
      <c r="E180" s="64" t="s">
        <v>39</v>
      </c>
      <c r="F180" s="97">
        <v>43556</v>
      </c>
      <c r="G180" s="98">
        <v>43646</v>
      </c>
      <c r="H180" s="65">
        <v>9</v>
      </c>
      <c r="I180" s="41">
        <v>0.85</v>
      </c>
      <c r="J180" s="42">
        <f t="shared" si="4"/>
        <v>0.01</v>
      </c>
      <c r="K180" s="63"/>
      <c r="L180" s="63"/>
      <c r="P180"/>
    </row>
    <row r="181" spans="2:16" s="64" customFormat="1" x14ac:dyDescent="0.25">
      <c r="B181" s="60">
        <f t="shared" si="3"/>
        <v>154</v>
      </c>
      <c r="C181" s="109">
        <v>29949540</v>
      </c>
      <c r="D181" s="64" t="s">
        <v>126</v>
      </c>
      <c r="E181" s="64" t="s">
        <v>45</v>
      </c>
      <c r="F181" s="97">
        <v>43556</v>
      </c>
      <c r="G181" s="98">
        <v>43646</v>
      </c>
      <c r="H181" s="65">
        <v>14</v>
      </c>
      <c r="I181" s="41">
        <v>0.85</v>
      </c>
      <c r="J181" s="42">
        <f t="shared" si="4"/>
        <v>0.01</v>
      </c>
      <c r="K181" s="63"/>
      <c r="L181" s="63"/>
      <c r="P181"/>
    </row>
    <row r="182" spans="2:16" s="64" customFormat="1" x14ac:dyDescent="0.25">
      <c r="B182" s="60">
        <f t="shared" si="3"/>
        <v>155</v>
      </c>
      <c r="C182" s="109">
        <v>29949540</v>
      </c>
      <c r="D182" s="64" t="s">
        <v>126</v>
      </c>
      <c r="E182" s="64" t="s">
        <v>51</v>
      </c>
      <c r="F182" s="97">
        <v>43556</v>
      </c>
      <c r="G182" s="98">
        <v>43646</v>
      </c>
      <c r="H182" s="65">
        <v>10</v>
      </c>
      <c r="I182" s="41">
        <v>0.85</v>
      </c>
      <c r="J182" s="42">
        <f t="shared" si="4"/>
        <v>0.01</v>
      </c>
      <c r="K182" s="63"/>
      <c r="L182" s="63"/>
      <c r="P182"/>
    </row>
    <row r="183" spans="2:16" s="64" customFormat="1" x14ac:dyDescent="0.25">
      <c r="B183" s="60">
        <f t="shared" si="3"/>
        <v>156</v>
      </c>
      <c r="C183" s="109">
        <v>29949540</v>
      </c>
      <c r="D183" s="64" t="s">
        <v>126</v>
      </c>
      <c r="E183" s="64" t="s">
        <v>46</v>
      </c>
      <c r="F183" s="97">
        <v>43556</v>
      </c>
      <c r="G183" s="98">
        <v>43646</v>
      </c>
      <c r="H183" s="65">
        <v>6</v>
      </c>
      <c r="I183" s="41">
        <v>0.85</v>
      </c>
      <c r="J183" s="42">
        <f t="shared" si="4"/>
        <v>0.01</v>
      </c>
      <c r="K183" s="63"/>
      <c r="L183" s="63"/>
      <c r="P183"/>
    </row>
    <row r="184" spans="2:16" s="64" customFormat="1" x14ac:dyDescent="0.25">
      <c r="B184" s="60">
        <f t="shared" si="3"/>
        <v>157</v>
      </c>
      <c r="C184" s="109">
        <v>29949540</v>
      </c>
      <c r="D184" s="64" t="s">
        <v>126</v>
      </c>
      <c r="E184" s="64" t="s">
        <v>47</v>
      </c>
      <c r="F184" s="97">
        <v>43556</v>
      </c>
      <c r="G184" s="98">
        <v>43646</v>
      </c>
      <c r="H184" s="65">
        <v>16</v>
      </c>
      <c r="I184" s="41">
        <v>0.85</v>
      </c>
      <c r="J184" s="42">
        <f t="shared" si="4"/>
        <v>0.01</v>
      </c>
      <c r="K184" s="63"/>
      <c r="L184" s="63"/>
      <c r="P184"/>
    </row>
    <row r="185" spans="2:16" s="64" customFormat="1" x14ac:dyDescent="0.25">
      <c r="B185" s="60">
        <f t="shared" si="3"/>
        <v>158</v>
      </c>
      <c r="C185" s="109">
        <v>29978575</v>
      </c>
      <c r="D185" s="64" t="s">
        <v>172</v>
      </c>
      <c r="E185" s="64" t="s">
        <v>41</v>
      </c>
      <c r="F185" s="97">
        <v>43556</v>
      </c>
      <c r="G185" s="98">
        <v>43616</v>
      </c>
      <c r="H185" s="65">
        <v>3</v>
      </c>
      <c r="I185" s="41">
        <v>0.85</v>
      </c>
      <c r="J185" s="42">
        <f t="shared" si="4"/>
        <v>0</v>
      </c>
      <c r="K185" s="63"/>
      <c r="L185" s="63"/>
      <c r="P185"/>
    </row>
    <row r="186" spans="2:16" s="64" customFormat="1" x14ac:dyDescent="0.25">
      <c r="B186" s="60">
        <f t="shared" si="3"/>
        <v>159</v>
      </c>
      <c r="C186" s="109">
        <v>29978575</v>
      </c>
      <c r="D186" s="64" t="s">
        <v>172</v>
      </c>
      <c r="E186" s="64" t="s">
        <v>39</v>
      </c>
      <c r="F186" s="97">
        <v>43556</v>
      </c>
      <c r="G186" s="98">
        <v>43616</v>
      </c>
      <c r="H186" s="65">
        <v>11827</v>
      </c>
      <c r="I186" s="41">
        <v>0.85</v>
      </c>
      <c r="J186" s="42">
        <f t="shared" si="4"/>
        <v>10.050000000000001</v>
      </c>
      <c r="K186" s="63"/>
      <c r="L186" s="63"/>
      <c r="P186"/>
    </row>
    <row r="187" spans="2:16" s="64" customFormat="1" x14ac:dyDescent="0.25">
      <c r="B187" s="60">
        <f t="shared" si="3"/>
        <v>160</v>
      </c>
      <c r="C187" s="109">
        <v>29978575</v>
      </c>
      <c r="D187" s="64" t="s">
        <v>172</v>
      </c>
      <c r="E187" s="64" t="s">
        <v>45</v>
      </c>
      <c r="F187" s="97">
        <v>43556</v>
      </c>
      <c r="G187" s="98">
        <v>43616</v>
      </c>
      <c r="H187" s="65">
        <v>81</v>
      </c>
      <c r="I187" s="41">
        <v>0.85</v>
      </c>
      <c r="J187" s="42">
        <f t="shared" si="4"/>
        <v>7.0000000000000007E-2</v>
      </c>
      <c r="K187" s="63"/>
      <c r="L187" s="63"/>
      <c r="P187"/>
    </row>
    <row r="188" spans="2:16" s="64" customFormat="1" x14ac:dyDescent="0.25">
      <c r="B188" s="60">
        <f t="shared" si="3"/>
        <v>161</v>
      </c>
      <c r="C188" s="109">
        <v>29978575</v>
      </c>
      <c r="D188" s="64" t="s">
        <v>172</v>
      </c>
      <c r="E188" s="64" t="s">
        <v>46</v>
      </c>
      <c r="F188" s="97">
        <v>43556</v>
      </c>
      <c r="G188" s="98">
        <v>43616</v>
      </c>
      <c r="H188" s="65">
        <v>15</v>
      </c>
      <c r="I188" s="41">
        <v>0.85</v>
      </c>
      <c r="J188" s="42">
        <f t="shared" si="4"/>
        <v>0.01</v>
      </c>
      <c r="K188" s="63"/>
      <c r="L188" s="63"/>
      <c r="P188"/>
    </row>
    <row r="189" spans="2:16" s="64" customFormat="1" x14ac:dyDescent="0.25">
      <c r="B189" s="60">
        <f t="shared" si="3"/>
        <v>162</v>
      </c>
      <c r="C189" s="109">
        <v>29978575</v>
      </c>
      <c r="D189" s="64" t="s">
        <v>172</v>
      </c>
      <c r="E189" s="64" t="s">
        <v>47</v>
      </c>
      <c r="F189" s="97">
        <v>43556</v>
      </c>
      <c r="G189" s="98">
        <v>43616</v>
      </c>
      <c r="H189" s="65">
        <v>104</v>
      </c>
      <c r="I189" s="41">
        <v>0.85</v>
      </c>
      <c r="J189" s="42">
        <f t="shared" si="4"/>
        <v>0.09</v>
      </c>
      <c r="K189" s="63"/>
      <c r="L189" s="63"/>
      <c r="P189"/>
    </row>
    <row r="190" spans="2:16" s="64" customFormat="1" x14ac:dyDescent="0.25">
      <c r="B190" s="60">
        <f t="shared" si="3"/>
        <v>163</v>
      </c>
      <c r="C190" s="109">
        <v>30092493</v>
      </c>
      <c r="D190" s="64" t="s">
        <v>81</v>
      </c>
      <c r="E190" s="64" t="s">
        <v>41</v>
      </c>
      <c r="F190" s="97">
        <v>43556</v>
      </c>
      <c r="G190" s="98">
        <v>43590</v>
      </c>
      <c r="H190" s="65">
        <v>2</v>
      </c>
      <c r="I190" s="41">
        <v>0.85</v>
      </c>
      <c r="J190" s="42">
        <f t="shared" si="4"/>
        <v>0</v>
      </c>
      <c r="K190" s="63"/>
      <c r="L190" s="63"/>
      <c r="P190"/>
    </row>
    <row r="191" spans="2:16" s="64" customFormat="1" x14ac:dyDescent="0.25">
      <c r="B191" s="60">
        <f t="shared" si="3"/>
        <v>164</v>
      </c>
      <c r="C191" s="109">
        <v>30092493</v>
      </c>
      <c r="D191" s="64" t="s">
        <v>81</v>
      </c>
      <c r="E191" s="64" t="s">
        <v>39</v>
      </c>
      <c r="F191" s="97">
        <v>43556</v>
      </c>
      <c r="G191" s="98">
        <v>43590</v>
      </c>
      <c r="H191" s="65">
        <v>1</v>
      </c>
      <c r="I191" s="41">
        <v>0.85</v>
      </c>
      <c r="J191" s="42">
        <f t="shared" si="4"/>
        <v>0</v>
      </c>
      <c r="K191" s="63"/>
      <c r="L191" s="63"/>
      <c r="P191"/>
    </row>
    <row r="192" spans="2:16" s="64" customFormat="1" x14ac:dyDescent="0.25">
      <c r="B192" s="60">
        <f t="shared" si="3"/>
        <v>165</v>
      </c>
      <c r="C192" s="109">
        <v>30092493</v>
      </c>
      <c r="D192" s="64" t="s">
        <v>81</v>
      </c>
      <c r="E192" s="64" t="s">
        <v>45</v>
      </c>
      <c r="F192" s="97">
        <v>43556</v>
      </c>
      <c r="G192" s="98">
        <v>43590</v>
      </c>
      <c r="H192" s="65">
        <v>3</v>
      </c>
      <c r="I192" s="41">
        <v>0.85</v>
      </c>
      <c r="J192" s="42">
        <f t="shared" si="4"/>
        <v>0</v>
      </c>
      <c r="K192" s="63"/>
      <c r="L192" s="63"/>
      <c r="P192"/>
    </row>
    <row r="193" spans="2:16" s="64" customFormat="1" x14ac:dyDescent="0.25">
      <c r="B193" s="60">
        <f t="shared" si="3"/>
        <v>166</v>
      </c>
      <c r="C193" s="109">
        <v>30092493</v>
      </c>
      <c r="D193" s="64" t="s">
        <v>81</v>
      </c>
      <c r="E193" s="64" t="s">
        <v>47</v>
      </c>
      <c r="F193" s="97">
        <v>43556</v>
      </c>
      <c r="G193" s="98">
        <v>43590</v>
      </c>
      <c r="H193" s="65">
        <v>5</v>
      </c>
      <c r="I193" s="41">
        <v>0.85</v>
      </c>
      <c r="J193" s="42">
        <f t="shared" si="4"/>
        <v>0</v>
      </c>
      <c r="K193" s="63"/>
      <c r="L193" s="63"/>
      <c r="P193"/>
    </row>
    <row r="194" spans="2:16" s="64" customFormat="1" x14ac:dyDescent="0.25">
      <c r="B194" s="60">
        <f t="shared" si="3"/>
        <v>167</v>
      </c>
      <c r="C194" s="109">
        <v>30303692</v>
      </c>
      <c r="D194" s="64" t="s">
        <v>173</v>
      </c>
      <c r="E194" s="64" t="s">
        <v>41</v>
      </c>
      <c r="F194" s="97">
        <v>43556</v>
      </c>
      <c r="G194" s="98">
        <v>43751</v>
      </c>
      <c r="H194" s="65">
        <v>8</v>
      </c>
      <c r="I194" s="41">
        <v>0.85</v>
      </c>
      <c r="J194" s="42">
        <f t="shared" si="4"/>
        <v>0.01</v>
      </c>
      <c r="K194" s="63"/>
      <c r="L194" s="63"/>
      <c r="P194"/>
    </row>
    <row r="195" spans="2:16" s="64" customFormat="1" x14ac:dyDescent="0.25">
      <c r="B195" s="60">
        <f t="shared" si="3"/>
        <v>168</v>
      </c>
      <c r="C195" s="109">
        <v>30303692</v>
      </c>
      <c r="D195" s="64" t="s">
        <v>173</v>
      </c>
      <c r="E195" s="64" t="s">
        <v>39</v>
      </c>
      <c r="F195" s="97">
        <v>43556</v>
      </c>
      <c r="G195" s="98">
        <v>43751</v>
      </c>
      <c r="H195" s="65">
        <v>1628</v>
      </c>
      <c r="I195" s="41">
        <v>0.85</v>
      </c>
      <c r="J195" s="42">
        <f t="shared" si="4"/>
        <v>1.38</v>
      </c>
      <c r="K195" s="63"/>
      <c r="L195" s="63"/>
      <c r="P195"/>
    </row>
    <row r="196" spans="2:16" s="64" customFormat="1" x14ac:dyDescent="0.25">
      <c r="B196" s="60">
        <f t="shared" si="3"/>
        <v>169</v>
      </c>
      <c r="C196" s="109">
        <v>30307557</v>
      </c>
      <c r="D196" s="64" t="s">
        <v>174</v>
      </c>
      <c r="E196" s="64" t="s">
        <v>40</v>
      </c>
      <c r="F196" s="97">
        <v>43556</v>
      </c>
      <c r="G196" s="98">
        <v>43738</v>
      </c>
      <c r="H196" s="65">
        <v>2074</v>
      </c>
      <c r="I196" s="41">
        <v>0.85</v>
      </c>
      <c r="J196" s="42">
        <f t="shared" si="4"/>
        <v>1.76</v>
      </c>
      <c r="K196" s="63"/>
      <c r="L196" s="63"/>
      <c r="P196"/>
    </row>
    <row r="197" spans="2:16" s="64" customFormat="1" x14ac:dyDescent="0.25">
      <c r="B197" s="60">
        <f t="shared" si="3"/>
        <v>170</v>
      </c>
      <c r="C197" s="109">
        <v>30307557</v>
      </c>
      <c r="D197" s="64" t="s">
        <v>174</v>
      </c>
      <c r="E197" s="64" t="s">
        <v>41</v>
      </c>
      <c r="F197" s="97">
        <v>43556</v>
      </c>
      <c r="G197" s="98">
        <v>43738</v>
      </c>
      <c r="H197" s="65">
        <v>10775</v>
      </c>
      <c r="I197" s="41">
        <v>0.85</v>
      </c>
      <c r="J197" s="42">
        <f t="shared" si="4"/>
        <v>9.16</v>
      </c>
      <c r="K197" s="63"/>
      <c r="L197" s="63"/>
      <c r="P197"/>
    </row>
    <row r="198" spans="2:16" s="64" customFormat="1" x14ac:dyDescent="0.25">
      <c r="B198" s="60">
        <f t="shared" si="3"/>
        <v>171</v>
      </c>
      <c r="C198" s="109">
        <v>30307557</v>
      </c>
      <c r="D198" s="64" t="s">
        <v>174</v>
      </c>
      <c r="E198" s="64" t="s">
        <v>71</v>
      </c>
      <c r="F198" s="97">
        <v>43556</v>
      </c>
      <c r="G198" s="98">
        <v>43738</v>
      </c>
      <c r="H198" s="65">
        <v>4704</v>
      </c>
      <c r="I198" s="41">
        <v>0.85</v>
      </c>
      <c r="J198" s="42">
        <f t="shared" si="4"/>
        <v>4</v>
      </c>
      <c r="K198" s="63"/>
      <c r="L198" s="63"/>
      <c r="P198"/>
    </row>
    <row r="199" spans="2:16" s="64" customFormat="1" x14ac:dyDescent="0.25">
      <c r="B199" s="60">
        <f t="shared" si="3"/>
        <v>172</v>
      </c>
      <c r="C199" s="109">
        <v>30307557</v>
      </c>
      <c r="D199" s="64" t="s">
        <v>174</v>
      </c>
      <c r="E199" s="64" t="s">
        <v>42</v>
      </c>
      <c r="F199" s="97">
        <v>43556</v>
      </c>
      <c r="G199" s="98">
        <v>43738</v>
      </c>
      <c r="H199" s="65">
        <v>2713</v>
      </c>
      <c r="I199" s="41">
        <v>0.85</v>
      </c>
      <c r="J199" s="42">
        <f t="shared" si="4"/>
        <v>2.31</v>
      </c>
      <c r="K199" s="63"/>
      <c r="L199" s="63"/>
      <c r="P199"/>
    </row>
    <row r="200" spans="2:16" s="64" customFormat="1" x14ac:dyDescent="0.25">
      <c r="B200" s="60">
        <f t="shared" si="3"/>
        <v>173</v>
      </c>
      <c r="C200" s="109">
        <v>30307557</v>
      </c>
      <c r="D200" s="64" t="s">
        <v>174</v>
      </c>
      <c r="E200" s="64" t="s">
        <v>39</v>
      </c>
      <c r="F200" s="97">
        <v>43556</v>
      </c>
      <c r="G200" s="98">
        <v>43738</v>
      </c>
      <c r="H200" s="65">
        <v>19939</v>
      </c>
      <c r="I200" s="41">
        <v>0.85</v>
      </c>
      <c r="J200" s="42">
        <f t="shared" si="4"/>
        <v>16.95</v>
      </c>
      <c r="K200" s="63"/>
      <c r="L200" s="63"/>
      <c r="P200"/>
    </row>
    <row r="201" spans="2:16" s="64" customFormat="1" x14ac:dyDescent="0.25">
      <c r="B201" s="60">
        <f t="shared" si="3"/>
        <v>174</v>
      </c>
      <c r="C201" s="109">
        <v>30307557</v>
      </c>
      <c r="D201" s="64" t="s">
        <v>174</v>
      </c>
      <c r="E201" s="64" t="s">
        <v>44</v>
      </c>
      <c r="F201" s="97">
        <v>43556</v>
      </c>
      <c r="G201" s="98">
        <v>43738</v>
      </c>
      <c r="H201" s="65">
        <v>1458</v>
      </c>
      <c r="I201" s="41">
        <v>0.85</v>
      </c>
      <c r="J201" s="42">
        <f t="shared" si="4"/>
        <v>1.24</v>
      </c>
      <c r="K201" s="63"/>
      <c r="L201" s="63"/>
      <c r="P201"/>
    </row>
    <row r="202" spans="2:16" s="64" customFormat="1" x14ac:dyDescent="0.25">
      <c r="B202" s="60">
        <f t="shared" si="3"/>
        <v>175</v>
      </c>
      <c r="C202" s="109">
        <v>30307557</v>
      </c>
      <c r="D202" s="64" t="s">
        <v>174</v>
      </c>
      <c r="E202" s="64" t="s">
        <v>72</v>
      </c>
      <c r="F202" s="97">
        <v>43556</v>
      </c>
      <c r="G202" s="98">
        <v>43738</v>
      </c>
      <c r="H202" s="65">
        <v>4875</v>
      </c>
      <c r="I202" s="41">
        <v>0.85</v>
      </c>
      <c r="J202" s="42">
        <f t="shared" si="4"/>
        <v>4.1399999999999997</v>
      </c>
      <c r="K202" s="63"/>
      <c r="L202" s="63"/>
      <c r="P202"/>
    </row>
    <row r="203" spans="2:16" s="64" customFormat="1" x14ac:dyDescent="0.25">
      <c r="B203" s="60">
        <f t="shared" si="3"/>
        <v>176</v>
      </c>
      <c r="C203" s="109">
        <v>30307557</v>
      </c>
      <c r="D203" s="64" t="s">
        <v>174</v>
      </c>
      <c r="E203" s="64" t="s">
        <v>73</v>
      </c>
      <c r="F203" s="97">
        <v>43556</v>
      </c>
      <c r="G203" s="98">
        <v>43738</v>
      </c>
      <c r="H203" s="65">
        <v>25086</v>
      </c>
      <c r="I203" s="41">
        <v>0.85</v>
      </c>
      <c r="J203" s="42">
        <f t="shared" si="4"/>
        <v>21.32</v>
      </c>
      <c r="K203" s="63"/>
      <c r="L203" s="63"/>
      <c r="P203"/>
    </row>
    <row r="204" spans="2:16" s="64" customFormat="1" x14ac:dyDescent="0.25">
      <c r="B204" s="60">
        <f t="shared" si="3"/>
        <v>177</v>
      </c>
      <c r="C204" s="109">
        <v>30307557</v>
      </c>
      <c r="D204" s="64" t="s">
        <v>174</v>
      </c>
      <c r="E204" s="64" t="s">
        <v>74</v>
      </c>
      <c r="F204" s="97">
        <v>43556</v>
      </c>
      <c r="G204" s="98">
        <v>43738</v>
      </c>
      <c r="H204" s="65">
        <v>24061</v>
      </c>
      <c r="I204" s="41">
        <v>0.85</v>
      </c>
      <c r="J204" s="42">
        <f t="shared" si="4"/>
        <v>20.45</v>
      </c>
      <c r="K204" s="63"/>
      <c r="L204" s="63"/>
      <c r="P204"/>
    </row>
    <row r="205" spans="2:16" s="64" customFormat="1" x14ac:dyDescent="0.25">
      <c r="B205" s="60">
        <f t="shared" si="3"/>
        <v>178</v>
      </c>
      <c r="C205" s="109">
        <v>30307557</v>
      </c>
      <c r="D205" s="64" t="s">
        <v>174</v>
      </c>
      <c r="E205" s="64" t="s">
        <v>45</v>
      </c>
      <c r="F205" s="97">
        <v>43556</v>
      </c>
      <c r="G205" s="98">
        <v>43738</v>
      </c>
      <c r="H205" s="65">
        <v>18628</v>
      </c>
      <c r="I205" s="41">
        <v>0.85</v>
      </c>
      <c r="J205" s="42">
        <f t="shared" si="4"/>
        <v>15.83</v>
      </c>
      <c r="K205" s="63"/>
      <c r="L205" s="63"/>
      <c r="P205"/>
    </row>
    <row r="206" spans="2:16" s="64" customFormat="1" x14ac:dyDescent="0.25">
      <c r="B206" s="60">
        <f t="shared" si="3"/>
        <v>179</v>
      </c>
      <c r="C206" s="109">
        <v>30307557</v>
      </c>
      <c r="D206" s="64" t="s">
        <v>174</v>
      </c>
      <c r="E206" s="64" t="s">
        <v>51</v>
      </c>
      <c r="F206" s="97">
        <v>43556</v>
      </c>
      <c r="G206" s="98">
        <v>43738</v>
      </c>
      <c r="H206" s="65">
        <v>16358</v>
      </c>
      <c r="I206" s="41">
        <v>0.85</v>
      </c>
      <c r="J206" s="42">
        <f t="shared" si="4"/>
        <v>13.9</v>
      </c>
      <c r="K206" s="63"/>
      <c r="L206" s="63"/>
      <c r="P206"/>
    </row>
    <row r="207" spans="2:16" s="64" customFormat="1" x14ac:dyDescent="0.25">
      <c r="B207" s="60">
        <f t="shared" si="3"/>
        <v>180</v>
      </c>
      <c r="C207" s="109">
        <v>30307557</v>
      </c>
      <c r="D207" s="64" t="s">
        <v>174</v>
      </c>
      <c r="E207" s="64" t="s">
        <v>46</v>
      </c>
      <c r="F207" s="97">
        <v>43556</v>
      </c>
      <c r="G207" s="98">
        <v>43738</v>
      </c>
      <c r="H207" s="65">
        <v>5904</v>
      </c>
      <c r="I207" s="41">
        <v>0.85</v>
      </c>
      <c r="J207" s="42">
        <f t="shared" si="4"/>
        <v>5.0199999999999996</v>
      </c>
      <c r="K207" s="63"/>
      <c r="L207" s="63"/>
      <c r="P207"/>
    </row>
    <row r="208" spans="2:16" s="64" customFormat="1" x14ac:dyDescent="0.25">
      <c r="B208" s="60">
        <f t="shared" si="3"/>
        <v>181</v>
      </c>
      <c r="C208" s="109">
        <v>30307557</v>
      </c>
      <c r="D208" s="64" t="s">
        <v>174</v>
      </c>
      <c r="E208" s="64" t="s">
        <v>47</v>
      </c>
      <c r="F208" s="97">
        <v>43556</v>
      </c>
      <c r="G208" s="98">
        <v>43738</v>
      </c>
      <c r="H208" s="65">
        <v>28459</v>
      </c>
      <c r="I208" s="41">
        <v>0.85</v>
      </c>
      <c r="J208" s="42">
        <f t="shared" si="4"/>
        <v>24.19</v>
      </c>
      <c r="K208" s="63"/>
      <c r="L208" s="63"/>
      <c r="P208"/>
    </row>
    <row r="209" spans="2:16" s="64" customFormat="1" x14ac:dyDescent="0.25">
      <c r="B209" s="60">
        <f t="shared" si="3"/>
        <v>182</v>
      </c>
      <c r="C209" s="109">
        <v>30307557</v>
      </c>
      <c r="D209" s="64" t="s">
        <v>174</v>
      </c>
      <c r="E209" s="64" t="s">
        <v>75</v>
      </c>
      <c r="F209" s="97">
        <v>43556</v>
      </c>
      <c r="G209" s="98">
        <v>43738</v>
      </c>
      <c r="H209" s="65">
        <v>43998</v>
      </c>
      <c r="I209" s="41">
        <v>0.85</v>
      </c>
      <c r="J209" s="42">
        <f t="shared" si="4"/>
        <v>37.4</v>
      </c>
      <c r="K209" s="63"/>
      <c r="L209" s="63"/>
      <c r="P209"/>
    </row>
    <row r="210" spans="2:16" s="64" customFormat="1" x14ac:dyDescent="0.25">
      <c r="B210" s="60">
        <f t="shared" si="3"/>
        <v>183</v>
      </c>
      <c r="C210" s="109">
        <v>30312682</v>
      </c>
      <c r="D210" s="64" t="s">
        <v>175</v>
      </c>
      <c r="E210" s="64" t="s">
        <v>39</v>
      </c>
      <c r="F210" s="97">
        <v>43467</v>
      </c>
      <c r="G210" s="98">
        <v>43555</v>
      </c>
      <c r="H210" s="65">
        <v>1</v>
      </c>
      <c r="I210" s="41">
        <v>0.85</v>
      </c>
      <c r="J210" s="42">
        <f t="shared" si="4"/>
        <v>0</v>
      </c>
      <c r="K210" s="63"/>
      <c r="L210" s="63"/>
      <c r="P210"/>
    </row>
    <row r="211" spans="2:16" s="64" customFormat="1" x14ac:dyDescent="0.25">
      <c r="B211" s="60">
        <f t="shared" si="3"/>
        <v>184</v>
      </c>
      <c r="C211" s="109">
        <v>30312682</v>
      </c>
      <c r="D211" s="64" t="s">
        <v>175</v>
      </c>
      <c r="E211" s="64" t="s">
        <v>45</v>
      </c>
      <c r="F211" s="97">
        <v>43467</v>
      </c>
      <c r="G211" s="98">
        <v>43555</v>
      </c>
      <c r="H211" s="65">
        <v>1</v>
      </c>
      <c r="I211" s="41">
        <v>0.85</v>
      </c>
      <c r="J211" s="42">
        <f t="shared" si="4"/>
        <v>0</v>
      </c>
      <c r="K211" s="63"/>
      <c r="L211" s="63"/>
      <c r="P211"/>
    </row>
    <row r="212" spans="2:16" s="64" customFormat="1" x14ac:dyDescent="0.25">
      <c r="B212" s="60">
        <f t="shared" si="3"/>
        <v>185</v>
      </c>
      <c r="C212" s="109">
        <v>30312682</v>
      </c>
      <c r="D212" s="64" t="s">
        <v>175</v>
      </c>
      <c r="E212" s="64" t="s">
        <v>47</v>
      </c>
      <c r="F212" s="97">
        <v>43467</v>
      </c>
      <c r="G212" s="98">
        <v>43555</v>
      </c>
      <c r="H212" s="65">
        <v>1</v>
      </c>
      <c r="I212" s="41">
        <v>0.85</v>
      </c>
      <c r="J212" s="42">
        <f t="shared" si="4"/>
        <v>0</v>
      </c>
      <c r="K212" s="63"/>
      <c r="L212" s="63"/>
      <c r="P212"/>
    </row>
    <row r="213" spans="2:16" s="64" customFormat="1" x14ac:dyDescent="0.25">
      <c r="B213" s="60">
        <f t="shared" si="3"/>
        <v>186</v>
      </c>
      <c r="C213" s="109">
        <v>30476298</v>
      </c>
      <c r="D213" s="64" t="s">
        <v>90</v>
      </c>
      <c r="E213" s="64" t="s">
        <v>71</v>
      </c>
      <c r="F213" s="97">
        <v>43563</v>
      </c>
      <c r="G213" s="98">
        <v>43738</v>
      </c>
      <c r="H213" s="65">
        <v>2610</v>
      </c>
      <c r="I213" s="41">
        <v>0.85</v>
      </c>
      <c r="J213" s="42">
        <f t="shared" si="4"/>
        <v>2.2200000000000002</v>
      </c>
      <c r="K213" s="63"/>
      <c r="L213" s="63"/>
      <c r="P213"/>
    </row>
    <row r="214" spans="2:16" s="64" customFormat="1" x14ac:dyDescent="0.25">
      <c r="B214" s="60">
        <f t="shared" si="3"/>
        <v>187</v>
      </c>
      <c r="C214" s="109">
        <v>30476298</v>
      </c>
      <c r="D214" s="64" t="s">
        <v>90</v>
      </c>
      <c r="E214" s="64" t="s">
        <v>42</v>
      </c>
      <c r="F214" s="97">
        <v>43563</v>
      </c>
      <c r="G214" s="98">
        <v>43738</v>
      </c>
      <c r="H214" s="65">
        <v>17</v>
      </c>
      <c r="I214" s="41">
        <v>0.85</v>
      </c>
      <c r="J214" s="42">
        <f t="shared" si="4"/>
        <v>0.01</v>
      </c>
      <c r="K214" s="63"/>
      <c r="L214" s="63"/>
      <c r="P214"/>
    </row>
    <row r="215" spans="2:16" s="64" customFormat="1" x14ac:dyDescent="0.25">
      <c r="B215" s="60">
        <f t="shared" si="3"/>
        <v>188</v>
      </c>
      <c r="C215" s="109">
        <v>30476298</v>
      </c>
      <c r="D215" s="64" t="s">
        <v>90</v>
      </c>
      <c r="E215" s="64" t="s">
        <v>72</v>
      </c>
      <c r="F215" s="97">
        <v>43563</v>
      </c>
      <c r="G215" s="98">
        <v>43738</v>
      </c>
      <c r="H215" s="65">
        <v>3510</v>
      </c>
      <c r="I215" s="41">
        <v>0.85</v>
      </c>
      <c r="J215" s="42">
        <f t="shared" si="4"/>
        <v>2.98</v>
      </c>
      <c r="K215" s="63"/>
      <c r="L215" s="63"/>
      <c r="P215"/>
    </row>
    <row r="216" spans="2:16" s="64" customFormat="1" x14ac:dyDescent="0.25">
      <c r="B216" s="60">
        <f t="shared" si="3"/>
        <v>189</v>
      </c>
      <c r="C216" s="109">
        <v>30476298</v>
      </c>
      <c r="D216" s="64" t="s">
        <v>90</v>
      </c>
      <c r="E216" s="64" t="s">
        <v>73</v>
      </c>
      <c r="F216" s="97">
        <v>43563</v>
      </c>
      <c r="G216" s="98">
        <v>43738</v>
      </c>
      <c r="H216" s="65">
        <v>14120</v>
      </c>
      <c r="I216" s="41">
        <v>0.85</v>
      </c>
      <c r="J216" s="42">
        <f t="shared" si="4"/>
        <v>12</v>
      </c>
      <c r="K216" s="63"/>
      <c r="L216" s="63"/>
      <c r="P216"/>
    </row>
    <row r="217" spans="2:16" s="64" customFormat="1" x14ac:dyDescent="0.25">
      <c r="B217" s="60">
        <f t="shared" si="3"/>
        <v>190</v>
      </c>
      <c r="C217" s="109">
        <v>30476298</v>
      </c>
      <c r="D217" s="64" t="s">
        <v>90</v>
      </c>
      <c r="E217" s="64" t="s">
        <v>74</v>
      </c>
      <c r="F217" s="97">
        <v>43563</v>
      </c>
      <c r="G217" s="98">
        <v>43738</v>
      </c>
      <c r="H217" s="65">
        <v>12950</v>
      </c>
      <c r="I217" s="41">
        <v>0.85</v>
      </c>
      <c r="J217" s="42">
        <f t="shared" si="4"/>
        <v>11.01</v>
      </c>
      <c r="K217" s="63"/>
      <c r="L217" s="63"/>
      <c r="P217"/>
    </row>
    <row r="218" spans="2:16" s="64" customFormat="1" x14ac:dyDescent="0.25">
      <c r="B218" s="60">
        <f t="shared" si="3"/>
        <v>191</v>
      </c>
      <c r="C218" s="109">
        <v>30476298</v>
      </c>
      <c r="D218" s="64" t="s">
        <v>90</v>
      </c>
      <c r="E218" s="64" t="s">
        <v>75</v>
      </c>
      <c r="F218" s="97">
        <v>43563</v>
      </c>
      <c r="G218" s="98">
        <v>43738</v>
      </c>
      <c r="H218" s="65">
        <v>22499</v>
      </c>
      <c r="I218" s="41">
        <v>0.85</v>
      </c>
      <c r="J218" s="42">
        <f t="shared" si="4"/>
        <v>19.12</v>
      </c>
      <c r="K218" s="63"/>
      <c r="L218" s="63"/>
      <c r="P218"/>
    </row>
    <row r="219" spans="2:16" s="64" customFormat="1" x14ac:dyDescent="0.25">
      <c r="B219" s="60">
        <f t="shared" ref="B219:B281" si="5">B218+1</f>
        <v>192</v>
      </c>
      <c r="C219" s="109">
        <v>30544739</v>
      </c>
      <c r="D219" s="64" t="s">
        <v>176</v>
      </c>
      <c r="E219" s="64" t="s">
        <v>47</v>
      </c>
      <c r="F219" s="97">
        <v>43472</v>
      </c>
      <c r="G219" s="98">
        <v>43555</v>
      </c>
      <c r="H219" s="65">
        <v>2</v>
      </c>
      <c r="I219" s="41">
        <v>0.85</v>
      </c>
      <c r="J219" s="42">
        <f t="shared" si="4"/>
        <v>0</v>
      </c>
      <c r="K219" s="63"/>
      <c r="L219" s="63"/>
      <c r="P219"/>
    </row>
    <row r="220" spans="2:16" s="64" customFormat="1" x14ac:dyDescent="0.25">
      <c r="B220" s="60">
        <f t="shared" si="5"/>
        <v>193</v>
      </c>
      <c r="C220" s="109">
        <v>30569415</v>
      </c>
      <c r="D220" s="64" t="s">
        <v>177</v>
      </c>
      <c r="E220" s="64" t="s">
        <v>71</v>
      </c>
      <c r="F220" s="97">
        <v>43558</v>
      </c>
      <c r="G220" s="98">
        <v>43646</v>
      </c>
      <c r="H220" s="65">
        <v>229</v>
      </c>
      <c r="I220" s="41">
        <v>0.85</v>
      </c>
      <c r="J220" s="42">
        <f t="shared" si="4"/>
        <v>0.19</v>
      </c>
      <c r="K220" s="63"/>
      <c r="L220" s="63"/>
      <c r="P220"/>
    </row>
    <row r="221" spans="2:16" s="64" customFormat="1" x14ac:dyDescent="0.25">
      <c r="B221" s="60">
        <f t="shared" si="5"/>
        <v>194</v>
      </c>
      <c r="C221" s="109">
        <v>30569415</v>
      </c>
      <c r="D221" s="64" t="s">
        <v>177</v>
      </c>
      <c r="E221" s="64" t="s">
        <v>72</v>
      </c>
      <c r="F221" s="97">
        <v>43558</v>
      </c>
      <c r="G221" s="98">
        <v>43646</v>
      </c>
      <c r="H221" s="65">
        <v>408</v>
      </c>
      <c r="I221" s="41">
        <v>0.85</v>
      </c>
      <c r="J221" s="42">
        <f t="shared" si="4"/>
        <v>0.35</v>
      </c>
      <c r="K221" s="63"/>
      <c r="L221" s="63"/>
      <c r="P221"/>
    </row>
    <row r="222" spans="2:16" s="64" customFormat="1" x14ac:dyDescent="0.25">
      <c r="B222" s="60">
        <f t="shared" si="5"/>
        <v>195</v>
      </c>
      <c r="C222" s="109">
        <v>30569415</v>
      </c>
      <c r="D222" s="64" t="s">
        <v>177</v>
      </c>
      <c r="E222" s="64" t="s">
        <v>73</v>
      </c>
      <c r="F222" s="97">
        <v>43558</v>
      </c>
      <c r="G222" s="98">
        <v>43646</v>
      </c>
      <c r="H222" s="65">
        <v>1722</v>
      </c>
      <c r="I222" s="41">
        <v>0.85</v>
      </c>
      <c r="J222" s="42">
        <f t="shared" ref="J222:J241" si="6">ROUND(H222*(I222/1000),2)</f>
        <v>1.46</v>
      </c>
      <c r="K222" s="63"/>
      <c r="L222" s="63"/>
      <c r="P222"/>
    </row>
    <row r="223" spans="2:16" s="64" customFormat="1" x14ac:dyDescent="0.25">
      <c r="B223" s="60">
        <f t="shared" si="5"/>
        <v>196</v>
      </c>
      <c r="C223" s="109">
        <v>30569415</v>
      </c>
      <c r="D223" s="64" t="s">
        <v>177</v>
      </c>
      <c r="E223" s="64" t="s">
        <v>74</v>
      </c>
      <c r="F223" s="97">
        <v>43558</v>
      </c>
      <c r="G223" s="98">
        <v>43646</v>
      </c>
      <c r="H223" s="65">
        <v>925</v>
      </c>
      <c r="I223" s="41">
        <v>0.85</v>
      </c>
      <c r="J223" s="42">
        <f t="shared" si="6"/>
        <v>0.79</v>
      </c>
      <c r="K223" s="63"/>
      <c r="L223" s="63"/>
      <c r="P223"/>
    </row>
    <row r="224" spans="2:16" s="64" customFormat="1" x14ac:dyDescent="0.25">
      <c r="B224" s="60">
        <f t="shared" si="5"/>
        <v>197</v>
      </c>
      <c r="C224" s="109">
        <v>30569415</v>
      </c>
      <c r="D224" s="64" t="s">
        <v>177</v>
      </c>
      <c r="E224" s="64" t="s">
        <v>75</v>
      </c>
      <c r="F224" s="97">
        <v>43558</v>
      </c>
      <c r="G224" s="98">
        <v>43646</v>
      </c>
      <c r="H224" s="65">
        <v>3489</v>
      </c>
      <c r="I224" s="41">
        <v>0.85</v>
      </c>
      <c r="J224" s="42">
        <f t="shared" si="6"/>
        <v>2.97</v>
      </c>
      <c r="K224" s="63"/>
      <c r="L224" s="63"/>
      <c r="P224"/>
    </row>
    <row r="225" spans="2:16" s="64" customFormat="1" x14ac:dyDescent="0.25">
      <c r="B225" s="60">
        <f t="shared" si="5"/>
        <v>198</v>
      </c>
      <c r="C225" s="109">
        <v>30575927</v>
      </c>
      <c r="D225" s="64" t="s">
        <v>91</v>
      </c>
      <c r="E225" s="64" t="s">
        <v>72</v>
      </c>
      <c r="F225" s="97">
        <v>43525</v>
      </c>
      <c r="G225" s="98">
        <v>43555</v>
      </c>
      <c r="H225" s="65">
        <v>100</v>
      </c>
      <c r="I225" s="41">
        <v>0.85</v>
      </c>
      <c r="J225" s="42">
        <f t="shared" si="6"/>
        <v>0.09</v>
      </c>
      <c r="K225" s="63"/>
      <c r="L225" s="63"/>
      <c r="P225"/>
    </row>
    <row r="226" spans="2:16" s="64" customFormat="1" x14ac:dyDescent="0.25">
      <c r="B226" s="60">
        <f t="shared" si="5"/>
        <v>199</v>
      </c>
      <c r="C226" s="109">
        <v>30575927</v>
      </c>
      <c r="D226" s="64" t="s">
        <v>91</v>
      </c>
      <c r="E226" s="64" t="s">
        <v>73</v>
      </c>
      <c r="F226" s="97">
        <v>43525</v>
      </c>
      <c r="G226" s="98">
        <v>43555</v>
      </c>
      <c r="H226" s="65">
        <v>1</v>
      </c>
      <c r="I226" s="41">
        <v>0.85</v>
      </c>
      <c r="J226" s="42">
        <f t="shared" si="6"/>
        <v>0</v>
      </c>
      <c r="K226" s="63"/>
      <c r="L226" s="63"/>
      <c r="P226"/>
    </row>
    <row r="227" spans="2:16" s="64" customFormat="1" x14ac:dyDescent="0.25">
      <c r="B227" s="60">
        <f t="shared" si="5"/>
        <v>200</v>
      </c>
      <c r="C227" s="109">
        <v>30575927</v>
      </c>
      <c r="D227" s="64" t="s">
        <v>91</v>
      </c>
      <c r="E227" s="64" t="s">
        <v>74</v>
      </c>
      <c r="F227" s="97">
        <v>43525</v>
      </c>
      <c r="G227" s="98">
        <v>43555</v>
      </c>
      <c r="H227" s="65">
        <v>2</v>
      </c>
      <c r="I227" s="41">
        <v>0.85</v>
      </c>
      <c r="J227" s="42">
        <f t="shared" si="6"/>
        <v>0</v>
      </c>
      <c r="K227" s="63"/>
      <c r="L227" s="63"/>
      <c r="P227"/>
    </row>
    <row r="228" spans="2:16" s="64" customFormat="1" x14ac:dyDescent="0.25">
      <c r="B228" s="60">
        <f t="shared" si="5"/>
        <v>201</v>
      </c>
      <c r="C228" s="109">
        <v>30575927</v>
      </c>
      <c r="D228" s="64" t="s">
        <v>91</v>
      </c>
      <c r="E228" s="64" t="s">
        <v>75</v>
      </c>
      <c r="F228" s="97">
        <v>43525</v>
      </c>
      <c r="G228" s="98">
        <v>43555</v>
      </c>
      <c r="H228" s="65">
        <v>7</v>
      </c>
      <c r="I228" s="41">
        <v>0.85</v>
      </c>
      <c r="J228" s="42">
        <f t="shared" si="6"/>
        <v>0.01</v>
      </c>
      <c r="K228" s="63"/>
      <c r="L228" s="63"/>
      <c r="P228"/>
    </row>
    <row r="229" spans="2:16" s="64" customFormat="1" x14ac:dyDescent="0.25">
      <c r="B229" s="60">
        <f t="shared" si="5"/>
        <v>202</v>
      </c>
      <c r="C229" s="109">
        <v>30814231</v>
      </c>
      <c r="D229" s="64" t="s">
        <v>178</v>
      </c>
      <c r="E229" s="64" t="s">
        <v>71</v>
      </c>
      <c r="F229" s="97">
        <v>43559</v>
      </c>
      <c r="G229" s="98">
        <v>43738</v>
      </c>
      <c r="H229" s="65">
        <v>1980</v>
      </c>
      <c r="I229" s="41">
        <v>0.85</v>
      </c>
      <c r="J229" s="42">
        <f t="shared" si="6"/>
        <v>1.68</v>
      </c>
      <c r="K229" s="63"/>
      <c r="L229" s="63"/>
      <c r="P229"/>
    </row>
    <row r="230" spans="2:16" s="64" customFormat="1" x14ac:dyDescent="0.25">
      <c r="B230" s="60">
        <f t="shared" si="5"/>
        <v>203</v>
      </c>
      <c r="C230" s="109">
        <v>30814231</v>
      </c>
      <c r="D230" s="64" t="s">
        <v>178</v>
      </c>
      <c r="E230" s="64" t="s">
        <v>42</v>
      </c>
      <c r="F230" s="97">
        <v>43559</v>
      </c>
      <c r="G230" s="98">
        <v>43738</v>
      </c>
      <c r="H230" s="65">
        <v>7</v>
      </c>
      <c r="I230" s="41">
        <v>0.85</v>
      </c>
      <c r="J230" s="42">
        <f t="shared" si="6"/>
        <v>0.01</v>
      </c>
      <c r="K230" s="63"/>
      <c r="L230" s="63"/>
      <c r="P230"/>
    </row>
    <row r="231" spans="2:16" s="64" customFormat="1" x14ac:dyDescent="0.25">
      <c r="B231" s="60">
        <f t="shared" si="5"/>
        <v>204</v>
      </c>
      <c r="C231" s="109">
        <v>30814231</v>
      </c>
      <c r="D231" s="64" t="s">
        <v>178</v>
      </c>
      <c r="E231" s="64" t="s">
        <v>72</v>
      </c>
      <c r="F231" s="97">
        <v>43559</v>
      </c>
      <c r="G231" s="98">
        <v>43738</v>
      </c>
      <c r="H231" s="65">
        <v>2710</v>
      </c>
      <c r="I231" s="41">
        <v>0.85</v>
      </c>
      <c r="J231" s="42">
        <f t="shared" si="6"/>
        <v>2.2999999999999998</v>
      </c>
      <c r="K231" s="63"/>
      <c r="L231" s="63"/>
      <c r="P231"/>
    </row>
    <row r="232" spans="2:16" s="64" customFormat="1" x14ac:dyDescent="0.25">
      <c r="B232" s="60">
        <f t="shared" si="5"/>
        <v>205</v>
      </c>
      <c r="C232" s="109">
        <v>30814231</v>
      </c>
      <c r="D232" s="64" t="s">
        <v>178</v>
      </c>
      <c r="E232" s="64" t="s">
        <v>73</v>
      </c>
      <c r="F232" s="97">
        <v>43559</v>
      </c>
      <c r="G232" s="98">
        <v>43738</v>
      </c>
      <c r="H232" s="65">
        <v>10263</v>
      </c>
      <c r="I232" s="41">
        <v>0.85</v>
      </c>
      <c r="J232" s="42">
        <f t="shared" si="6"/>
        <v>8.7200000000000006</v>
      </c>
      <c r="K232" s="63"/>
      <c r="L232" s="63"/>
      <c r="P232"/>
    </row>
    <row r="233" spans="2:16" s="64" customFormat="1" x14ac:dyDescent="0.25">
      <c r="B233" s="60">
        <f t="shared" si="5"/>
        <v>206</v>
      </c>
      <c r="C233" s="109">
        <v>30814231</v>
      </c>
      <c r="D233" s="64" t="s">
        <v>178</v>
      </c>
      <c r="E233" s="64" t="s">
        <v>74</v>
      </c>
      <c r="F233" s="97">
        <v>43559</v>
      </c>
      <c r="G233" s="98">
        <v>43738</v>
      </c>
      <c r="H233" s="65">
        <v>9380</v>
      </c>
      <c r="I233" s="41">
        <v>0.85</v>
      </c>
      <c r="J233" s="42">
        <f t="shared" si="6"/>
        <v>7.97</v>
      </c>
      <c r="K233" s="63"/>
      <c r="L233" s="63"/>
      <c r="P233"/>
    </row>
    <row r="234" spans="2:16" s="64" customFormat="1" x14ac:dyDescent="0.25">
      <c r="B234" s="60">
        <f t="shared" si="5"/>
        <v>207</v>
      </c>
      <c r="C234" s="109">
        <v>30814231</v>
      </c>
      <c r="D234" s="64" t="s">
        <v>178</v>
      </c>
      <c r="E234" s="64" t="s">
        <v>75</v>
      </c>
      <c r="F234" s="97">
        <v>43559</v>
      </c>
      <c r="G234" s="98">
        <v>43738</v>
      </c>
      <c r="H234" s="65">
        <v>11197</v>
      </c>
      <c r="I234" s="41">
        <v>0.85</v>
      </c>
      <c r="J234" s="42">
        <f t="shared" si="6"/>
        <v>9.52</v>
      </c>
      <c r="K234" s="63"/>
      <c r="L234" s="63"/>
      <c r="P234"/>
    </row>
    <row r="235" spans="2:16" s="64" customFormat="1" x14ac:dyDescent="0.25">
      <c r="B235" s="60">
        <f t="shared" si="5"/>
        <v>208</v>
      </c>
      <c r="C235" s="109">
        <v>30845276</v>
      </c>
      <c r="D235" s="64" t="s">
        <v>92</v>
      </c>
      <c r="E235" s="64" t="s">
        <v>73</v>
      </c>
      <c r="F235" s="97">
        <v>43468</v>
      </c>
      <c r="G235" s="98">
        <v>43576</v>
      </c>
      <c r="H235" s="65">
        <v>573057</v>
      </c>
      <c r="I235" s="41">
        <v>0.85</v>
      </c>
      <c r="J235" s="42">
        <f t="shared" si="6"/>
        <v>487.1</v>
      </c>
      <c r="K235" s="63"/>
      <c r="L235" s="63"/>
      <c r="P235"/>
    </row>
    <row r="236" spans="2:16" s="64" customFormat="1" x14ac:dyDescent="0.25">
      <c r="B236" s="60">
        <f t="shared" si="5"/>
        <v>209</v>
      </c>
      <c r="C236" s="109">
        <v>30845276</v>
      </c>
      <c r="D236" s="64" t="s">
        <v>92</v>
      </c>
      <c r="E236" s="64" t="s">
        <v>74</v>
      </c>
      <c r="F236" s="97">
        <v>43468</v>
      </c>
      <c r="G236" s="98">
        <v>43576</v>
      </c>
      <c r="H236" s="65">
        <v>574192</v>
      </c>
      <c r="I236" s="41">
        <v>0.85</v>
      </c>
      <c r="J236" s="42">
        <f t="shared" si="6"/>
        <v>488.06</v>
      </c>
      <c r="K236" s="63"/>
      <c r="L236" s="63"/>
      <c r="P236"/>
    </row>
    <row r="237" spans="2:16" s="64" customFormat="1" x14ac:dyDescent="0.25">
      <c r="B237" s="60">
        <f t="shared" si="5"/>
        <v>210</v>
      </c>
      <c r="C237" s="109">
        <v>30852884</v>
      </c>
      <c r="D237" s="64" t="s">
        <v>179</v>
      </c>
      <c r="E237" s="64" t="s">
        <v>41</v>
      </c>
      <c r="F237" s="97">
        <v>43472</v>
      </c>
      <c r="G237" s="98">
        <v>43555</v>
      </c>
      <c r="H237" s="65">
        <v>4</v>
      </c>
      <c r="I237" s="41">
        <v>0.85</v>
      </c>
      <c r="J237" s="42">
        <f t="shared" si="6"/>
        <v>0</v>
      </c>
      <c r="K237" s="63"/>
      <c r="L237" s="63"/>
      <c r="P237"/>
    </row>
    <row r="238" spans="2:16" s="64" customFormat="1" x14ac:dyDescent="0.25">
      <c r="B238" s="60">
        <f t="shared" si="5"/>
        <v>211</v>
      </c>
      <c r="C238" s="109">
        <v>30852884</v>
      </c>
      <c r="D238" s="64" t="s">
        <v>179</v>
      </c>
      <c r="E238" s="64" t="s">
        <v>42</v>
      </c>
      <c r="F238" s="97">
        <v>43472</v>
      </c>
      <c r="G238" s="98">
        <v>43555</v>
      </c>
      <c r="H238" s="65">
        <v>616</v>
      </c>
      <c r="I238" s="41">
        <v>0.85</v>
      </c>
      <c r="J238" s="42">
        <f t="shared" si="6"/>
        <v>0.52</v>
      </c>
      <c r="K238" s="63"/>
      <c r="L238" s="63"/>
      <c r="P238"/>
    </row>
    <row r="239" spans="2:16" s="64" customFormat="1" x14ac:dyDescent="0.25">
      <c r="B239" s="60">
        <f t="shared" si="5"/>
        <v>212</v>
      </c>
      <c r="C239" s="109">
        <v>30852884</v>
      </c>
      <c r="D239" s="64" t="s">
        <v>179</v>
      </c>
      <c r="E239" s="64" t="s">
        <v>39</v>
      </c>
      <c r="F239" s="97">
        <v>43472</v>
      </c>
      <c r="G239" s="98">
        <v>43555</v>
      </c>
      <c r="H239" s="65">
        <v>6669</v>
      </c>
      <c r="I239" s="41">
        <v>0.85</v>
      </c>
      <c r="J239" s="42">
        <f t="shared" si="6"/>
        <v>5.67</v>
      </c>
      <c r="K239" s="63"/>
      <c r="L239" s="63"/>
      <c r="P239"/>
    </row>
    <row r="240" spans="2:16" s="64" customFormat="1" x14ac:dyDescent="0.25">
      <c r="B240" s="60">
        <f t="shared" si="5"/>
        <v>213</v>
      </c>
      <c r="C240" s="109">
        <v>30852884</v>
      </c>
      <c r="D240" s="64" t="s">
        <v>179</v>
      </c>
      <c r="E240" s="64" t="s">
        <v>44</v>
      </c>
      <c r="F240" s="97">
        <v>43472</v>
      </c>
      <c r="G240" s="98">
        <v>43555</v>
      </c>
      <c r="H240" s="65">
        <v>346</v>
      </c>
      <c r="I240" s="41">
        <v>0.85</v>
      </c>
      <c r="J240" s="42">
        <f t="shared" si="6"/>
        <v>0.28999999999999998</v>
      </c>
      <c r="K240" s="63"/>
      <c r="L240" s="63"/>
      <c r="P240"/>
    </row>
    <row r="241" spans="2:16" s="64" customFormat="1" x14ac:dyDescent="0.25">
      <c r="B241" s="60">
        <f t="shared" si="5"/>
        <v>214</v>
      </c>
      <c r="C241" s="109">
        <v>30852884</v>
      </c>
      <c r="D241" s="64" t="s">
        <v>179</v>
      </c>
      <c r="E241" s="64" t="s">
        <v>45</v>
      </c>
      <c r="F241" s="97">
        <v>43472</v>
      </c>
      <c r="G241" s="98">
        <v>43555</v>
      </c>
      <c r="H241" s="65">
        <v>56</v>
      </c>
      <c r="I241" s="41">
        <v>0.85</v>
      </c>
      <c r="J241" s="42">
        <f t="shared" si="6"/>
        <v>0.05</v>
      </c>
      <c r="K241" s="63"/>
      <c r="L241" s="63"/>
      <c r="P241"/>
    </row>
    <row r="242" spans="2:16" s="64" customFormat="1" x14ac:dyDescent="0.25">
      <c r="B242" s="60">
        <f t="shared" si="5"/>
        <v>215</v>
      </c>
      <c r="C242" s="109">
        <v>30852884</v>
      </c>
      <c r="D242" s="64" t="s">
        <v>179</v>
      </c>
      <c r="E242" s="64" t="s">
        <v>46</v>
      </c>
      <c r="F242" s="97">
        <v>43472</v>
      </c>
      <c r="G242" s="98">
        <v>43555</v>
      </c>
      <c r="H242" s="65">
        <v>6</v>
      </c>
      <c r="I242" s="41">
        <v>0.85</v>
      </c>
      <c r="J242" s="42">
        <f t="shared" ref="J242:J248" si="7">ROUND(H242*(I242/1000),2)</f>
        <v>0.01</v>
      </c>
      <c r="K242" s="63"/>
      <c r="L242" s="63"/>
      <c r="P242"/>
    </row>
    <row r="243" spans="2:16" s="64" customFormat="1" x14ac:dyDescent="0.25">
      <c r="B243" s="60">
        <f t="shared" si="5"/>
        <v>216</v>
      </c>
      <c r="C243" s="109">
        <v>30852884</v>
      </c>
      <c r="D243" s="64" t="s">
        <v>179</v>
      </c>
      <c r="E243" s="64" t="s">
        <v>47</v>
      </c>
      <c r="F243" s="97">
        <v>43472</v>
      </c>
      <c r="G243" s="98">
        <v>43555</v>
      </c>
      <c r="H243" s="65">
        <v>61</v>
      </c>
      <c r="I243" s="41">
        <v>0.85</v>
      </c>
      <c r="J243" s="42">
        <f t="shared" si="7"/>
        <v>0.05</v>
      </c>
      <c r="K243" s="63"/>
      <c r="L243" s="63"/>
      <c r="P243"/>
    </row>
    <row r="244" spans="2:16" s="64" customFormat="1" x14ac:dyDescent="0.25">
      <c r="B244" s="60">
        <f t="shared" si="5"/>
        <v>217</v>
      </c>
      <c r="C244" s="109">
        <v>30852884</v>
      </c>
      <c r="D244" s="64" t="s">
        <v>179</v>
      </c>
      <c r="E244" s="64" t="s">
        <v>49</v>
      </c>
      <c r="F244" s="97">
        <v>43472</v>
      </c>
      <c r="G244" s="98">
        <v>43555</v>
      </c>
      <c r="H244" s="65">
        <v>341</v>
      </c>
      <c r="I244" s="41">
        <v>0.85</v>
      </c>
      <c r="J244" s="42">
        <f t="shared" si="7"/>
        <v>0.28999999999999998</v>
      </c>
      <c r="K244" s="63"/>
      <c r="L244" s="63"/>
      <c r="P244"/>
    </row>
    <row r="245" spans="2:16" s="64" customFormat="1" x14ac:dyDescent="0.25">
      <c r="B245" s="60">
        <f t="shared" si="5"/>
        <v>218</v>
      </c>
      <c r="C245" s="109">
        <v>30879054</v>
      </c>
      <c r="D245" s="64" t="s">
        <v>93</v>
      </c>
      <c r="E245" s="64" t="s">
        <v>74</v>
      </c>
      <c r="F245" s="97">
        <v>43557</v>
      </c>
      <c r="G245" s="98">
        <v>43646</v>
      </c>
      <c r="H245" s="65">
        <v>381985</v>
      </c>
      <c r="I245" s="41">
        <v>0.85</v>
      </c>
      <c r="J245" s="42">
        <f t="shared" si="7"/>
        <v>324.69</v>
      </c>
      <c r="K245" s="63"/>
      <c r="L245" s="63"/>
      <c r="P245"/>
    </row>
    <row r="246" spans="2:16" s="64" customFormat="1" x14ac:dyDescent="0.25">
      <c r="B246" s="60">
        <f t="shared" si="5"/>
        <v>219</v>
      </c>
      <c r="C246" s="109">
        <v>30881575</v>
      </c>
      <c r="D246" s="64" t="s">
        <v>180</v>
      </c>
      <c r="E246" s="64" t="s">
        <v>71</v>
      </c>
      <c r="F246" s="97">
        <v>43558</v>
      </c>
      <c r="G246" s="98">
        <v>43646</v>
      </c>
      <c r="H246" s="65">
        <v>7296</v>
      </c>
      <c r="I246" s="41">
        <v>0.85</v>
      </c>
      <c r="J246" s="42">
        <f t="shared" si="7"/>
        <v>6.2</v>
      </c>
      <c r="K246" s="63"/>
      <c r="L246" s="63"/>
      <c r="P246"/>
    </row>
    <row r="247" spans="2:16" s="64" customFormat="1" x14ac:dyDescent="0.25">
      <c r="B247" s="60">
        <f t="shared" si="5"/>
        <v>220</v>
      </c>
      <c r="C247" s="109">
        <v>30881575</v>
      </c>
      <c r="D247" s="64" t="s">
        <v>180</v>
      </c>
      <c r="E247" s="64" t="s">
        <v>42</v>
      </c>
      <c r="F247" s="97">
        <v>43558</v>
      </c>
      <c r="G247" s="98">
        <v>43646</v>
      </c>
      <c r="H247" s="65">
        <v>21</v>
      </c>
      <c r="I247" s="41">
        <v>0.85</v>
      </c>
      <c r="J247" s="42">
        <f t="shared" si="7"/>
        <v>0.02</v>
      </c>
      <c r="K247" s="63"/>
      <c r="L247" s="63"/>
      <c r="P247"/>
    </row>
    <row r="248" spans="2:16" s="64" customFormat="1" x14ac:dyDescent="0.25">
      <c r="B248" s="60">
        <f t="shared" si="5"/>
        <v>221</v>
      </c>
      <c r="C248" s="109">
        <v>30881575</v>
      </c>
      <c r="D248" s="64" t="s">
        <v>180</v>
      </c>
      <c r="E248" s="64" t="s">
        <v>72</v>
      </c>
      <c r="F248" s="97">
        <v>43558</v>
      </c>
      <c r="G248" s="98">
        <v>43646</v>
      </c>
      <c r="H248" s="65">
        <v>9470</v>
      </c>
      <c r="I248" s="41">
        <v>0.85</v>
      </c>
      <c r="J248" s="42">
        <f t="shared" si="7"/>
        <v>8.0500000000000007</v>
      </c>
      <c r="K248" s="63"/>
      <c r="L248" s="63"/>
      <c r="P248"/>
    </row>
    <row r="249" spans="2:16" s="64" customFormat="1" x14ac:dyDescent="0.25">
      <c r="B249" s="60">
        <f t="shared" si="5"/>
        <v>222</v>
      </c>
      <c r="C249" s="109">
        <v>30881575</v>
      </c>
      <c r="D249" s="64" t="s">
        <v>180</v>
      </c>
      <c r="E249" s="64" t="s">
        <v>73</v>
      </c>
      <c r="F249" s="97">
        <v>43558</v>
      </c>
      <c r="G249" s="98">
        <v>43646</v>
      </c>
      <c r="H249" s="64">
        <v>42669</v>
      </c>
      <c r="I249" s="41">
        <v>0.85</v>
      </c>
      <c r="J249" s="42">
        <f t="shared" ref="J249:J250" si="8">ROUND(H249*(I249/1000),2)</f>
        <v>36.270000000000003</v>
      </c>
      <c r="K249" s="63"/>
      <c r="L249" s="63"/>
      <c r="P249"/>
    </row>
    <row r="250" spans="2:16" s="64" customFormat="1" x14ac:dyDescent="0.25">
      <c r="B250" s="60">
        <f t="shared" si="5"/>
        <v>223</v>
      </c>
      <c r="C250" s="109">
        <v>30881575</v>
      </c>
      <c r="D250" s="64" t="s">
        <v>180</v>
      </c>
      <c r="E250" s="64" t="s">
        <v>74</v>
      </c>
      <c r="F250" s="97">
        <v>43558</v>
      </c>
      <c r="G250" s="98">
        <v>43646</v>
      </c>
      <c r="H250" s="65">
        <v>41867</v>
      </c>
      <c r="I250" s="41">
        <v>0.85</v>
      </c>
      <c r="J250" s="42">
        <f t="shared" si="8"/>
        <v>35.590000000000003</v>
      </c>
      <c r="K250" s="63"/>
      <c r="L250" s="63"/>
      <c r="P250"/>
    </row>
    <row r="251" spans="2:16" s="64" customFormat="1" x14ac:dyDescent="0.25">
      <c r="B251" s="60">
        <f t="shared" si="5"/>
        <v>224</v>
      </c>
      <c r="C251" s="109">
        <v>30881575</v>
      </c>
      <c r="D251" s="64" t="s">
        <v>180</v>
      </c>
      <c r="E251" s="64" t="s">
        <v>75</v>
      </c>
      <c r="F251" s="97">
        <v>43558</v>
      </c>
      <c r="G251" s="98">
        <v>43646</v>
      </c>
      <c r="H251" s="65">
        <v>44674</v>
      </c>
      <c r="I251" s="41">
        <v>0.85</v>
      </c>
      <c r="J251" s="42">
        <f t="shared" ref="J251:J315" si="9">ROUND(H251*(I251/1000),2)</f>
        <v>37.97</v>
      </c>
      <c r="K251" s="63"/>
      <c r="L251" s="63"/>
      <c r="P251"/>
    </row>
    <row r="252" spans="2:16" s="64" customFormat="1" x14ac:dyDescent="0.25">
      <c r="B252" s="60">
        <f t="shared" si="5"/>
        <v>225</v>
      </c>
      <c r="C252" s="109">
        <v>30902391</v>
      </c>
      <c r="D252" s="64" t="s">
        <v>94</v>
      </c>
      <c r="E252" s="64" t="s">
        <v>73</v>
      </c>
      <c r="F252" s="97">
        <v>43556</v>
      </c>
      <c r="G252" s="98">
        <v>43646</v>
      </c>
      <c r="H252" s="65">
        <v>1482701</v>
      </c>
      <c r="I252" s="41">
        <v>0.85</v>
      </c>
      <c r="J252" s="42">
        <f t="shared" si="9"/>
        <v>1260.3</v>
      </c>
      <c r="K252" s="63"/>
      <c r="L252" s="63"/>
      <c r="P252"/>
    </row>
    <row r="253" spans="2:16" s="64" customFormat="1" x14ac:dyDescent="0.25">
      <c r="B253" s="60">
        <f t="shared" si="5"/>
        <v>226</v>
      </c>
      <c r="C253" s="109">
        <v>30902391</v>
      </c>
      <c r="D253" s="64" t="s">
        <v>94</v>
      </c>
      <c r="E253" s="64" t="s">
        <v>74</v>
      </c>
      <c r="F253" s="97">
        <v>43556</v>
      </c>
      <c r="G253" s="98">
        <v>43646</v>
      </c>
      <c r="H253" s="65">
        <v>1815157</v>
      </c>
      <c r="I253" s="41">
        <v>0.85</v>
      </c>
      <c r="J253" s="42">
        <f t="shared" si="9"/>
        <v>1542.88</v>
      </c>
      <c r="K253" s="63"/>
      <c r="L253" s="63"/>
      <c r="P253"/>
    </row>
    <row r="254" spans="2:16" s="64" customFormat="1" x14ac:dyDescent="0.25">
      <c r="B254" s="60">
        <f t="shared" si="5"/>
        <v>227</v>
      </c>
      <c r="C254" s="109">
        <v>30927729</v>
      </c>
      <c r="D254" s="64" t="s">
        <v>95</v>
      </c>
      <c r="E254" s="64" t="s">
        <v>73</v>
      </c>
      <c r="F254" s="97">
        <v>43538</v>
      </c>
      <c r="G254" s="98">
        <v>43555</v>
      </c>
      <c r="H254" s="65">
        <v>7</v>
      </c>
      <c r="I254" s="41">
        <v>0.85</v>
      </c>
      <c r="J254" s="42">
        <f t="shared" si="9"/>
        <v>0.01</v>
      </c>
      <c r="K254" s="63"/>
      <c r="L254" s="63"/>
      <c r="P254"/>
    </row>
    <row r="255" spans="2:16" s="64" customFormat="1" x14ac:dyDescent="0.25">
      <c r="B255" s="60">
        <f t="shared" si="5"/>
        <v>228</v>
      </c>
      <c r="C255" s="109">
        <v>30927729</v>
      </c>
      <c r="D255" s="64" t="s">
        <v>95</v>
      </c>
      <c r="E255" s="64" t="s">
        <v>74</v>
      </c>
      <c r="F255" s="97">
        <v>43538</v>
      </c>
      <c r="G255" s="98">
        <v>43555</v>
      </c>
      <c r="H255" s="65">
        <v>5</v>
      </c>
      <c r="I255" s="41">
        <v>0.85</v>
      </c>
      <c r="J255" s="42">
        <f t="shared" si="9"/>
        <v>0</v>
      </c>
      <c r="K255" s="63"/>
      <c r="L255" s="63"/>
      <c r="P255"/>
    </row>
    <row r="256" spans="2:16" s="64" customFormat="1" x14ac:dyDescent="0.25">
      <c r="B256" s="60">
        <f t="shared" si="5"/>
        <v>229</v>
      </c>
      <c r="C256" s="109">
        <v>30927729</v>
      </c>
      <c r="D256" s="64" t="s">
        <v>95</v>
      </c>
      <c r="E256" s="64" t="s">
        <v>75</v>
      </c>
      <c r="F256" s="97">
        <v>43538</v>
      </c>
      <c r="G256" s="98">
        <v>43555</v>
      </c>
      <c r="H256" s="65">
        <v>11</v>
      </c>
      <c r="I256" s="41">
        <v>0.85</v>
      </c>
      <c r="J256" s="42">
        <f t="shared" si="9"/>
        <v>0.01</v>
      </c>
      <c r="K256" s="63"/>
      <c r="L256" s="63"/>
      <c r="P256"/>
    </row>
    <row r="257" spans="2:16" s="64" customFormat="1" x14ac:dyDescent="0.25">
      <c r="B257" s="60">
        <f t="shared" si="5"/>
        <v>230</v>
      </c>
      <c r="C257" s="109">
        <v>31020387</v>
      </c>
      <c r="D257" s="64" t="s">
        <v>181</v>
      </c>
      <c r="E257" s="64" t="s">
        <v>72</v>
      </c>
      <c r="F257" s="97">
        <v>43472</v>
      </c>
      <c r="G257" s="98">
        <v>43737</v>
      </c>
      <c r="H257" s="65">
        <v>204284</v>
      </c>
      <c r="I257" s="41">
        <v>0.85</v>
      </c>
      <c r="J257" s="42">
        <f t="shared" si="9"/>
        <v>173.64</v>
      </c>
      <c r="K257" s="63"/>
      <c r="L257" s="63"/>
      <c r="P257"/>
    </row>
    <row r="258" spans="2:16" s="64" customFormat="1" x14ac:dyDescent="0.25">
      <c r="B258" s="60">
        <f t="shared" si="5"/>
        <v>231</v>
      </c>
      <c r="C258" s="109">
        <v>31020645</v>
      </c>
      <c r="D258" s="64" t="s">
        <v>96</v>
      </c>
      <c r="E258" s="64" t="s">
        <v>71</v>
      </c>
      <c r="F258" s="97">
        <v>43556</v>
      </c>
      <c r="G258" s="98">
        <v>43709</v>
      </c>
      <c r="H258" s="65">
        <v>62452</v>
      </c>
      <c r="I258" s="41">
        <v>0.85</v>
      </c>
      <c r="J258" s="42">
        <f t="shared" si="9"/>
        <v>53.08</v>
      </c>
      <c r="K258" s="63"/>
      <c r="L258" s="63"/>
      <c r="P258"/>
    </row>
    <row r="259" spans="2:16" s="64" customFormat="1" x14ac:dyDescent="0.25">
      <c r="B259" s="60">
        <f t="shared" si="5"/>
        <v>232</v>
      </c>
      <c r="C259" s="109">
        <v>31020645</v>
      </c>
      <c r="D259" s="64" t="s">
        <v>96</v>
      </c>
      <c r="E259" s="64" t="s">
        <v>42</v>
      </c>
      <c r="F259" s="97">
        <v>43556</v>
      </c>
      <c r="G259" s="98">
        <v>43709</v>
      </c>
      <c r="H259" s="65">
        <v>221</v>
      </c>
      <c r="I259" s="41">
        <v>0.85</v>
      </c>
      <c r="J259" s="42">
        <f t="shared" si="9"/>
        <v>0.19</v>
      </c>
      <c r="K259" s="63"/>
      <c r="L259" s="63"/>
      <c r="P259"/>
    </row>
    <row r="260" spans="2:16" s="64" customFormat="1" x14ac:dyDescent="0.25">
      <c r="B260" s="60">
        <f t="shared" si="5"/>
        <v>233</v>
      </c>
      <c r="C260" s="109">
        <v>31020645</v>
      </c>
      <c r="D260" s="64" t="s">
        <v>96</v>
      </c>
      <c r="E260" s="64" t="s">
        <v>72</v>
      </c>
      <c r="F260" s="97">
        <v>43556</v>
      </c>
      <c r="G260" s="98">
        <v>43709</v>
      </c>
      <c r="H260" s="65">
        <v>73453</v>
      </c>
      <c r="I260" s="41">
        <v>0.85</v>
      </c>
      <c r="J260" s="42">
        <f t="shared" si="9"/>
        <v>62.44</v>
      </c>
      <c r="K260" s="63"/>
      <c r="L260" s="63"/>
      <c r="P260"/>
    </row>
    <row r="261" spans="2:16" s="64" customFormat="1" x14ac:dyDescent="0.25">
      <c r="B261" s="60">
        <f t="shared" si="5"/>
        <v>234</v>
      </c>
      <c r="C261" s="109">
        <v>31020645</v>
      </c>
      <c r="D261" s="64" t="s">
        <v>96</v>
      </c>
      <c r="E261" s="64" t="s">
        <v>73</v>
      </c>
      <c r="F261" s="97">
        <v>43556</v>
      </c>
      <c r="G261" s="98">
        <v>43709</v>
      </c>
      <c r="H261" s="65">
        <v>361090</v>
      </c>
      <c r="I261" s="41">
        <v>0.85</v>
      </c>
      <c r="J261" s="42">
        <f t="shared" si="9"/>
        <v>306.93</v>
      </c>
      <c r="K261" s="63"/>
      <c r="L261" s="63"/>
      <c r="P261"/>
    </row>
    <row r="262" spans="2:16" s="64" customFormat="1" x14ac:dyDescent="0.25">
      <c r="B262" s="60">
        <f t="shared" si="5"/>
        <v>235</v>
      </c>
      <c r="C262" s="109">
        <v>31020645</v>
      </c>
      <c r="D262" s="64" t="s">
        <v>96</v>
      </c>
      <c r="E262" s="64" t="s">
        <v>74</v>
      </c>
      <c r="F262" s="97">
        <v>43556</v>
      </c>
      <c r="G262" s="98">
        <v>43709</v>
      </c>
      <c r="H262" s="65">
        <v>323327</v>
      </c>
      <c r="I262" s="41">
        <v>0.85</v>
      </c>
      <c r="J262" s="42">
        <f t="shared" si="9"/>
        <v>274.83</v>
      </c>
      <c r="K262" s="63"/>
      <c r="L262" s="63"/>
      <c r="P262"/>
    </row>
    <row r="263" spans="2:16" s="64" customFormat="1" x14ac:dyDescent="0.25">
      <c r="B263" s="60">
        <f t="shared" si="5"/>
        <v>236</v>
      </c>
      <c r="C263" s="109">
        <v>31020645</v>
      </c>
      <c r="D263" s="64" t="s">
        <v>96</v>
      </c>
      <c r="E263" s="64" t="s">
        <v>75</v>
      </c>
      <c r="F263" s="97">
        <v>43556</v>
      </c>
      <c r="G263" s="98">
        <v>43709</v>
      </c>
      <c r="H263" s="65">
        <v>549724</v>
      </c>
      <c r="I263" s="41">
        <v>0.85</v>
      </c>
      <c r="J263" s="42">
        <f t="shared" si="9"/>
        <v>467.27</v>
      </c>
      <c r="K263" s="63"/>
      <c r="L263" s="63"/>
      <c r="P263"/>
    </row>
    <row r="264" spans="2:16" s="64" customFormat="1" x14ac:dyDescent="0.25">
      <c r="B264" s="60">
        <f t="shared" si="5"/>
        <v>237</v>
      </c>
      <c r="C264" s="109">
        <v>31077200</v>
      </c>
      <c r="D264" s="64" t="s">
        <v>182</v>
      </c>
      <c r="E264" s="64" t="s">
        <v>41</v>
      </c>
      <c r="F264" s="97">
        <v>43556</v>
      </c>
      <c r="G264" s="98">
        <v>43830</v>
      </c>
      <c r="H264" s="65">
        <v>227869</v>
      </c>
      <c r="I264" s="41">
        <v>0.85</v>
      </c>
      <c r="J264" s="42">
        <f t="shared" si="9"/>
        <v>193.69</v>
      </c>
      <c r="K264" s="63"/>
      <c r="L264" s="63"/>
      <c r="P264"/>
    </row>
    <row r="265" spans="2:16" s="64" customFormat="1" x14ac:dyDescent="0.25">
      <c r="B265" s="60">
        <f t="shared" si="5"/>
        <v>238</v>
      </c>
      <c r="C265" s="109">
        <v>31077200</v>
      </c>
      <c r="D265" s="64" t="s">
        <v>182</v>
      </c>
      <c r="E265" s="64" t="s">
        <v>39</v>
      </c>
      <c r="F265" s="97">
        <v>43556</v>
      </c>
      <c r="G265" s="98">
        <v>43830</v>
      </c>
      <c r="H265" s="65">
        <v>441320</v>
      </c>
      <c r="I265" s="41">
        <v>0.85</v>
      </c>
      <c r="J265" s="42">
        <f t="shared" si="9"/>
        <v>375.12</v>
      </c>
      <c r="K265" s="63"/>
      <c r="L265" s="63"/>
      <c r="P265"/>
    </row>
    <row r="266" spans="2:16" s="64" customFormat="1" x14ac:dyDescent="0.25">
      <c r="B266" s="60">
        <f t="shared" si="5"/>
        <v>239</v>
      </c>
      <c r="C266" s="109">
        <v>31077200</v>
      </c>
      <c r="D266" s="64" t="s">
        <v>182</v>
      </c>
      <c r="E266" s="64" t="s">
        <v>45</v>
      </c>
      <c r="F266" s="97">
        <v>43556</v>
      </c>
      <c r="G266" s="98">
        <v>43830</v>
      </c>
      <c r="H266" s="65">
        <v>378145</v>
      </c>
      <c r="I266" s="41">
        <v>0.85</v>
      </c>
      <c r="J266" s="42">
        <f t="shared" si="9"/>
        <v>321.42</v>
      </c>
      <c r="K266" s="63"/>
      <c r="L266" s="63"/>
      <c r="P266"/>
    </row>
    <row r="267" spans="2:16" s="64" customFormat="1" x14ac:dyDescent="0.25">
      <c r="B267" s="60">
        <f t="shared" si="5"/>
        <v>240</v>
      </c>
      <c r="C267" s="109">
        <v>31077200</v>
      </c>
      <c r="D267" s="64" t="s">
        <v>182</v>
      </c>
      <c r="E267" s="64" t="s">
        <v>47</v>
      </c>
      <c r="F267" s="97">
        <v>43556</v>
      </c>
      <c r="G267" s="98">
        <v>43830</v>
      </c>
      <c r="H267" s="65">
        <v>786280</v>
      </c>
      <c r="I267" s="41">
        <v>0.85</v>
      </c>
      <c r="J267" s="42">
        <f t="shared" si="9"/>
        <v>668.34</v>
      </c>
      <c r="K267" s="63"/>
      <c r="L267" s="63"/>
      <c r="P267"/>
    </row>
    <row r="268" spans="2:16" s="64" customFormat="1" x14ac:dyDescent="0.25">
      <c r="B268" s="60">
        <f t="shared" si="5"/>
        <v>241</v>
      </c>
      <c r="C268" s="109">
        <v>31139496</v>
      </c>
      <c r="D268" s="64" t="s">
        <v>97</v>
      </c>
      <c r="E268" s="64" t="s">
        <v>40</v>
      </c>
      <c r="F268" s="97">
        <v>43564</v>
      </c>
      <c r="G268" s="98">
        <v>43646</v>
      </c>
      <c r="H268" s="65">
        <v>22283</v>
      </c>
      <c r="I268" s="41">
        <v>0.85</v>
      </c>
      <c r="J268" s="42">
        <f t="shared" si="9"/>
        <v>18.940000000000001</v>
      </c>
      <c r="K268" s="63"/>
      <c r="L268" s="63"/>
      <c r="P268"/>
    </row>
    <row r="269" spans="2:16" s="64" customFormat="1" x14ac:dyDescent="0.25">
      <c r="B269" s="60">
        <f t="shared" si="5"/>
        <v>242</v>
      </c>
      <c r="C269" s="109">
        <v>31139496</v>
      </c>
      <c r="D269" s="64" t="s">
        <v>97</v>
      </c>
      <c r="E269" s="64" t="s">
        <v>41</v>
      </c>
      <c r="F269" s="97">
        <v>43564</v>
      </c>
      <c r="G269" s="98">
        <v>43646</v>
      </c>
      <c r="H269" s="65">
        <v>165500</v>
      </c>
      <c r="I269" s="41">
        <v>0.85</v>
      </c>
      <c r="J269" s="42">
        <f t="shared" si="9"/>
        <v>140.68</v>
      </c>
      <c r="K269" s="63"/>
      <c r="L269" s="63"/>
      <c r="P269"/>
    </row>
    <row r="270" spans="2:16" s="64" customFormat="1" x14ac:dyDescent="0.25">
      <c r="B270" s="60">
        <f t="shared" si="5"/>
        <v>243</v>
      </c>
      <c r="C270" s="109">
        <v>31139496</v>
      </c>
      <c r="D270" s="64" t="s">
        <v>97</v>
      </c>
      <c r="E270" s="64" t="s">
        <v>71</v>
      </c>
      <c r="F270" s="97">
        <v>43564</v>
      </c>
      <c r="G270" s="98">
        <v>43646</v>
      </c>
      <c r="H270" s="65">
        <v>37876</v>
      </c>
      <c r="I270" s="41">
        <v>0.85</v>
      </c>
      <c r="J270" s="42">
        <f t="shared" si="9"/>
        <v>32.19</v>
      </c>
      <c r="K270" s="63"/>
      <c r="L270" s="63"/>
      <c r="P270"/>
    </row>
    <row r="271" spans="2:16" s="64" customFormat="1" x14ac:dyDescent="0.25">
      <c r="B271" s="60">
        <f t="shared" si="5"/>
        <v>244</v>
      </c>
      <c r="C271" s="109">
        <v>31139496</v>
      </c>
      <c r="D271" s="64" t="s">
        <v>97</v>
      </c>
      <c r="E271" s="64" t="s">
        <v>42</v>
      </c>
      <c r="F271" s="97">
        <v>43564</v>
      </c>
      <c r="G271" s="98">
        <v>43646</v>
      </c>
      <c r="H271" s="65">
        <v>35508</v>
      </c>
      <c r="I271" s="41">
        <v>0.85</v>
      </c>
      <c r="J271" s="42">
        <f t="shared" si="9"/>
        <v>30.18</v>
      </c>
      <c r="K271" s="63"/>
      <c r="L271" s="63"/>
      <c r="P271"/>
    </row>
    <row r="272" spans="2:16" s="64" customFormat="1" x14ac:dyDescent="0.25">
      <c r="B272" s="60">
        <f t="shared" si="5"/>
        <v>245</v>
      </c>
      <c r="C272" s="109">
        <v>31139496</v>
      </c>
      <c r="D272" s="64" t="s">
        <v>97</v>
      </c>
      <c r="E272" s="64" t="s">
        <v>39</v>
      </c>
      <c r="F272" s="97">
        <v>43564</v>
      </c>
      <c r="G272" s="98">
        <v>43646</v>
      </c>
      <c r="H272" s="65">
        <v>268885</v>
      </c>
      <c r="I272" s="41">
        <v>0.85</v>
      </c>
      <c r="J272" s="42">
        <f t="shared" si="9"/>
        <v>228.55</v>
      </c>
      <c r="K272" s="63"/>
      <c r="L272" s="63"/>
      <c r="P272"/>
    </row>
    <row r="273" spans="2:16" s="64" customFormat="1" x14ac:dyDescent="0.25">
      <c r="B273" s="60">
        <f t="shared" si="5"/>
        <v>246</v>
      </c>
      <c r="C273" s="109">
        <v>31139496</v>
      </c>
      <c r="D273" s="64" t="s">
        <v>97</v>
      </c>
      <c r="E273" s="64" t="s">
        <v>44</v>
      </c>
      <c r="F273" s="97">
        <v>43564</v>
      </c>
      <c r="G273" s="98">
        <v>43646</v>
      </c>
      <c r="H273" s="65">
        <v>20496</v>
      </c>
      <c r="I273" s="41">
        <v>0.85</v>
      </c>
      <c r="J273" s="42">
        <f t="shared" si="9"/>
        <v>17.420000000000002</v>
      </c>
      <c r="K273" s="63"/>
      <c r="L273" s="63"/>
      <c r="P273"/>
    </row>
    <row r="274" spans="2:16" s="64" customFormat="1" x14ac:dyDescent="0.25">
      <c r="B274" s="60">
        <f t="shared" si="5"/>
        <v>247</v>
      </c>
      <c r="C274" s="109">
        <v>31139496</v>
      </c>
      <c r="D274" s="64" t="s">
        <v>97</v>
      </c>
      <c r="E274" s="64" t="s">
        <v>72</v>
      </c>
      <c r="F274" s="97">
        <v>43564</v>
      </c>
      <c r="G274" s="98">
        <v>43646</v>
      </c>
      <c r="H274" s="65">
        <v>49316</v>
      </c>
      <c r="I274" s="41">
        <v>0.85</v>
      </c>
      <c r="J274" s="42">
        <f t="shared" si="9"/>
        <v>41.92</v>
      </c>
      <c r="K274" s="63"/>
      <c r="L274" s="63"/>
      <c r="P274"/>
    </row>
    <row r="275" spans="2:16" s="64" customFormat="1" x14ac:dyDescent="0.25">
      <c r="B275" s="60">
        <f t="shared" si="5"/>
        <v>248</v>
      </c>
      <c r="C275" s="109">
        <v>31139496</v>
      </c>
      <c r="D275" s="64" t="s">
        <v>97</v>
      </c>
      <c r="E275" s="64" t="s">
        <v>73</v>
      </c>
      <c r="F275" s="97">
        <v>43564</v>
      </c>
      <c r="G275" s="98">
        <v>43646</v>
      </c>
      <c r="H275" s="65">
        <v>194365</v>
      </c>
      <c r="I275" s="41">
        <v>0.85</v>
      </c>
      <c r="J275" s="42">
        <f t="shared" si="9"/>
        <v>165.21</v>
      </c>
      <c r="K275" s="63"/>
      <c r="L275" s="63"/>
      <c r="P275"/>
    </row>
    <row r="276" spans="2:16" s="64" customFormat="1" x14ac:dyDescent="0.25">
      <c r="B276" s="60">
        <f t="shared" si="5"/>
        <v>249</v>
      </c>
      <c r="C276" s="109">
        <v>31139496</v>
      </c>
      <c r="D276" s="64" t="s">
        <v>97</v>
      </c>
      <c r="E276" s="64" t="s">
        <v>74</v>
      </c>
      <c r="F276" s="97">
        <v>43564</v>
      </c>
      <c r="G276" s="98">
        <v>43646</v>
      </c>
      <c r="H276" s="65">
        <v>170972</v>
      </c>
      <c r="I276" s="41">
        <v>0.85</v>
      </c>
      <c r="J276" s="42">
        <f t="shared" si="9"/>
        <v>145.33000000000001</v>
      </c>
      <c r="K276" s="63"/>
      <c r="L276" s="63"/>
      <c r="P276"/>
    </row>
    <row r="277" spans="2:16" s="64" customFormat="1" x14ac:dyDescent="0.25">
      <c r="B277" s="60">
        <f t="shared" si="5"/>
        <v>250</v>
      </c>
      <c r="C277" s="109">
        <v>31139496</v>
      </c>
      <c r="D277" s="64" t="s">
        <v>97</v>
      </c>
      <c r="E277" s="64" t="s">
        <v>45</v>
      </c>
      <c r="F277" s="97">
        <v>43564</v>
      </c>
      <c r="G277" s="98">
        <v>43646</v>
      </c>
      <c r="H277" s="65">
        <v>275623</v>
      </c>
      <c r="I277" s="41">
        <v>0.85</v>
      </c>
      <c r="J277" s="42">
        <f t="shared" si="9"/>
        <v>234.28</v>
      </c>
      <c r="K277" s="63"/>
      <c r="L277" s="63"/>
      <c r="P277"/>
    </row>
    <row r="278" spans="2:16" s="64" customFormat="1" x14ac:dyDescent="0.25">
      <c r="B278" s="60">
        <f t="shared" si="5"/>
        <v>251</v>
      </c>
      <c r="C278" s="109">
        <v>31139496</v>
      </c>
      <c r="D278" s="64" t="s">
        <v>97</v>
      </c>
      <c r="E278" s="64" t="s">
        <v>51</v>
      </c>
      <c r="F278" s="97">
        <v>43564</v>
      </c>
      <c r="G278" s="98">
        <v>43646</v>
      </c>
      <c r="H278" s="65">
        <v>223258</v>
      </c>
      <c r="I278" s="41">
        <v>0.85</v>
      </c>
      <c r="J278" s="42">
        <f t="shared" si="9"/>
        <v>189.77</v>
      </c>
      <c r="K278" s="63"/>
      <c r="L278" s="63"/>
      <c r="P278"/>
    </row>
    <row r="279" spans="2:16" s="64" customFormat="1" x14ac:dyDescent="0.25">
      <c r="B279" s="60">
        <f t="shared" si="5"/>
        <v>252</v>
      </c>
      <c r="C279" s="109">
        <v>31139496</v>
      </c>
      <c r="D279" s="64" t="s">
        <v>97</v>
      </c>
      <c r="E279" s="64" t="s">
        <v>46</v>
      </c>
      <c r="F279" s="97">
        <v>43564</v>
      </c>
      <c r="G279" s="98">
        <v>43646</v>
      </c>
      <c r="H279" s="65">
        <v>79774</v>
      </c>
      <c r="I279" s="41">
        <v>0.85</v>
      </c>
      <c r="J279" s="42">
        <f t="shared" si="9"/>
        <v>67.81</v>
      </c>
      <c r="K279" s="63"/>
      <c r="L279" s="63"/>
      <c r="P279"/>
    </row>
    <row r="280" spans="2:16" s="64" customFormat="1" x14ac:dyDescent="0.25">
      <c r="B280" s="60">
        <f t="shared" si="5"/>
        <v>253</v>
      </c>
      <c r="C280" s="109">
        <v>31139496</v>
      </c>
      <c r="D280" s="64" t="s">
        <v>97</v>
      </c>
      <c r="E280" s="64" t="s">
        <v>47</v>
      </c>
      <c r="F280" s="97">
        <v>43564</v>
      </c>
      <c r="G280" s="98">
        <v>43646</v>
      </c>
      <c r="H280" s="65">
        <v>481925</v>
      </c>
      <c r="I280" s="41">
        <v>0.85</v>
      </c>
      <c r="J280" s="42">
        <f t="shared" si="9"/>
        <v>409.64</v>
      </c>
      <c r="K280" s="63"/>
      <c r="L280" s="63"/>
      <c r="P280"/>
    </row>
    <row r="281" spans="2:16" s="64" customFormat="1" x14ac:dyDescent="0.25">
      <c r="B281" s="60">
        <f t="shared" si="5"/>
        <v>254</v>
      </c>
      <c r="C281" s="109">
        <v>31139496</v>
      </c>
      <c r="D281" s="64" t="s">
        <v>97</v>
      </c>
      <c r="E281" s="64" t="s">
        <v>75</v>
      </c>
      <c r="F281" s="97">
        <v>43564</v>
      </c>
      <c r="G281" s="98">
        <v>43646</v>
      </c>
      <c r="H281" s="65">
        <v>269166</v>
      </c>
      <c r="I281" s="41">
        <v>0.85</v>
      </c>
      <c r="J281" s="42">
        <f t="shared" si="9"/>
        <v>228.79</v>
      </c>
      <c r="K281" s="63"/>
      <c r="L281" s="63"/>
      <c r="P281"/>
    </row>
    <row r="282" spans="2:16" s="64" customFormat="1" x14ac:dyDescent="0.25">
      <c r="B282" s="60">
        <f>B281+1</f>
        <v>255</v>
      </c>
      <c r="C282" s="109">
        <v>31167727</v>
      </c>
      <c r="D282" s="64" t="s">
        <v>183</v>
      </c>
      <c r="E282" s="64" t="s">
        <v>42</v>
      </c>
      <c r="F282" s="97">
        <v>43565</v>
      </c>
      <c r="G282" s="98">
        <v>43646</v>
      </c>
      <c r="H282" s="65">
        <v>94794</v>
      </c>
      <c r="I282" s="41">
        <v>0.85</v>
      </c>
      <c r="J282" s="42">
        <f t="shared" si="9"/>
        <v>80.569999999999993</v>
      </c>
      <c r="K282" s="63"/>
      <c r="L282" s="63"/>
      <c r="P282"/>
    </row>
    <row r="283" spans="2:16" s="64" customFormat="1" x14ac:dyDescent="0.25">
      <c r="B283" s="60">
        <f t="shared" ref="B283:B347" si="10">B282+1</f>
        <v>256</v>
      </c>
      <c r="C283" s="109">
        <v>31167727</v>
      </c>
      <c r="D283" s="64" t="s">
        <v>183</v>
      </c>
      <c r="E283" s="64" t="s">
        <v>39</v>
      </c>
      <c r="F283" s="97">
        <v>43565</v>
      </c>
      <c r="G283" s="98">
        <v>43646</v>
      </c>
      <c r="H283" s="65">
        <f>925258-H284</f>
        <v>885064</v>
      </c>
      <c r="I283" s="41">
        <v>0.85</v>
      </c>
      <c r="J283" s="42">
        <f t="shared" si="9"/>
        <v>752.3</v>
      </c>
      <c r="K283" s="63"/>
      <c r="L283" s="63"/>
      <c r="P283"/>
    </row>
    <row r="284" spans="2:16" s="64" customFormat="1" x14ac:dyDescent="0.25">
      <c r="B284" s="60"/>
      <c r="C284" s="109"/>
      <c r="E284" s="64" t="s">
        <v>39</v>
      </c>
      <c r="F284" s="97"/>
      <c r="G284" s="98"/>
      <c r="H284" s="65">
        <v>40194</v>
      </c>
      <c r="I284" s="41">
        <v>0.71</v>
      </c>
      <c r="J284" s="42">
        <f t="shared" si="9"/>
        <v>28.54</v>
      </c>
      <c r="K284" s="63"/>
      <c r="L284" s="63"/>
      <c r="P284"/>
    </row>
    <row r="285" spans="2:16" s="64" customFormat="1" x14ac:dyDescent="0.25">
      <c r="B285" s="60">
        <f>B283+1</f>
        <v>257</v>
      </c>
      <c r="C285" s="109">
        <v>31167727</v>
      </c>
      <c r="D285" s="64" t="s">
        <v>183</v>
      </c>
      <c r="E285" s="64" t="s">
        <v>44</v>
      </c>
      <c r="F285" s="97">
        <v>43565</v>
      </c>
      <c r="G285" s="98">
        <v>43646</v>
      </c>
      <c r="H285" s="65">
        <v>40033</v>
      </c>
      <c r="I285" s="41">
        <v>0.71</v>
      </c>
      <c r="J285" s="42">
        <f t="shared" si="9"/>
        <v>28.42</v>
      </c>
      <c r="K285" s="63"/>
      <c r="L285" s="63"/>
      <c r="P285"/>
    </row>
    <row r="286" spans="2:16" s="64" customFormat="1" x14ac:dyDescent="0.25">
      <c r="B286" s="60">
        <f t="shared" si="10"/>
        <v>258</v>
      </c>
      <c r="C286" s="109">
        <v>31167727</v>
      </c>
      <c r="D286" s="64" t="s">
        <v>183</v>
      </c>
      <c r="E286" s="64" t="s">
        <v>49</v>
      </c>
      <c r="F286" s="97">
        <v>43565</v>
      </c>
      <c r="G286" s="98">
        <v>43646</v>
      </c>
      <c r="H286" s="65">
        <v>62134</v>
      </c>
      <c r="I286" s="41">
        <v>0.71</v>
      </c>
      <c r="J286" s="42">
        <f t="shared" si="9"/>
        <v>44.12</v>
      </c>
      <c r="K286" s="63"/>
      <c r="L286" s="63"/>
      <c r="P286"/>
    </row>
    <row r="287" spans="2:16" s="64" customFormat="1" x14ac:dyDescent="0.25">
      <c r="B287" s="60">
        <f t="shared" si="10"/>
        <v>259</v>
      </c>
      <c r="C287" s="109">
        <v>31193529</v>
      </c>
      <c r="D287" s="64" t="s">
        <v>184</v>
      </c>
      <c r="E287" s="64" t="s">
        <v>39</v>
      </c>
      <c r="F287" s="97">
        <v>43556</v>
      </c>
      <c r="G287" s="98">
        <v>43632</v>
      </c>
      <c r="H287" s="65">
        <v>719162</v>
      </c>
      <c r="I287" s="41">
        <v>0.71</v>
      </c>
      <c r="J287" s="42">
        <f t="shared" si="9"/>
        <v>510.61</v>
      </c>
      <c r="K287" s="63"/>
      <c r="L287" s="63"/>
      <c r="P287"/>
    </row>
    <row r="288" spans="2:16" s="64" customFormat="1" x14ac:dyDescent="0.25">
      <c r="B288" s="60">
        <f t="shared" si="10"/>
        <v>260</v>
      </c>
      <c r="C288" s="109">
        <v>31200261</v>
      </c>
      <c r="D288" s="64" t="s">
        <v>185</v>
      </c>
      <c r="E288" s="64" t="s">
        <v>47</v>
      </c>
      <c r="F288" s="97">
        <v>43556</v>
      </c>
      <c r="G288" s="98">
        <v>43585</v>
      </c>
      <c r="H288" s="65">
        <v>2</v>
      </c>
      <c r="I288" s="41">
        <v>0.71</v>
      </c>
      <c r="J288" s="42">
        <f t="shared" si="9"/>
        <v>0</v>
      </c>
      <c r="K288" s="63"/>
      <c r="L288" s="63"/>
      <c r="P288"/>
    </row>
    <row r="289" spans="2:16" s="64" customFormat="1" x14ac:dyDescent="0.25">
      <c r="B289" s="60">
        <f t="shared" si="10"/>
        <v>261</v>
      </c>
      <c r="C289" s="109">
        <v>31222883</v>
      </c>
      <c r="D289" s="64" t="s">
        <v>186</v>
      </c>
      <c r="E289" s="64" t="s">
        <v>41</v>
      </c>
      <c r="F289" s="97">
        <v>43542</v>
      </c>
      <c r="G289" s="98">
        <v>43563</v>
      </c>
      <c r="H289" s="65">
        <v>2824</v>
      </c>
      <c r="I289" s="41">
        <v>0.71</v>
      </c>
      <c r="J289" s="42">
        <f t="shared" si="9"/>
        <v>2.0099999999999998</v>
      </c>
      <c r="K289" s="63"/>
      <c r="L289" s="63"/>
      <c r="P289"/>
    </row>
    <row r="290" spans="2:16" s="64" customFormat="1" x14ac:dyDescent="0.25">
      <c r="B290" s="60">
        <f t="shared" si="10"/>
        <v>262</v>
      </c>
      <c r="C290" s="109">
        <v>31222883</v>
      </c>
      <c r="D290" s="64" t="s">
        <v>186</v>
      </c>
      <c r="E290" s="64" t="s">
        <v>45</v>
      </c>
      <c r="F290" s="97">
        <v>43542</v>
      </c>
      <c r="G290" s="98">
        <v>43563</v>
      </c>
      <c r="H290" s="65">
        <v>3709</v>
      </c>
      <c r="I290" s="41">
        <v>0.71</v>
      </c>
      <c r="J290" s="42">
        <f t="shared" si="9"/>
        <v>2.63</v>
      </c>
      <c r="K290" s="63"/>
      <c r="L290" s="63"/>
      <c r="P290"/>
    </row>
    <row r="291" spans="2:16" s="64" customFormat="1" x14ac:dyDescent="0.25">
      <c r="B291" s="60">
        <f t="shared" si="10"/>
        <v>263</v>
      </c>
      <c r="C291" s="109">
        <v>31222883</v>
      </c>
      <c r="D291" s="64" t="s">
        <v>186</v>
      </c>
      <c r="E291" s="64" t="s">
        <v>51</v>
      </c>
      <c r="F291" s="97">
        <v>43542</v>
      </c>
      <c r="G291" s="98">
        <v>43563</v>
      </c>
      <c r="H291" s="65">
        <v>3910</v>
      </c>
      <c r="I291" s="41">
        <v>0.71</v>
      </c>
      <c r="J291" s="42">
        <f t="shared" si="9"/>
        <v>2.78</v>
      </c>
      <c r="K291" s="63"/>
      <c r="L291" s="63"/>
      <c r="P291"/>
    </row>
    <row r="292" spans="2:16" s="64" customFormat="1" x14ac:dyDescent="0.25">
      <c r="B292" s="60">
        <f t="shared" si="10"/>
        <v>264</v>
      </c>
      <c r="C292" s="109">
        <v>31222883</v>
      </c>
      <c r="D292" s="64" t="s">
        <v>186</v>
      </c>
      <c r="E292" s="64" t="s">
        <v>47</v>
      </c>
      <c r="F292" s="97">
        <v>43542</v>
      </c>
      <c r="G292" s="98">
        <v>43563</v>
      </c>
      <c r="H292" s="65">
        <v>5331</v>
      </c>
      <c r="I292" s="41">
        <v>0.71</v>
      </c>
      <c r="J292" s="42">
        <f t="shared" si="9"/>
        <v>3.79</v>
      </c>
      <c r="K292" s="63"/>
      <c r="L292" s="63"/>
      <c r="P292"/>
    </row>
    <row r="293" spans="2:16" s="64" customFormat="1" x14ac:dyDescent="0.25">
      <c r="B293" s="60">
        <f t="shared" si="10"/>
        <v>265</v>
      </c>
      <c r="C293" s="109">
        <v>31242985</v>
      </c>
      <c r="D293" s="64" t="s">
        <v>85</v>
      </c>
      <c r="E293" s="64" t="s">
        <v>40</v>
      </c>
      <c r="F293" s="97">
        <v>43525</v>
      </c>
      <c r="G293" s="98">
        <v>43555</v>
      </c>
      <c r="H293" s="65">
        <v>1</v>
      </c>
      <c r="I293" s="41">
        <v>0.71</v>
      </c>
      <c r="J293" s="42">
        <f t="shared" si="9"/>
        <v>0</v>
      </c>
      <c r="K293" s="63"/>
      <c r="L293" s="63"/>
      <c r="P293"/>
    </row>
    <row r="294" spans="2:16" s="64" customFormat="1" x14ac:dyDescent="0.25">
      <c r="B294" s="60">
        <f t="shared" si="10"/>
        <v>266</v>
      </c>
      <c r="C294" s="109">
        <v>31242985</v>
      </c>
      <c r="D294" s="64" t="s">
        <v>85</v>
      </c>
      <c r="E294" s="64" t="s">
        <v>41</v>
      </c>
      <c r="F294" s="97">
        <v>43525</v>
      </c>
      <c r="G294" s="98">
        <v>43555</v>
      </c>
      <c r="H294" s="65">
        <v>1</v>
      </c>
      <c r="I294" s="41">
        <v>0.71</v>
      </c>
      <c r="J294" s="42">
        <f t="shared" si="9"/>
        <v>0</v>
      </c>
      <c r="K294" s="63"/>
      <c r="L294" s="63"/>
      <c r="P294"/>
    </row>
    <row r="295" spans="2:16" s="64" customFormat="1" x14ac:dyDescent="0.25">
      <c r="B295" s="60">
        <f t="shared" si="10"/>
        <v>267</v>
      </c>
      <c r="C295" s="109">
        <v>31242985</v>
      </c>
      <c r="D295" s="64" t="s">
        <v>85</v>
      </c>
      <c r="E295" s="64" t="s">
        <v>45</v>
      </c>
      <c r="F295" s="97">
        <v>43525</v>
      </c>
      <c r="G295" s="98">
        <v>43555</v>
      </c>
      <c r="H295" s="65">
        <v>9</v>
      </c>
      <c r="I295" s="41">
        <v>0.71</v>
      </c>
      <c r="J295" s="42">
        <f t="shared" si="9"/>
        <v>0.01</v>
      </c>
      <c r="K295" s="63"/>
      <c r="L295" s="63"/>
      <c r="P295"/>
    </row>
    <row r="296" spans="2:16" s="64" customFormat="1" x14ac:dyDescent="0.25">
      <c r="B296" s="60">
        <f t="shared" si="10"/>
        <v>268</v>
      </c>
      <c r="C296" s="109">
        <v>31242985</v>
      </c>
      <c r="D296" s="64" t="s">
        <v>85</v>
      </c>
      <c r="E296" s="64" t="s">
        <v>47</v>
      </c>
      <c r="F296" s="97">
        <v>43525</v>
      </c>
      <c r="G296" s="98">
        <v>43555</v>
      </c>
      <c r="H296" s="65">
        <v>9</v>
      </c>
      <c r="I296" s="41">
        <v>0.71</v>
      </c>
      <c r="J296" s="42">
        <f t="shared" si="9"/>
        <v>0.01</v>
      </c>
      <c r="K296" s="63"/>
      <c r="L296" s="63"/>
      <c r="P296"/>
    </row>
    <row r="297" spans="2:16" s="64" customFormat="1" x14ac:dyDescent="0.25">
      <c r="B297" s="60">
        <f t="shared" si="10"/>
        <v>269</v>
      </c>
      <c r="C297" s="109">
        <v>31265158</v>
      </c>
      <c r="D297" s="64" t="s">
        <v>187</v>
      </c>
      <c r="E297" s="64" t="s">
        <v>41</v>
      </c>
      <c r="F297" s="97">
        <v>43542</v>
      </c>
      <c r="G297" s="98">
        <v>43563</v>
      </c>
      <c r="H297" s="65">
        <v>2</v>
      </c>
      <c r="I297" s="41">
        <v>0.71</v>
      </c>
      <c r="J297" s="42">
        <f t="shared" si="9"/>
        <v>0</v>
      </c>
      <c r="K297" s="63"/>
      <c r="L297" s="63"/>
      <c r="P297"/>
    </row>
    <row r="298" spans="2:16" s="64" customFormat="1" x14ac:dyDescent="0.25">
      <c r="B298" s="60">
        <f t="shared" si="10"/>
        <v>270</v>
      </c>
      <c r="C298" s="109">
        <v>31265158</v>
      </c>
      <c r="D298" s="64" t="s">
        <v>187</v>
      </c>
      <c r="E298" s="64" t="s">
        <v>39</v>
      </c>
      <c r="F298" s="97">
        <v>43542</v>
      </c>
      <c r="G298" s="98">
        <v>43563</v>
      </c>
      <c r="H298" s="65">
        <v>1</v>
      </c>
      <c r="I298" s="41">
        <v>0.71</v>
      </c>
      <c r="J298" s="42">
        <f t="shared" si="9"/>
        <v>0</v>
      </c>
      <c r="K298" s="63"/>
      <c r="L298" s="63"/>
      <c r="P298"/>
    </row>
    <row r="299" spans="2:16" s="64" customFormat="1" x14ac:dyDescent="0.25">
      <c r="B299" s="60">
        <f t="shared" si="10"/>
        <v>271</v>
      </c>
      <c r="C299" s="109">
        <v>31265158</v>
      </c>
      <c r="D299" s="64" t="s">
        <v>187</v>
      </c>
      <c r="E299" s="64" t="s">
        <v>45</v>
      </c>
      <c r="F299" s="97">
        <v>43542</v>
      </c>
      <c r="G299" s="98">
        <v>43563</v>
      </c>
      <c r="H299" s="65">
        <v>2</v>
      </c>
      <c r="I299" s="41">
        <v>0.71</v>
      </c>
      <c r="J299" s="42">
        <f t="shared" si="9"/>
        <v>0</v>
      </c>
      <c r="K299" s="63"/>
      <c r="L299" s="63"/>
      <c r="P299"/>
    </row>
    <row r="300" spans="2:16" s="64" customFormat="1" x14ac:dyDescent="0.25">
      <c r="B300" s="60">
        <f t="shared" si="10"/>
        <v>272</v>
      </c>
      <c r="C300" s="109">
        <v>31265158</v>
      </c>
      <c r="D300" s="64" t="s">
        <v>187</v>
      </c>
      <c r="E300" s="64" t="s">
        <v>47</v>
      </c>
      <c r="F300" s="97">
        <v>43542</v>
      </c>
      <c r="G300" s="98">
        <v>43563</v>
      </c>
      <c r="H300" s="65">
        <v>13</v>
      </c>
      <c r="I300" s="41">
        <v>0.71</v>
      </c>
      <c r="J300" s="42">
        <f t="shared" si="9"/>
        <v>0.01</v>
      </c>
      <c r="K300" s="63"/>
      <c r="L300" s="63"/>
      <c r="P300"/>
    </row>
    <row r="301" spans="2:16" s="64" customFormat="1" x14ac:dyDescent="0.25">
      <c r="B301" s="60">
        <f t="shared" si="10"/>
        <v>273</v>
      </c>
      <c r="C301" s="109">
        <v>31287697</v>
      </c>
      <c r="D301" s="64" t="s">
        <v>188</v>
      </c>
      <c r="E301" s="64" t="s">
        <v>39</v>
      </c>
      <c r="F301" s="97">
        <v>43556</v>
      </c>
      <c r="G301" s="98">
        <v>43597</v>
      </c>
      <c r="H301" s="65">
        <v>29203</v>
      </c>
      <c r="I301" s="41">
        <v>0.71</v>
      </c>
      <c r="J301" s="42">
        <f t="shared" si="9"/>
        <v>20.73</v>
      </c>
      <c r="K301" s="63"/>
      <c r="L301" s="63"/>
      <c r="P301"/>
    </row>
    <row r="302" spans="2:16" s="64" customFormat="1" x14ac:dyDescent="0.25">
      <c r="B302" s="60">
        <f t="shared" si="10"/>
        <v>274</v>
      </c>
      <c r="C302" s="109">
        <v>31287697</v>
      </c>
      <c r="D302" s="64" t="s">
        <v>188</v>
      </c>
      <c r="E302" s="64" t="s">
        <v>47</v>
      </c>
      <c r="F302" s="97">
        <v>43556</v>
      </c>
      <c r="G302" s="98">
        <v>43597</v>
      </c>
      <c r="H302" s="65">
        <v>15853</v>
      </c>
      <c r="I302" s="41">
        <v>0.71</v>
      </c>
      <c r="J302" s="42">
        <f t="shared" si="9"/>
        <v>11.26</v>
      </c>
      <c r="K302" s="63"/>
      <c r="L302" s="63"/>
      <c r="P302"/>
    </row>
    <row r="303" spans="2:16" s="64" customFormat="1" x14ac:dyDescent="0.25">
      <c r="B303" s="60">
        <f t="shared" si="10"/>
        <v>275</v>
      </c>
      <c r="C303" s="109">
        <v>31301440</v>
      </c>
      <c r="D303" s="64" t="s">
        <v>98</v>
      </c>
      <c r="E303" s="64" t="s">
        <v>72</v>
      </c>
      <c r="F303" s="97">
        <v>43535</v>
      </c>
      <c r="G303" s="98">
        <v>43555</v>
      </c>
      <c r="H303" s="65">
        <v>3</v>
      </c>
      <c r="I303" s="41">
        <v>0.71</v>
      </c>
      <c r="J303" s="42">
        <f t="shared" si="9"/>
        <v>0</v>
      </c>
      <c r="K303" s="63"/>
      <c r="L303" s="63"/>
      <c r="P303"/>
    </row>
    <row r="304" spans="2:16" s="64" customFormat="1" x14ac:dyDescent="0.25">
      <c r="B304" s="60">
        <f t="shared" si="10"/>
        <v>276</v>
      </c>
      <c r="C304" s="109">
        <v>31301440</v>
      </c>
      <c r="D304" s="64" t="s">
        <v>98</v>
      </c>
      <c r="E304" s="64" t="s">
        <v>73</v>
      </c>
      <c r="F304" s="97">
        <v>43535</v>
      </c>
      <c r="G304" s="98">
        <v>43555</v>
      </c>
      <c r="H304" s="65">
        <v>1</v>
      </c>
      <c r="I304" s="41">
        <v>0.71</v>
      </c>
      <c r="J304" s="42">
        <f t="shared" si="9"/>
        <v>0</v>
      </c>
      <c r="K304" s="63"/>
      <c r="L304" s="63"/>
      <c r="P304"/>
    </row>
    <row r="305" spans="2:16" s="64" customFormat="1" x14ac:dyDescent="0.25">
      <c r="B305" s="60">
        <f t="shared" si="10"/>
        <v>277</v>
      </c>
      <c r="C305" s="109">
        <v>31301440</v>
      </c>
      <c r="D305" s="64" t="s">
        <v>98</v>
      </c>
      <c r="E305" s="64" t="s">
        <v>75</v>
      </c>
      <c r="F305" s="97">
        <v>43535</v>
      </c>
      <c r="G305" s="98">
        <v>43555</v>
      </c>
      <c r="H305" s="65">
        <v>3</v>
      </c>
      <c r="I305" s="41">
        <v>0.71</v>
      </c>
      <c r="J305" s="42">
        <f t="shared" si="9"/>
        <v>0</v>
      </c>
      <c r="K305" s="63"/>
      <c r="L305" s="63"/>
      <c r="P305"/>
    </row>
    <row r="306" spans="2:16" s="64" customFormat="1" x14ac:dyDescent="0.25">
      <c r="B306" s="60">
        <f t="shared" si="10"/>
        <v>278</v>
      </c>
      <c r="C306" s="109">
        <v>31305343</v>
      </c>
      <c r="D306" s="64" t="s">
        <v>99</v>
      </c>
      <c r="E306" s="64" t="s">
        <v>71</v>
      </c>
      <c r="F306" s="97">
        <v>43542</v>
      </c>
      <c r="G306" s="98">
        <v>43563</v>
      </c>
      <c r="H306" s="65">
        <v>1312</v>
      </c>
      <c r="I306" s="41">
        <v>0.71</v>
      </c>
      <c r="J306" s="42">
        <f t="shared" si="9"/>
        <v>0.93</v>
      </c>
      <c r="K306" s="63"/>
      <c r="L306" s="63"/>
      <c r="P306"/>
    </row>
    <row r="307" spans="2:16" s="64" customFormat="1" x14ac:dyDescent="0.25">
      <c r="B307" s="60">
        <f t="shared" si="10"/>
        <v>279</v>
      </c>
      <c r="C307" s="109">
        <v>31305343</v>
      </c>
      <c r="D307" s="64" t="s">
        <v>99</v>
      </c>
      <c r="E307" s="64" t="s">
        <v>42</v>
      </c>
      <c r="F307" s="97">
        <v>43542</v>
      </c>
      <c r="G307" s="98">
        <v>43563</v>
      </c>
      <c r="H307" s="65">
        <v>2</v>
      </c>
      <c r="I307" s="41">
        <v>0.71</v>
      </c>
      <c r="J307" s="42">
        <f t="shared" si="9"/>
        <v>0</v>
      </c>
      <c r="K307" s="63"/>
      <c r="L307" s="63"/>
      <c r="P307"/>
    </row>
    <row r="308" spans="2:16" s="64" customFormat="1" x14ac:dyDescent="0.25">
      <c r="B308" s="60">
        <f t="shared" si="10"/>
        <v>280</v>
      </c>
      <c r="C308" s="109">
        <v>31305343</v>
      </c>
      <c r="D308" s="64" t="s">
        <v>99</v>
      </c>
      <c r="E308" s="64" t="s">
        <v>72</v>
      </c>
      <c r="F308" s="97">
        <v>43542</v>
      </c>
      <c r="G308" s="98">
        <v>43563</v>
      </c>
      <c r="H308" s="65">
        <v>1244</v>
      </c>
      <c r="I308" s="41">
        <v>0.71</v>
      </c>
      <c r="J308" s="42">
        <f t="shared" si="9"/>
        <v>0.88</v>
      </c>
      <c r="K308" s="63"/>
      <c r="L308" s="63"/>
      <c r="P308"/>
    </row>
    <row r="309" spans="2:16" s="64" customFormat="1" x14ac:dyDescent="0.25">
      <c r="B309" s="60">
        <f t="shared" si="10"/>
        <v>281</v>
      </c>
      <c r="C309" s="109">
        <v>31305343</v>
      </c>
      <c r="D309" s="64" t="s">
        <v>99</v>
      </c>
      <c r="E309" s="64" t="s">
        <v>73</v>
      </c>
      <c r="F309" s="97">
        <v>43542</v>
      </c>
      <c r="G309" s="98">
        <v>43563</v>
      </c>
      <c r="H309" s="65">
        <v>11300</v>
      </c>
      <c r="I309" s="41">
        <v>0.71</v>
      </c>
      <c r="J309" s="42">
        <f t="shared" si="9"/>
        <v>8.02</v>
      </c>
      <c r="K309" s="63"/>
      <c r="L309" s="63"/>
      <c r="P309"/>
    </row>
    <row r="310" spans="2:16" s="64" customFormat="1" x14ac:dyDescent="0.25">
      <c r="B310" s="60">
        <f t="shared" si="10"/>
        <v>282</v>
      </c>
      <c r="C310" s="109">
        <v>31305343</v>
      </c>
      <c r="D310" s="64" t="s">
        <v>99</v>
      </c>
      <c r="E310" s="64" t="s">
        <v>74</v>
      </c>
      <c r="F310" s="97">
        <v>43542</v>
      </c>
      <c r="G310" s="98">
        <v>43563</v>
      </c>
      <c r="H310" s="65">
        <v>11970</v>
      </c>
      <c r="I310" s="41">
        <v>0.71</v>
      </c>
      <c r="J310" s="42">
        <f t="shared" si="9"/>
        <v>8.5</v>
      </c>
      <c r="K310" s="63"/>
      <c r="L310" s="63"/>
      <c r="P310"/>
    </row>
    <row r="311" spans="2:16" s="64" customFormat="1" x14ac:dyDescent="0.25">
      <c r="B311" s="60">
        <f t="shared" si="10"/>
        <v>283</v>
      </c>
      <c r="C311" s="109">
        <v>31305343</v>
      </c>
      <c r="D311" s="64" t="s">
        <v>99</v>
      </c>
      <c r="E311" s="64" t="s">
        <v>75</v>
      </c>
      <c r="F311" s="97">
        <v>43542</v>
      </c>
      <c r="G311" s="98">
        <v>43563</v>
      </c>
      <c r="H311" s="65">
        <v>16200</v>
      </c>
      <c r="I311" s="41">
        <v>0.71</v>
      </c>
      <c r="J311" s="42">
        <f t="shared" si="9"/>
        <v>11.5</v>
      </c>
      <c r="K311" s="63"/>
      <c r="L311" s="63"/>
      <c r="P311"/>
    </row>
    <row r="312" spans="2:16" s="64" customFormat="1" x14ac:dyDescent="0.25">
      <c r="B312" s="60">
        <f t="shared" si="10"/>
        <v>284</v>
      </c>
      <c r="C312" s="109">
        <v>31315216</v>
      </c>
      <c r="D312" s="64" t="s">
        <v>100</v>
      </c>
      <c r="E312" s="64" t="s">
        <v>71</v>
      </c>
      <c r="F312" s="97">
        <v>43556</v>
      </c>
      <c r="G312" s="98">
        <v>43597</v>
      </c>
      <c r="H312" s="65">
        <v>9706</v>
      </c>
      <c r="I312" s="41">
        <v>0.71</v>
      </c>
      <c r="J312" s="42">
        <f t="shared" si="9"/>
        <v>6.89</v>
      </c>
      <c r="K312" s="63"/>
      <c r="L312" s="63"/>
      <c r="P312"/>
    </row>
    <row r="313" spans="2:16" s="64" customFormat="1" x14ac:dyDescent="0.25">
      <c r="B313" s="60">
        <f t="shared" si="10"/>
        <v>285</v>
      </c>
      <c r="C313" s="109">
        <v>31315216</v>
      </c>
      <c r="D313" s="64" t="s">
        <v>100</v>
      </c>
      <c r="E313" s="64" t="s">
        <v>42</v>
      </c>
      <c r="F313" s="97">
        <v>43556</v>
      </c>
      <c r="G313" s="98">
        <v>43597</v>
      </c>
      <c r="H313" s="65">
        <v>43</v>
      </c>
      <c r="I313" s="41">
        <v>0.71</v>
      </c>
      <c r="J313" s="42">
        <f t="shared" si="9"/>
        <v>0.03</v>
      </c>
      <c r="K313" s="63"/>
      <c r="L313" s="63"/>
      <c r="P313"/>
    </row>
    <row r="314" spans="2:16" s="64" customFormat="1" x14ac:dyDescent="0.25">
      <c r="B314" s="60">
        <f t="shared" si="10"/>
        <v>286</v>
      </c>
      <c r="C314" s="109">
        <v>31315216</v>
      </c>
      <c r="D314" s="64" t="s">
        <v>100</v>
      </c>
      <c r="E314" s="64" t="s">
        <v>72</v>
      </c>
      <c r="F314" s="97">
        <v>43556</v>
      </c>
      <c r="G314" s="98">
        <v>43597</v>
      </c>
      <c r="H314" s="65">
        <v>11425</v>
      </c>
      <c r="I314" s="41">
        <v>0.71</v>
      </c>
      <c r="J314" s="42">
        <f t="shared" si="9"/>
        <v>8.11</v>
      </c>
      <c r="K314" s="63"/>
      <c r="L314" s="63"/>
      <c r="P314"/>
    </row>
    <row r="315" spans="2:16" s="64" customFormat="1" x14ac:dyDescent="0.25">
      <c r="B315" s="60">
        <f t="shared" si="10"/>
        <v>287</v>
      </c>
      <c r="C315" s="109">
        <v>31315216</v>
      </c>
      <c r="D315" s="64" t="s">
        <v>100</v>
      </c>
      <c r="E315" s="64" t="s">
        <v>73</v>
      </c>
      <c r="F315" s="97">
        <v>43556</v>
      </c>
      <c r="G315" s="98">
        <v>43597</v>
      </c>
      <c r="H315" s="65">
        <v>59723</v>
      </c>
      <c r="I315" s="41">
        <v>0.71</v>
      </c>
      <c r="J315" s="42">
        <f t="shared" si="9"/>
        <v>42.4</v>
      </c>
      <c r="K315" s="63"/>
      <c r="L315" s="63"/>
      <c r="P315"/>
    </row>
    <row r="316" spans="2:16" s="64" customFormat="1" x14ac:dyDescent="0.25">
      <c r="B316" s="60">
        <f t="shared" si="10"/>
        <v>288</v>
      </c>
      <c r="C316" s="109">
        <v>31315216</v>
      </c>
      <c r="D316" s="64" t="s">
        <v>100</v>
      </c>
      <c r="E316" s="64" t="s">
        <v>74</v>
      </c>
      <c r="F316" s="97">
        <v>43556</v>
      </c>
      <c r="G316" s="98">
        <v>43597</v>
      </c>
      <c r="H316" s="65">
        <v>89713</v>
      </c>
      <c r="I316" s="41">
        <v>0.71</v>
      </c>
      <c r="J316" s="42">
        <f t="shared" ref="J316:J382" si="11">ROUND(H316*(I316/1000),2)</f>
        <v>63.7</v>
      </c>
      <c r="K316" s="63"/>
      <c r="L316" s="63"/>
      <c r="P316"/>
    </row>
    <row r="317" spans="2:16" s="64" customFormat="1" x14ac:dyDescent="0.25">
      <c r="B317" s="60">
        <f t="shared" si="10"/>
        <v>289</v>
      </c>
      <c r="C317" s="109">
        <v>31329726</v>
      </c>
      <c r="D317" s="64" t="s">
        <v>86</v>
      </c>
      <c r="E317" s="64" t="s">
        <v>41</v>
      </c>
      <c r="F317" s="97">
        <v>43486</v>
      </c>
      <c r="G317" s="98">
        <v>43555</v>
      </c>
      <c r="H317" s="65">
        <v>1</v>
      </c>
      <c r="I317" s="41">
        <v>0.71</v>
      </c>
      <c r="J317" s="42">
        <f t="shared" si="11"/>
        <v>0</v>
      </c>
      <c r="K317" s="63"/>
      <c r="L317" s="63"/>
      <c r="P317"/>
    </row>
    <row r="318" spans="2:16" s="64" customFormat="1" x14ac:dyDescent="0.25">
      <c r="B318" s="60">
        <f t="shared" si="10"/>
        <v>290</v>
      </c>
      <c r="C318" s="109">
        <v>31329726</v>
      </c>
      <c r="D318" s="64" t="s">
        <v>86</v>
      </c>
      <c r="E318" s="64" t="s">
        <v>39</v>
      </c>
      <c r="F318" s="97">
        <v>43486</v>
      </c>
      <c r="G318" s="98">
        <v>43555</v>
      </c>
      <c r="H318" s="65">
        <v>2</v>
      </c>
      <c r="I318" s="41">
        <v>0.71</v>
      </c>
      <c r="J318" s="42">
        <f t="shared" si="11"/>
        <v>0</v>
      </c>
      <c r="K318" s="63"/>
      <c r="L318" s="63"/>
      <c r="P318"/>
    </row>
    <row r="319" spans="2:16" s="64" customFormat="1" x14ac:dyDescent="0.25">
      <c r="B319" s="60">
        <f t="shared" si="10"/>
        <v>291</v>
      </c>
      <c r="C319" s="109">
        <v>31329726</v>
      </c>
      <c r="D319" s="64" t="s">
        <v>86</v>
      </c>
      <c r="E319" s="64" t="s">
        <v>47</v>
      </c>
      <c r="F319" s="97">
        <v>43486</v>
      </c>
      <c r="G319" s="98">
        <v>43555</v>
      </c>
      <c r="H319" s="65">
        <v>10</v>
      </c>
      <c r="I319" s="41">
        <v>0.71</v>
      </c>
      <c r="J319" s="42">
        <f t="shared" si="11"/>
        <v>0.01</v>
      </c>
      <c r="K319" s="63"/>
      <c r="L319" s="63"/>
      <c r="P319"/>
    </row>
    <row r="320" spans="2:16" s="64" customFormat="1" x14ac:dyDescent="0.25">
      <c r="B320" s="60">
        <f t="shared" si="10"/>
        <v>292</v>
      </c>
      <c r="C320" s="109">
        <v>31330007</v>
      </c>
      <c r="D320" s="64" t="s">
        <v>189</v>
      </c>
      <c r="E320" s="64" t="s">
        <v>47</v>
      </c>
      <c r="F320" s="97">
        <v>43500</v>
      </c>
      <c r="G320" s="98">
        <v>43555</v>
      </c>
      <c r="H320" s="65">
        <v>1</v>
      </c>
      <c r="I320" s="41">
        <v>0.71</v>
      </c>
      <c r="J320" s="42">
        <f t="shared" si="11"/>
        <v>0</v>
      </c>
      <c r="K320" s="63"/>
      <c r="L320" s="63"/>
      <c r="P320"/>
    </row>
    <row r="321" spans="2:16" s="64" customFormat="1" x14ac:dyDescent="0.25">
      <c r="B321" s="60">
        <f t="shared" si="10"/>
        <v>293</v>
      </c>
      <c r="C321" s="109">
        <v>31428650</v>
      </c>
      <c r="D321" s="64" t="s">
        <v>190</v>
      </c>
      <c r="E321" s="64" t="s">
        <v>39</v>
      </c>
      <c r="F321" s="97">
        <v>43556</v>
      </c>
      <c r="G321" s="98">
        <v>43646</v>
      </c>
      <c r="H321" s="65">
        <v>388382</v>
      </c>
      <c r="I321" s="41">
        <v>0.71</v>
      </c>
      <c r="J321" s="42">
        <f t="shared" si="11"/>
        <v>275.75</v>
      </c>
      <c r="K321" s="63"/>
      <c r="L321" s="63"/>
      <c r="P321"/>
    </row>
    <row r="322" spans="2:16" s="64" customFormat="1" x14ac:dyDescent="0.25">
      <c r="B322" s="60">
        <f t="shared" si="10"/>
        <v>294</v>
      </c>
      <c r="C322" s="109">
        <v>31428650</v>
      </c>
      <c r="D322" s="64" t="s">
        <v>190</v>
      </c>
      <c r="E322" s="64" t="s">
        <v>73</v>
      </c>
      <c r="F322" s="97">
        <v>43556</v>
      </c>
      <c r="G322" s="98">
        <v>43646</v>
      </c>
      <c r="H322" s="65">
        <v>13</v>
      </c>
      <c r="I322" s="41">
        <v>0.71</v>
      </c>
      <c r="J322" s="42">
        <f t="shared" si="11"/>
        <v>0.01</v>
      </c>
      <c r="K322" s="63"/>
      <c r="L322" s="63"/>
      <c r="P322"/>
    </row>
    <row r="323" spans="2:16" s="64" customFormat="1" x14ac:dyDescent="0.25">
      <c r="B323" s="60">
        <f t="shared" si="10"/>
        <v>295</v>
      </c>
      <c r="C323" s="109">
        <v>31428650</v>
      </c>
      <c r="D323" s="64" t="s">
        <v>190</v>
      </c>
      <c r="E323" s="64" t="s">
        <v>45</v>
      </c>
      <c r="F323" s="97">
        <v>43556</v>
      </c>
      <c r="G323" s="98">
        <v>43646</v>
      </c>
      <c r="H323" s="65">
        <v>345136</v>
      </c>
      <c r="I323" s="41">
        <v>0.71</v>
      </c>
      <c r="J323" s="42">
        <f t="shared" si="11"/>
        <v>245.05</v>
      </c>
      <c r="K323" s="63"/>
      <c r="L323" s="63"/>
      <c r="P323"/>
    </row>
    <row r="324" spans="2:16" s="64" customFormat="1" x14ac:dyDescent="0.25">
      <c r="B324" s="60">
        <f t="shared" si="10"/>
        <v>296</v>
      </c>
      <c r="C324" s="109">
        <v>31428650</v>
      </c>
      <c r="D324" s="64" t="s">
        <v>190</v>
      </c>
      <c r="E324" s="64" t="s">
        <v>47</v>
      </c>
      <c r="F324" s="97">
        <v>43556</v>
      </c>
      <c r="G324" s="98">
        <v>43646</v>
      </c>
      <c r="H324" s="65">
        <v>618513</v>
      </c>
      <c r="I324" s="41">
        <v>0.71</v>
      </c>
      <c r="J324" s="42">
        <f t="shared" si="11"/>
        <v>439.14</v>
      </c>
      <c r="K324" s="63"/>
      <c r="L324" s="63"/>
      <c r="P324"/>
    </row>
    <row r="325" spans="2:16" s="64" customFormat="1" x14ac:dyDescent="0.25">
      <c r="B325" s="60">
        <f t="shared" si="10"/>
        <v>297</v>
      </c>
      <c r="C325" s="109">
        <v>31428650</v>
      </c>
      <c r="D325" s="64" t="s">
        <v>190</v>
      </c>
      <c r="E325" s="64" t="s">
        <v>75</v>
      </c>
      <c r="F325" s="97">
        <v>43556</v>
      </c>
      <c r="G325" s="98">
        <v>43646</v>
      </c>
      <c r="H325" s="65">
        <v>2</v>
      </c>
      <c r="I325" s="41">
        <v>0.71</v>
      </c>
      <c r="J325" s="42">
        <f t="shared" si="11"/>
        <v>0</v>
      </c>
      <c r="K325" s="63"/>
      <c r="L325" s="63"/>
      <c r="P325"/>
    </row>
    <row r="326" spans="2:16" s="64" customFormat="1" x14ac:dyDescent="0.25">
      <c r="B326" s="60">
        <f t="shared" si="10"/>
        <v>298</v>
      </c>
      <c r="C326" s="109">
        <v>31449831</v>
      </c>
      <c r="D326" s="64" t="s">
        <v>101</v>
      </c>
      <c r="E326" s="64" t="s">
        <v>73</v>
      </c>
      <c r="F326" s="97">
        <v>43556</v>
      </c>
      <c r="G326" s="98">
        <v>43632</v>
      </c>
      <c r="H326" s="65">
        <v>164176</v>
      </c>
      <c r="I326" s="41">
        <v>0.71</v>
      </c>
      <c r="J326" s="42">
        <f t="shared" si="11"/>
        <v>116.56</v>
      </c>
      <c r="K326" s="63"/>
      <c r="L326" s="63"/>
      <c r="P326"/>
    </row>
    <row r="327" spans="2:16" s="64" customFormat="1" x14ac:dyDescent="0.25">
      <c r="B327" s="60">
        <f t="shared" si="10"/>
        <v>299</v>
      </c>
      <c r="C327" s="109">
        <v>31449831</v>
      </c>
      <c r="D327" s="64" t="s">
        <v>101</v>
      </c>
      <c r="E327" s="64" t="s">
        <v>74</v>
      </c>
      <c r="F327" s="97">
        <v>43556</v>
      </c>
      <c r="G327" s="98">
        <v>43632</v>
      </c>
      <c r="H327" s="65">
        <v>244428</v>
      </c>
      <c r="I327" s="41">
        <v>0.71</v>
      </c>
      <c r="J327" s="42">
        <f t="shared" si="11"/>
        <v>173.54</v>
      </c>
      <c r="K327" s="63"/>
      <c r="L327" s="63"/>
      <c r="P327"/>
    </row>
    <row r="328" spans="2:16" s="64" customFormat="1" x14ac:dyDescent="0.25">
      <c r="B328" s="60">
        <f t="shared" si="10"/>
        <v>300</v>
      </c>
      <c r="C328" s="109">
        <v>31451722</v>
      </c>
      <c r="D328" s="64" t="s">
        <v>102</v>
      </c>
      <c r="E328" s="64" t="s">
        <v>40</v>
      </c>
      <c r="F328" s="97">
        <v>43560</v>
      </c>
      <c r="G328" s="98">
        <v>43646</v>
      </c>
      <c r="H328" s="65">
        <v>52333</v>
      </c>
      <c r="I328" s="41">
        <v>0.71</v>
      </c>
      <c r="J328" s="42">
        <f t="shared" si="11"/>
        <v>37.159999999999997</v>
      </c>
      <c r="K328" s="63"/>
      <c r="L328" s="63"/>
      <c r="P328"/>
    </row>
    <row r="329" spans="2:16" s="64" customFormat="1" x14ac:dyDescent="0.25">
      <c r="B329" s="60">
        <f t="shared" si="10"/>
        <v>301</v>
      </c>
      <c r="C329" s="109">
        <v>31451722</v>
      </c>
      <c r="D329" s="64" t="s">
        <v>102</v>
      </c>
      <c r="E329" s="64" t="s">
        <v>41</v>
      </c>
      <c r="F329" s="97">
        <v>43560</v>
      </c>
      <c r="G329" s="98">
        <v>43646</v>
      </c>
      <c r="H329" s="65">
        <v>465897</v>
      </c>
      <c r="I329" s="41">
        <v>0.71</v>
      </c>
      <c r="J329" s="42">
        <f t="shared" si="11"/>
        <v>330.79</v>
      </c>
      <c r="K329" s="63"/>
      <c r="L329" s="63"/>
      <c r="P329"/>
    </row>
    <row r="330" spans="2:16" s="64" customFormat="1" x14ac:dyDescent="0.25">
      <c r="B330" s="60">
        <f t="shared" si="10"/>
        <v>302</v>
      </c>
      <c r="C330" s="109">
        <v>31451722</v>
      </c>
      <c r="D330" s="64" t="s">
        <v>102</v>
      </c>
      <c r="E330" s="64" t="s">
        <v>71</v>
      </c>
      <c r="F330" s="97">
        <v>43560</v>
      </c>
      <c r="G330" s="98">
        <v>43646</v>
      </c>
      <c r="H330" s="65">
        <v>95356</v>
      </c>
      <c r="I330" s="41">
        <v>0.71</v>
      </c>
      <c r="J330" s="42">
        <f t="shared" si="11"/>
        <v>67.7</v>
      </c>
      <c r="K330" s="63"/>
      <c r="L330" s="63"/>
      <c r="P330"/>
    </row>
    <row r="331" spans="2:16" s="64" customFormat="1" x14ac:dyDescent="0.25">
      <c r="B331" s="60">
        <f t="shared" si="10"/>
        <v>303</v>
      </c>
      <c r="C331" s="109">
        <v>31451722</v>
      </c>
      <c r="D331" s="64" t="s">
        <v>102</v>
      </c>
      <c r="E331" s="64" t="s">
        <v>42</v>
      </c>
      <c r="F331" s="97">
        <v>43560</v>
      </c>
      <c r="G331" s="98">
        <v>43646</v>
      </c>
      <c r="H331" s="65">
        <v>81605</v>
      </c>
      <c r="I331" s="41">
        <v>0.71</v>
      </c>
      <c r="J331" s="42">
        <f t="shared" si="11"/>
        <v>57.94</v>
      </c>
      <c r="K331" s="63"/>
      <c r="L331" s="63"/>
      <c r="P331"/>
    </row>
    <row r="332" spans="2:16" s="64" customFormat="1" x14ac:dyDescent="0.25">
      <c r="B332" s="60">
        <f t="shared" si="10"/>
        <v>304</v>
      </c>
      <c r="C332" s="109">
        <v>31451722</v>
      </c>
      <c r="D332" s="64" t="s">
        <v>102</v>
      </c>
      <c r="E332" s="64" t="s">
        <v>72</v>
      </c>
      <c r="F332" s="97">
        <v>43560</v>
      </c>
      <c r="G332" s="98">
        <v>43646</v>
      </c>
      <c r="H332" s="65">
        <v>154866</v>
      </c>
      <c r="I332" s="41">
        <v>0.71</v>
      </c>
      <c r="J332" s="42">
        <f t="shared" si="11"/>
        <v>109.95</v>
      </c>
      <c r="K332" s="63"/>
      <c r="L332" s="63"/>
      <c r="P332"/>
    </row>
    <row r="333" spans="2:16" s="64" customFormat="1" x14ac:dyDescent="0.25">
      <c r="B333" s="60">
        <f t="shared" si="10"/>
        <v>305</v>
      </c>
      <c r="C333" s="109">
        <v>31451722</v>
      </c>
      <c r="D333" s="64" t="s">
        <v>102</v>
      </c>
      <c r="E333" s="64" t="s">
        <v>73</v>
      </c>
      <c r="F333" s="97">
        <v>43560</v>
      </c>
      <c r="G333" s="98">
        <v>43646</v>
      </c>
      <c r="H333" s="65">
        <v>718836</v>
      </c>
      <c r="I333" s="41">
        <v>0.71</v>
      </c>
      <c r="J333" s="42">
        <f t="shared" si="11"/>
        <v>510.37</v>
      </c>
      <c r="K333" s="63"/>
      <c r="L333" s="63"/>
      <c r="P333"/>
    </row>
    <row r="334" spans="2:16" s="64" customFormat="1" x14ac:dyDescent="0.25">
      <c r="B334" s="60">
        <f t="shared" si="10"/>
        <v>306</v>
      </c>
      <c r="C334" s="109">
        <v>31451722</v>
      </c>
      <c r="D334" s="64" t="s">
        <v>102</v>
      </c>
      <c r="E334" s="64" t="s">
        <v>74</v>
      </c>
      <c r="F334" s="97">
        <v>43560</v>
      </c>
      <c r="G334" s="98">
        <v>43646</v>
      </c>
      <c r="H334" s="65">
        <v>853478</v>
      </c>
      <c r="I334" s="41">
        <v>0.71</v>
      </c>
      <c r="J334" s="42">
        <f t="shared" si="11"/>
        <v>605.97</v>
      </c>
      <c r="K334" s="63"/>
      <c r="L334" s="63"/>
      <c r="P334"/>
    </row>
    <row r="335" spans="2:16" s="64" customFormat="1" x14ac:dyDescent="0.25">
      <c r="B335" s="60">
        <f t="shared" si="10"/>
        <v>307</v>
      </c>
      <c r="C335" s="109">
        <v>31451722</v>
      </c>
      <c r="D335" s="64" t="s">
        <v>102</v>
      </c>
      <c r="E335" s="64" t="s">
        <v>47</v>
      </c>
      <c r="F335" s="97">
        <v>43560</v>
      </c>
      <c r="G335" s="98">
        <v>43646</v>
      </c>
      <c r="H335" s="65">
        <v>1601689</v>
      </c>
      <c r="I335" s="41">
        <v>0.71</v>
      </c>
      <c r="J335" s="42">
        <f t="shared" si="11"/>
        <v>1137.2</v>
      </c>
      <c r="K335" s="63"/>
      <c r="L335" s="63"/>
      <c r="P335"/>
    </row>
    <row r="336" spans="2:16" s="64" customFormat="1" x14ac:dyDescent="0.25">
      <c r="B336" s="60">
        <f t="shared" si="10"/>
        <v>308</v>
      </c>
      <c r="C336" s="109">
        <v>31451722</v>
      </c>
      <c r="D336" s="64" t="s">
        <v>102</v>
      </c>
      <c r="E336" s="64" t="s">
        <v>75</v>
      </c>
      <c r="F336" s="97">
        <v>43560</v>
      </c>
      <c r="G336" s="98">
        <v>43646</v>
      </c>
      <c r="H336" s="65">
        <v>559233</v>
      </c>
      <c r="I336" s="41">
        <v>0.71</v>
      </c>
      <c r="J336" s="42">
        <f t="shared" si="11"/>
        <v>397.06</v>
      </c>
      <c r="K336" s="63"/>
      <c r="L336" s="63"/>
      <c r="P336"/>
    </row>
    <row r="337" spans="2:16" s="64" customFormat="1" x14ac:dyDescent="0.25">
      <c r="B337" s="60">
        <f t="shared" si="10"/>
        <v>309</v>
      </c>
      <c r="C337" s="109">
        <v>31451722</v>
      </c>
      <c r="D337" s="64" t="s">
        <v>102</v>
      </c>
      <c r="E337" s="64" t="s">
        <v>49</v>
      </c>
      <c r="F337" s="97">
        <v>43560</v>
      </c>
      <c r="G337" s="98">
        <v>43646</v>
      </c>
      <c r="H337" s="65">
        <v>54452</v>
      </c>
      <c r="I337" s="41">
        <v>0.71</v>
      </c>
      <c r="J337" s="42">
        <f t="shared" si="11"/>
        <v>38.659999999999997</v>
      </c>
      <c r="K337" s="63"/>
      <c r="L337" s="63"/>
      <c r="P337"/>
    </row>
    <row r="338" spans="2:16" s="64" customFormat="1" x14ac:dyDescent="0.25">
      <c r="B338" s="60">
        <f t="shared" si="10"/>
        <v>310</v>
      </c>
      <c r="C338" s="109">
        <v>31470669</v>
      </c>
      <c r="D338" s="64" t="s">
        <v>87</v>
      </c>
      <c r="E338" s="64" t="s">
        <v>45</v>
      </c>
      <c r="F338" s="97">
        <v>43493</v>
      </c>
      <c r="G338" s="98">
        <v>43569</v>
      </c>
      <c r="H338" s="65">
        <v>1</v>
      </c>
      <c r="I338" s="41">
        <v>0.71</v>
      </c>
      <c r="J338" s="42">
        <f t="shared" si="11"/>
        <v>0</v>
      </c>
      <c r="K338" s="63"/>
      <c r="L338" s="63"/>
      <c r="P338"/>
    </row>
    <row r="339" spans="2:16" s="64" customFormat="1" x14ac:dyDescent="0.25">
      <c r="B339" s="60">
        <f t="shared" si="10"/>
        <v>311</v>
      </c>
      <c r="C339" s="109">
        <v>31528211</v>
      </c>
      <c r="D339" s="64" t="s">
        <v>88</v>
      </c>
      <c r="E339" s="64" t="s">
        <v>40</v>
      </c>
      <c r="F339" s="97">
        <v>43556</v>
      </c>
      <c r="G339" s="98">
        <v>43562</v>
      </c>
      <c r="H339" s="65">
        <v>7</v>
      </c>
      <c r="I339" s="41">
        <v>0.71</v>
      </c>
      <c r="J339" s="42">
        <f t="shared" si="11"/>
        <v>0</v>
      </c>
      <c r="K339" s="63"/>
      <c r="L339" s="63"/>
      <c r="P339"/>
    </row>
    <row r="340" spans="2:16" s="64" customFormat="1" x14ac:dyDescent="0.25">
      <c r="B340" s="60">
        <f t="shared" si="10"/>
        <v>312</v>
      </c>
      <c r="C340" s="109">
        <v>31528211</v>
      </c>
      <c r="D340" s="64" t="s">
        <v>88</v>
      </c>
      <c r="E340" s="64" t="s">
        <v>41</v>
      </c>
      <c r="F340" s="97">
        <v>43556</v>
      </c>
      <c r="G340" s="98">
        <v>43562</v>
      </c>
      <c r="H340" s="65">
        <v>2</v>
      </c>
      <c r="I340" s="41">
        <v>0.71</v>
      </c>
      <c r="J340" s="42">
        <f t="shared" si="11"/>
        <v>0</v>
      </c>
      <c r="K340" s="63"/>
      <c r="L340" s="63"/>
      <c r="P340"/>
    </row>
    <row r="341" spans="2:16" s="64" customFormat="1" x14ac:dyDescent="0.25">
      <c r="B341" s="60">
        <f t="shared" si="10"/>
        <v>313</v>
      </c>
      <c r="C341" s="109">
        <v>31528211</v>
      </c>
      <c r="D341" s="64" t="s">
        <v>88</v>
      </c>
      <c r="E341" s="64" t="s">
        <v>39</v>
      </c>
      <c r="F341" s="97">
        <v>43556</v>
      </c>
      <c r="G341" s="98">
        <v>43562</v>
      </c>
      <c r="H341" s="65">
        <v>2</v>
      </c>
      <c r="I341" s="41">
        <v>0.71</v>
      </c>
      <c r="J341" s="42">
        <f t="shared" si="11"/>
        <v>0</v>
      </c>
      <c r="K341" s="63"/>
      <c r="L341" s="63"/>
      <c r="P341"/>
    </row>
    <row r="342" spans="2:16" s="64" customFormat="1" x14ac:dyDescent="0.25">
      <c r="B342" s="60">
        <f t="shared" si="10"/>
        <v>314</v>
      </c>
      <c r="C342" s="109">
        <v>31528211</v>
      </c>
      <c r="D342" s="64" t="s">
        <v>88</v>
      </c>
      <c r="E342" s="64" t="s">
        <v>51</v>
      </c>
      <c r="F342" s="97">
        <v>43556</v>
      </c>
      <c r="G342" s="98">
        <v>43562</v>
      </c>
      <c r="H342" s="65">
        <v>2</v>
      </c>
      <c r="I342" s="41">
        <v>0.71</v>
      </c>
      <c r="J342" s="42">
        <f t="shared" si="11"/>
        <v>0</v>
      </c>
      <c r="K342" s="63"/>
      <c r="L342" s="63"/>
      <c r="P342"/>
    </row>
    <row r="343" spans="2:16" s="64" customFormat="1" x14ac:dyDescent="0.25">
      <c r="B343" s="60">
        <f t="shared" si="10"/>
        <v>315</v>
      </c>
      <c r="C343" s="109">
        <v>31528211</v>
      </c>
      <c r="D343" s="64" t="s">
        <v>88</v>
      </c>
      <c r="E343" s="64" t="s">
        <v>47</v>
      </c>
      <c r="F343" s="97">
        <v>43556</v>
      </c>
      <c r="G343" s="98">
        <v>43562</v>
      </c>
      <c r="H343" s="65">
        <v>4</v>
      </c>
      <c r="I343" s="41">
        <v>0.71</v>
      </c>
      <c r="J343" s="42">
        <f t="shared" si="11"/>
        <v>0</v>
      </c>
      <c r="K343" s="63"/>
      <c r="L343" s="63"/>
      <c r="P343"/>
    </row>
    <row r="344" spans="2:16" s="64" customFormat="1" x14ac:dyDescent="0.25">
      <c r="B344" s="60">
        <f t="shared" si="10"/>
        <v>316</v>
      </c>
      <c r="C344" s="109">
        <v>31536049</v>
      </c>
      <c r="D344" s="64" t="s">
        <v>191</v>
      </c>
      <c r="E344" s="64" t="s">
        <v>41</v>
      </c>
      <c r="F344" s="97">
        <v>43542</v>
      </c>
      <c r="G344" s="98">
        <v>43555</v>
      </c>
      <c r="H344" s="65">
        <v>147</v>
      </c>
      <c r="I344" s="41">
        <v>0.71</v>
      </c>
      <c r="J344" s="42">
        <f t="shared" si="11"/>
        <v>0.1</v>
      </c>
      <c r="K344" s="63"/>
      <c r="L344" s="63"/>
      <c r="P344"/>
    </row>
    <row r="345" spans="2:16" s="64" customFormat="1" x14ac:dyDescent="0.25">
      <c r="B345" s="60">
        <f t="shared" si="10"/>
        <v>317</v>
      </c>
      <c r="C345" s="109">
        <v>31536049</v>
      </c>
      <c r="D345" s="64" t="s">
        <v>191</v>
      </c>
      <c r="E345" s="64" t="s">
        <v>39</v>
      </c>
      <c r="F345" s="97">
        <v>43542</v>
      </c>
      <c r="G345" s="98">
        <v>43555</v>
      </c>
      <c r="H345" s="65">
        <v>296</v>
      </c>
      <c r="I345" s="41">
        <v>0.71</v>
      </c>
      <c r="J345" s="42">
        <f t="shared" si="11"/>
        <v>0.21</v>
      </c>
      <c r="K345" s="63"/>
      <c r="L345" s="63"/>
      <c r="P345"/>
    </row>
    <row r="346" spans="2:16" s="64" customFormat="1" x14ac:dyDescent="0.25">
      <c r="B346" s="60">
        <f t="shared" si="10"/>
        <v>318</v>
      </c>
      <c r="C346" s="109">
        <v>31536049</v>
      </c>
      <c r="D346" s="64" t="s">
        <v>191</v>
      </c>
      <c r="E346" s="64" t="s">
        <v>44</v>
      </c>
      <c r="F346" s="97">
        <v>43542</v>
      </c>
      <c r="G346" s="98">
        <v>43555</v>
      </c>
      <c r="H346" s="65">
        <v>7</v>
      </c>
      <c r="I346" s="41">
        <v>0.71</v>
      </c>
      <c r="J346" s="42">
        <f t="shared" si="11"/>
        <v>0</v>
      </c>
      <c r="K346" s="63"/>
      <c r="L346" s="63"/>
      <c r="P346"/>
    </row>
    <row r="347" spans="2:16" s="64" customFormat="1" x14ac:dyDescent="0.25">
      <c r="B347" s="60">
        <f t="shared" si="10"/>
        <v>319</v>
      </c>
      <c r="C347" s="109">
        <v>31536049</v>
      </c>
      <c r="D347" s="64" t="s">
        <v>191</v>
      </c>
      <c r="E347" s="64" t="s">
        <v>45</v>
      </c>
      <c r="F347" s="97">
        <v>43542</v>
      </c>
      <c r="G347" s="98">
        <v>43555</v>
      </c>
      <c r="H347" s="65">
        <v>2</v>
      </c>
      <c r="I347" s="41">
        <v>0.71</v>
      </c>
      <c r="J347" s="42">
        <f t="shared" si="11"/>
        <v>0</v>
      </c>
      <c r="K347" s="63"/>
      <c r="L347" s="63"/>
      <c r="P347"/>
    </row>
    <row r="348" spans="2:16" s="64" customFormat="1" x14ac:dyDescent="0.25">
      <c r="B348" s="60">
        <f t="shared" ref="B348:B411" si="12">B347+1</f>
        <v>320</v>
      </c>
      <c r="C348" s="109">
        <v>31536049</v>
      </c>
      <c r="D348" s="64" t="s">
        <v>191</v>
      </c>
      <c r="E348" s="64" t="s">
        <v>47</v>
      </c>
      <c r="F348" s="97">
        <v>43542</v>
      </c>
      <c r="G348" s="98">
        <v>43555</v>
      </c>
      <c r="H348" s="65">
        <v>383</v>
      </c>
      <c r="I348" s="41">
        <v>0.71</v>
      </c>
      <c r="J348" s="42">
        <f t="shared" si="11"/>
        <v>0.27</v>
      </c>
      <c r="K348" s="63"/>
      <c r="L348" s="63"/>
      <c r="P348"/>
    </row>
    <row r="349" spans="2:16" s="64" customFormat="1" x14ac:dyDescent="0.25">
      <c r="B349" s="60">
        <f t="shared" si="12"/>
        <v>321</v>
      </c>
      <c r="C349" s="109">
        <v>31536049</v>
      </c>
      <c r="D349" s="64" t="s">
        <v>191</v>
      </c>
      <c r="E349" s="64" t="s">
        <v>49</v>
      </c>
      <c r="F349" s="97">
        <v>43542</v>
      </c>
      <c r="G349" s="98">
        <v>43555</v>
      </c>
      <c r="H349" s="65">
        <v>1</v>
      </c>
      <c r="I349" s="41">
        <v>0.71</v>
      </c>
      <c r="J349" s="42">
        <f t="shared" si="11"/>
        <v>0</v>
      </c>
      <c r="K349" s="63"/>
      <c r="L349" s="63"/>
      <c r="P349"/>
    </row>
    <row r="350" spans="2:16" s="64" customFormat="1" x14ac:dyDescent="0.25">
      <c r="B350" s="60">
        <f t="shared" si="12"/>
        <v>322</v>
      </c>
      <c r="C350" s="109">
        <v>31553288</v>
      </c>
      <c r="D350" s="64" t="s">
        <v>103</v>
      </c>
      <c r="E350" s="64" t="s">
        <v>71</v>
      </c>
      <c r="F350" s="97">
        <v>43493</v>
      </c>
      <c r="G350" s="98">
        <v>43569</v>
      </c>
      <c r="H350" s="65">
        <v>10536</v>
      </c>
      <c r="I350" s="41">
        <v>0.71</v>
      </c>
      <c r="J350" s="42">
        <f t="shared" si="11"/>
        <v>7.48</v>
      </c>
      <c r="K350" s="63"/>
      <c r="L350" s="63"/>
      <c r="P350"/>
    </row>
    <row r="351" spans="2:16" s="64" customFormat="1" x14ac:dyDescent="0.25">
      <c r="B351" s="60">
        <f t="shared" si="12"/>
        <v>323</v>
      </c>
      <c r="C351" s="109">
        <v>31553288</v>
      </c>
      <c r="D351" s="64" t="s">
        <v>103</v>
      </c>
      <c r="E351" s="64" t="s">
        <v>42</v>
      </c>
      <c r="F351" s="97">
        <v>43493</v>
      </c>
      <c r="G351" s="98">
        <v>43569</v>
      </c>
      <c r="H351" s="65">
        <v>109</v>
      </c>
      <c r="I351" s="41">
        <v>0.71</v>
      </c>
      <c r="J351" s="42">
        <f t="shared" si="11"/>
        <v>0.08</v>
      </c>
      <c r="K351" s="63"/>
      <c r="L351" s="63"/>
      <c r="P351"/>
    </row>
    <row r="352" spans="2:16" s="64" customFormat="1" x14ac:dyDescent="0.25">
      <c r="B352" s="60">
        <f t="shared" si="12"/>
        <v>324</v>
      </c>
      <c r="C352" s="109">
        <v>31553288</v>
      </c>
      <c r="D352" s="64" t="s">
        <v>103</v>
      </c>
      <c r="E352" s="64" t="s">
        <v>72</v>
      </c>
      <c r="F352" s="97">
        <v>43493</v>
      </c>
      <c r="G352" s="98">
        <v>43569</v>
      </c>
      <c r="H352" s="65">
        <v>4725</v>
      </c>
      <c r="I352" s="41">
        <v>0.71</v>
      </c>
      <c r="J352" s="42">
        <f t="shared" si="11"/>
        <v>3.35</v>
      </c>
      <c r="K352" s="63"/>
      <c r="L352" s="63"/>
      <c r="P352"/>
    </row>
    <row r="353" spans="2:16" s="64" customFormat="1" x14ac:dyDescent="0.25">
      <c r="B353" s="60">
        <f t="shared" si="12"/>
        <v>325</v>
      </c>
      <c r="C353" s="109">
        <v>31553288</v>
      </c>
      <c r="D353" s="64" t="s">
        <v>103</v>
      </c>
      <c r="E353" s="64" t="s">
        <v>73</v>
      </c>
      <c r="F353" s="97">
        <v>43493</v>
      </c>
      <c r="G353" s="98">
        <v>43569</v>
      </c>
      <c r="H353" s="65">
        <v>108687</v>
      </c>
      <c r="I353" s="41">
        <v>0.71</v>
      </c>
      <c r="J353" s="42">
        <f t="shared" si="11"/>
        <v>77.17</v>
      </c>
      <c r="K353" s="63"/>
      <c r="L353" s="63"/>
      <c r="P353"/>
    </row>
    <row r="354" spans="2:16" s="64" customFormat="1" x14ac:dyDescent="0.25">
      <c r="B354" s="60">
        <f t="shared" si="12"/>
        <v>326</v>
      </c>
      <c r="C354" s="109">
        <v>31553288</v>
      </c>
      <c r="D354" s="64" t="s">
        <v>103</v>
      </c>
      <c r="E354" s="64" t="s">
        <v>74</v>
      </c>
      <c r="F354" s="97">
        <v>43493</v>
      </c>
      <c r="G354" s="98">
        <v>43569</v>
      </c>
      <c r="H354" s="65">
        <v>50080</v>
      </c>
      <c r="I354" s="41">
        <v>0.71</v>
      </c>
      <c r="J354" s="42">
        <f t="shared" si="11"/>
        <v>35.56</v>
      </c>
      <c r="K354" s="63"/>
      <c r="L354" s="63"/>
      <c r="P354"/>
    </row>
    <row r="355" spans="2:16" s="64" customFormat="1" x14ac:dyDescent="0.25">
      <c r="B355" s="60">
        <f t="shared" si="12"/>
        <v>327</v>
      </c>
      <c r="C355" s="109">
        <v>31553288</v>
      </c>
      <c r="D355" s="64" t="s">
        <v>103</v>
      </c>
      <c r="E355" s="64" t="s">
        <v>45</v>
      </c>
      <c r="F355" s="97">
        <v>43493</v>
      </c>
      <c r="G355" s="98">
        <v>43569</v>
      </c>
      <c r="H355" s="65">
        <v>7601</v>
      </c>
      <c r="I355" s="41">
        <v>0.71</v>
      </c>
      <c r="J355" s="42">
        <f t="shared" si="11"/>
        <v>5.4</v>
      </c>
      <c r="K355" s="63"/>
      <c r="L355" s="63"/>
      <c r="P355"/>
    </row>
    <row r="356" spans="2:16" s="64" customFormat="1" x14ac:dyDescent="0.25">
      <c r="B356" s="60">
        <f t="shared" si="12"/>
        <v>328</v>
      </c>
      <c r="C356" s="109">
        <v>31553288</v>
      </c>
      <c r="D356" s="64" t="s">
        <v>103</v>
      </c>
      <c r="E356" s="64" t="s">
        <v>75</v>
      </c>
      <c r="F356" s="97">
        <v>43493</v>
      </c>
      <c r="G356" s="98">
        <v>43569</v>
      </c>
      <c r="H356" s="65">
        <v>71360</v>
      </c>
      <c r="I356" s="41">
        <v>0.71</v>
      </c>
      <c r="J356" s="42">
        <f t="shared" si="11"/>
        <v>50.67</v>
      </c>
      <c r="K356" s="63"/>
      <c r="L356" s="63"/>
      <c r="P356"/>
    </row>
    <row r="357" spans="2:16" s="64" customFormat="1" x14ac:dyDescent="0.25">
      <c r="B357" s="60">
        <f t="shared" si="12"/>
        <v>329</v>
      </c>
      <c r="C357" s="109">
        <v>31596044</v>
      </c>
      <c r="D357" s="64" t="s">
        <v>104</v>
      </c>
      <c r="E357" s="64" t="s">
        <v>71</v>
      </c>
      <c r="F357" s="97">
        <v>43493</v>
      </c>
      <c r="G357" s="98">
        <v>43555</v>
      </c>
      <c r="H357" s="65">
        <v>3</v>
      </c>
      <c r="I357" s="41">
        <v>0.71</v>
      </c>
      <c r="J357" s="42">
        <f t="shared" si="11"/>
        <v>0</v>
      </c>
      <c r="K357" s="63"/>
      <c r="L357" s="63"/>
      <c r="P357"/>
    </row>
    <row r="358" spans="2:16" s="64" customFormat="1" x14ac:dyDescent="0.25">
      <c r="B358" s="60">
        <f t="shared" si="12"/>
        <v>330</v>
      </c>
      <c r="C358" s="109">
        <v>31596044</v>
      </c>
      <c r="D358" s="64" t="s">
        <v>104</v>
      </c>
      <c r="E358" s="64" t="s">
        <v>73</v>
      </c>
      <c r="F358" s="97">
        <v>43493</v>
      </c>
      <c r="G358" s="98">
        <v>43555</v>
      </c>
      <c r="H358" s="65">
        <v>2</v>
      </c>
      <c r="I358" s="41">
        <v>0.71</v>
      </c>
      <c r="J358" s="42">
        <f t="shared" si="11"/>
        <v>0</v>
      </c>
      <c r="K358" s="63"/>
      <c r="L358" s="63"/>
      <c r="P358"/>
    </row>
    <row r="359" spans="2:16" s="64" customFormat="1" x14ac:dyDescent="0.25">
      <c r="B359" s="60">
        <f t="shared" si="12"/>
        <v>331</v>
      </c>
      <c r="C359" s="109">
        <v>31596044</v>
      </c>
      <c r="D359" s="64" t="s">
        <v>104</v>
      </c>
      <c r="E359" s="64" t="s">
        <v>74</v>
      </c>
      <c r="F359" s="97">
        <v>43493</v>
      </c>
      <c r="G359" s="98">
        <v>43555</v>
      </c>
      <c r="H359" s="65">
        <v>5</v>
      </c>
      <c r="I359" s="41">
        <v>0.71</v>
      </c>
      <c r="J359" s="42">
        <f t="shared" si="11"/>
        <v>0</v>
      </c>
      <c r="K359" s="63"/>
      <c r="L359" s="63"/>
      <c r="P359"/>
    </row>
    <row r="360" spans="2:16" s="64" customFormat="1" x14ac:dyDescent="0.25">
      <c r="B360" s="60">
        <f t="shared" si="12"/>
        <v>332</v>
      </c>
      <c r="C360" s="109">
        <v>31619782</v>
      </c>
      <c r="D360" s="64" t="s">
        <v>114</v>
      </c>
      <c r="E360" s="64" t="s">
        <v>75</v>
      </c>
      <c r="F360" s="97">
        <v>43584</v>
      </c>
      <c r="G360" s="98">
        <v>43646</v>
      </c>
      <c r="H360" s="65">
        <v>32629</v>
      </c>
      <c r="I360" s="41">
        <v>0.71</v>
      </c>
      <c r="J360" s="42">
        <f t="shared" si="11"/>
        <v>23.17</v>
      </c>
      <c r="K360" s="63"/>
      <c r="L360" s="63"/>
      <c r="P360"/>
    </row>
    <row r="361" spans="2:16" s="64" customFormat="1" x14ac:dyDescent="0.25">
      <c r="B361" s="60">
        <f t="shared" si="12"/>
        <v>333</v>
      </c>
      <c r="C361" s="109">
        <v>31685941</v>
      </c>
      <c r="D361" s="64" t="s">
        <v>192</v>
      </c>
      <c r="E361" s="64" t="s">
        <v>40</v>
      </c>
      <c r="F361" s="97">
        <v>43724</v>
      </c>
      <c r="G361" s="98">
        <v>43793</v>
      </c>
      <c r="H361" s="65">
        <v>221</v>
      </c>
      <c r="I361" s="41">
        <v>0.71</v>
      </c>
      <c r="J361" s="42">
        <f t="shared" si="11"/>
        <v>0.16</v>
      </c>
      <c r="K361" s="63"/>
      <c r="L361" s="63"/>
      <c r="P361"/>
    </row>
    <row r="362" spans="2:16" s="64" customFormat="1" x14ac:dyDescent="0.25">
      <c r="B362" s="60">
        <f t="shared" si="12"/>
        <v>334</v>
      </c>
      <c r="C362" s="109">
        <v>31685941</v>
      </c>
      <c r="D362" s="64" t="s">
        <v>192</v>
      </c>
      <c r="E362" s="64" t="s">
        <v>41</v>
      </c>
      <c r="F362" s="97">
        <v>43724</v>
      </c>
      <c r="G362" s="98">
        <v>43793</v>
      </c>
      <c r="H362" s="65">
        <v>12071</v>
      </c>
      <c r="I362" s="41">
        <v>0.71</v>
      </c>
      <c r="J362" s="42">
        <f t="shared" si="11"/>
        <v>8.57</v>
      </c>
      <c r="K362" s="63"/>
      <c r="L362" s="63"/>
      <c r="P362"/>
    </row>
    <row r="363" spans="2:16" s="64" customFormat="1" x14ac:dyDescent="0.25">
      <c r="B363" s="60">
        <f t="shared" si="12"/>
        <v>335</v>
      </c>
      <c r="C363" s="109">
        <v>31685941</v>
      </c>
      <c r="D363" s="64" t="s">
        <v>192</v>
      </c>
      <c r="E363" s="64" t="s">
        <v>71</v>
      </c>
      <c r="F363" s="97">
        <v>43724</v>
      </c>
      <c r="G363" s="98">
        <v>43793</v>
      </c>
      <c r="H363" s="65">
        <v>493</v>
      </c>
      <c r="I363" s="41">
        <v>0.71</v>
      </c>
      <c r="J363" s="42">
        <f t="shared" si="11"/>
        <v>0.35</v>
      </c>
      <c r="K363" s="63"/>
      <c r="L363" s="63"/>
      <c r="P363"/>
    </row>
    <row r="364" spans="2:16" s="64" customFormat="1" x14ac:dyDescent="0.25">
      <c r="B364" s="60">
        <f t="shared" si="12"/>
        <v>336</v>
      </c>
      <c r="C364" s="109">
        <v>31685941</v>
      </c>
      <c r="D364" s="64" t="s">
        <v>192</v>
      </c>
      <c r="E364" s="64" t="s">
        <v>42</v>
      </c>
      <c r="F364" s="97">
        <v>43724</v>
      </c>
      <c r="G364" s="98">
        <v>43793</v>
      </c>
      <c r="H364" s="65">
        <v>337</v>
      </c>
      <c r="I364" s="41">
        <v>0.71</v>
      </c>
      <c r="J364" s="42">
        <f t="shared" si="11"/>
        <v>0.24</v>
      </c>
      <c r="K364" s="63"/>
      <c r="L364" s="63"/>
      <c r="P364"/>
    </row>
    <row r="365" spans="2:16" s="64" customFormat="1" x14ac:dyDescent="0.25">
      <c r="B365" s="60">
        <f t="shared" si="12"/>
        <v>337</v>
      </c>
      <c r="C365" s="109">
        <v>31685941</v>
      </c>
      <c r="D365" s="64" t="s">
        <v>192</v>
      </c>
      <c r="E365" s="64" t="s">
        <v>39</v>
      </c>
      <c r="F365" s="97">
        <v>43724</v>
      </c>
      <c r="G365" s="98">
        <v>43793</v>
      </c>
      <c r="H365" s="65">
        <v>2779</v>
      </c>
      <c r="I365" s="41">
        <v>0.71</v>
      </c>
      <c r="J365" s="42">
        <f t="shared" si="11"/>
        <v>1.97</v>
      </c>
      <c r="K365" s="63"/>
      <c r="L365" s="63"/>
      <c r="P365"/>
    </row>
    <row r="366" spans="2:16" s="64" customFormat="1" x14ac:dyDescent="0.25">
      <c r="B366" s="60">
        <f t="shared" si="12"/>
        <v>338</v>
      </c>
      <c r="C366" s="109">
        <v>31685941</v>
      </c>
      <c r="D366" s="64" t="s">
        <v>192</v>
      </c>
      <c r="E366" s="64" t="s">
        <v>44</v>
      </c>
      <c r="F366" s="97">
        <v>43724</v>
      </c>
      <c r="G366" s="98">
        <v>43793</v>
      </c>
      <c r="H366" s="65">
        <v>174</v>
      </c>
      <c r="I366" s="41">
        <v>0.71</v>
      </c>
      <c r="J366" s="42">
        <f t="shared" si="11"/>
        <v>0.12</v>
      </c>
      <c r="K366" s="63"/>
      <c r="L366" s="63"/>
      <c r="P366"/>
    </row>
    <row r="367" spans="2:16" s="64" customFormat="1" x14ac:dyDescent="0.25">
      <c r="B367" s="60">
        <f t="shared" si="12"/>
        <v>339</v>
      </c>
      <c r="C367" s="109">
        <v>31685941</v>
      </c>
      <c r="D367" s="64" t="s">
        <v>192</v>
      </c>
      <c r="E367" s="64" t="s">
        <v>72</v>
      </c>
      <c r="F367" s="97">
        <v>43724</v>
      </c>
      <c r="G367" s="98">
        <v>43793</v>
      </c>
      <c r="H367" s="65">
        <v>600</v>
      </c>
      <c r="I367" s="41">
        <v>0.71</v>
      </c>
      <c r="J367" s="42">
        <f t="shared" si="11"/>
        <v>0.43</v>
      </c>
      <c r="K367" s="63"/>
      <c r="L367" s="63"/>
      <c r="P367"/>
    </row>
    <row r="368" spans="2:16" s="64" customFormat="1" x14ac:dyDescent="0.25">
      <c r="B368" s="60">
        <f t="shared" si="12"/>
        <v>340</v>
      </c>
      <c r="C368" s="109">
        <v>31685941</v>
      </c>
      <c r="D368" s="64" t="s">
        <v>192</v>
      </c>
      <c r="E368" s="64" t="s">
        <v>73</v>
      </c>
      <c r="F368" s="97">
        <v>43724</v>
      </c>
      <c r="G368" s="98">
        <v>43793</v>
      </c>
      <c r="H368" s="65">
        <v>2924</v>
      </c>
      <c r="I368" s="41">
        <v>0.71</v>
      </c>
      <c r="J368" s="42">
        <f t="shared" si="11"/>
        <v>2.08</v>
      </c>
      <c r="K368" s="63"/>
      <c r="L368" s="63"/>
      <c r="P368"/>
    </row>
    <row r="369" spans="2:16" s="64" customFormat="1" x14ac:dyDescent="0.25">
      <c r="B369" s="60">
        <f t="shared" si="12"/>
        <v>341</v>
      </c>
      <c r="C369" s="109">
        <v>31685941</v>
      </c>
      <c r="D369" s="64" t="s">
        <v>192</v>
      </c>
      <c r="E369" s="64" t="s">
        <v>74</v>
      </c>
      <c r="F369" s="97">
        <v>43724</v>
      </c>
      <c r="G369" s="98">
        <v>43793</v>
      </c>
      <c r="H369" s="65">
        <v>4256</v>
      </c>
      <c r="I369" s="41">
        <v>0.71</v>
      </c>
      <c r="J369" s="42">
        <f t="shared" si="11"/>
        <v>3.02</v>
      </c>
      <c r="K369" s="63"/>
      <c r="L369" s="63"/>
      <c r="P369"/>
    </row>
    <row r="370" spans="2:16" s="64" customFormat="1" x14ac:dyDescent="0.25">
      <c r="B370" s="60">
        <f t="shared" si="12"/>
        <v>342</v>
      </c>
      <c r="C370" s="109">
        <v>31685941</v>
      </c>
      <c r="D370" s="64" t="s">
        <v>192</v>
      </c>
      <c r="E370" s="64" t="s">
        <v>45</v>
      </c>
      <c r="F370" s="97">
        <v>43724</v>
      </c>
      <c r="G370" s="98">
        <v>43793</v>
      </c>
      <c r="H370" s="65">
        <v>13603</v>
      </c>
      <c r="I370" s="41">
        <v>0.71</v>
      </c>
      <c r="J370" s="42">
        <f t="shared" si="11"/>
        <v>9.66</v>
      </c>
      <c r="K370" s="63"/>
      <c r="L370" s="63"/>
      <c r="P370"/>
    </row>
    <row r="371" spans="2:16" s="64" customFormat="1" x14ac:dyDescent="0.25">
      <c r="B371" s="60">
        <f t="shared" si="12"/>
        <v>343</v>
      </c>
      <c r="C371" s="109">
        <v>31685941</v>
      </c>
      <c r="D371" s="64" t="s">
        <v>192</v>
      </c>
      <c r="E371" s="64" t="s">
        <v>51</v>
      </c>
      <c r="F371" s="97">
        <v>43724</v>
      </c>
      <c r="G371" s="98">
        <v>43793</v>
      </c>
      <c r="H371" s="65">
        <v>5353</v>
      </c>
      <c r="I371" s="41">
        <v>0.71</v>
      </c>
      <c r="J371" s="42">
        <f t="shared" ref="J371" si="13">ROUND(H371*(I371/1000),2)</f>
        <v>3.8</v>
      </c>
      <c r="K371" s="63"/>
      <c r="L371" s="63"/>
      <c r="P371"/>
    </row>
    <row r="372" spans="2:16" s="64" customFormat="1" x14ac:dyDescent="0.25">
      <c r="B372" s="60">
        <f t="shared" si="12"/>
        <v>344</v>
      </c>
      <c r="C372" s="109">
        <v>31685941</v>
      </c>
      <c r="D372" s="64" t="s">
        <v>192</v>
      </c>
      <c r="E372" s="64" t="s">
        <v>46</v>
      </c>
      <c r="F372" s="97">
        <v>43724</v>
      </c>
      <c r="G372" s="98">
        <v>43793</v>
      </c>
      <c r="H372" s="65">
        <v>586</v>
      </c>
      <c r="I372" s="41">
        <v>0.71</v>
      </c>
      <c r="J372" s="42">
        <f t="shared" ref="J372:J373" si="14">ROUND(H372*(I372/1000),2)</f>
        <v>0.42</v>
      </c>
      <c r="K372" s="63"/>
      <c r="L372" s="63"/>
      <c r="P372"/>
    </row>
    <row r="373" spans="2:16" s="64" customFormat="1" x14ac:dyDescent="0.25">
      <c r="B373" s="60">
        <f t="shared" si="12"/>
        <v>345</v>
      </c>
      <c r="C373" s="109">
        <v>31685941</v>
      </c>
      <c r="D373" s="64" t="s">
        <v>192</v>
      </c>
      <c r="E373" s="64" t="s">
        <v>47</v>
      </c>
      <c r="F373" s="97">
        <v>43724</v>
      </c>
      <c r="G373" s="98">
        <v>43793</v>
      </c>
      <c r="H373" s="65">
        <v>19462</v>
      </c>
      <c r="I373" s="41">
        <v>0.71</v>
      </c>
      <c r="J373" s="42">
        <f t="shared" si="14"/>
        <v>13.82</v>
      </c>
      <c r="K373" s="63"/>
      <c r="L373" s="63"/>
      <c r="P373"/>
    </row>
    <row r="374" spans="2:16" s="64" customFormat="1" x14ac:dyDescent="0.25">
      <c r="B374" s="60">
        <f t="shared" si="12"/>
        <v>346</v>
      </c>
      <c r="C374" s="109">
        <v>31685941</v>
      </c>
      <c r="D374" s="64" t="s">
        <v>192</v>
      </c>
      <c r="E374" s="64" t="s">
        <v>75</v>
      </c>
      <c r="F374" s="97">
        <v>43724</v>
      </c>
      <c r="G374" s="98">
        <v>43793</v>
      </c>
      <c r="H374" s="65">
        <v>3315</v>
      </c>
      <c r="I374" s="41">
        <v>0.71</v>
      </c>
      <c r="J374" s="42">
        <f t="shared" si="11"/>
        <v>2.35</v>
      </c>
      <c r="K374" s="63"/>
      <c r="L374" s="63"/>
      <c r="P374"/>
    </row>
    <row r="375" spans="2:16" s="64" customFormat="1" x14ac:dyDescent="0.25">
      <c r="B375" s="60">
        <f t="shared" si="12"/>
        <v>347</v>
      </c>
      <c r="C375" s="109">
        <v>31713782</v>
      </c>
      <c r="D375" s="64" t="s">
        <v>115</v>
      </c>
      <c r="E375" s="64" t="s">
        <v>75</v>
      </c>
      <c r="F375" s="97">
        <v>43500</v>
      </c>
      <c r="G375" s="98">
        <v>43616</v>
      </c>
      <c r="H375" s="65">
        <v>596960</v>
      </c>
      <c r="I375" s="41">
        <v>0.71</v>
      </c>
      <c r="J375" s="42">
        <f t="shared" si="11"/>
        <v>423.84</v>
      </c>
      <c r="K375" s="63"/>
      <c r="L375" s="63"/>
      <c r="P375"/>
    </row>
    <row r="376" spans="2:16" s="64" customFormat="1" x14ac:dyDescent="0.25">
      <c r="B376" s="60">
        <f t="shared" si="12"/>
        <v>348</v>
      </c>
      <c r="C376" s="109">
        <v>31750375</v>
      </c>
      <c r="D376" s="64" t="s">
        <v>193</v>
      </c>
      <c r="E376" s="64" t="s">
        <v>71</v>
      </c>
      <c r="F376" s="97">
        <v>43558</v>
      </c>
      <c r="G376" s="98">
        <v>43646</v>
      </c>
      <c r="H376" s="65">
        <v>17696</v>
      </c>
      <c r="I376" s="41">
        <v>0.71</v>
      </c>
      <c r="J376" s="42">
        <f t="shared" si="11"/>
        <v>12.56</v>
      </c>
      <c r="K376" s="63"/>
      <c r="L376" s="63"/>
      <c r="P376"/>
    </row>
    <row r="377" spans="2:16" s="64" customFormat="1" x14ac:dyDescent="0.25">
      <c r="B377" s="60">
        <f t="shared" si="12"/>
        <v>349</v>
      </c>
      <c r="C377" s="109">
        <v>31750375</v>
      </c>
      <c r="D377" s="64" t="s">
        <v>193</v>
      </c>
      <c r="E377" s="64" t="s">
        <v>42</v>
      </c>
      <c r="F377" s="97">
        <v>43558</v>
      </c>
      <c r="G377" s="98">
        <v>43646</v>
      </c>
      <c r="H377" s="65">
        <v>35</v>
      </c>
      <c r="I377" s="41">
        <v>0.71</v>
      </c>
      <c r="J377" s="42">
        <f t="shared" si="11"/>
        <v>0.02</v>
      </c>
      <c r="K377" s="63"/>
      <c r="L377" s="63"/>
      <c r="P377"/>
    </row>
    <row r="378" spans="2:16" s="64" customFormat="1" x14ac:dyDescent="0.25">
      <c r="B378" s="60">
        <f t="shared" si="12"/>
        <v>350</v>
      </c>
      <c r="C378" s="109">
        <v>31750375</v>
      </c>
      <c r="D378" s="64" t="s">
        <v>193</v>
      </c>
      <c r="E378" s="64" t="s">
        <v>72</v>
      </c>
      <c r="F378" s="97">
        <v>43558</v>
      </c>
      <c r="G378" s="98">
        <v>43646</v>
      </c>
      <c r="H378" s="65">
        <v>30537</v>
      </c>
      <c r="I378" s="41">
        <v>0.71</v>
      </c>
      <c r="J378" s="42">
        <f t="shared" si="11"/>
        <v>21.68</v>
      </c>
      <c r="K378" s="63"/>
      <c r="L378" s="63"/>
      <c r="P378"/>
    </row>
    <row r="379" spans="2:16" s="64" customFormat="1" x14ac:dyDescent="0.25">
      <c r="B379" s="60">
        <f t="shared" si="12"/>
        <v>351</v>
      </c>
      <c r="C379" s="109">
        <v>31750375</v>
      </c>
      <c r="D379" s="64" t="s">
        <v>193</v>
      </c>
      <c r="E379" s="64" t="s">
        <v>73</v>
      </c>
      <c r="F379" s="97">
        <v>43558</v>
      </c>
      <c r="G379" s="98">
        <v>43646</v>
      </c>
      <c r="H379" s="65">
        <v>115427</v>
      </c>
      <c r="I379" s="41">
        <v>0.71</v>
      </c>
      <c r="J379" s="42">
        <f t="shared" si="11"/>
        <v>81.95</v>
      </c>
      <c r="K379" s="63"/>
      <c r="L379" s="63"/>
      <c r="P379"/>
    </row>
    <row r="380" spans="2:16" s="64" customFormat="1" x14ac:dyDescent="0.25">
      <c r="B380" s="60">
        <f t="shared" si="12"/>
        <v>352</v>
      </c>
      <c r="C380" s="109">
        <v>31750375</v>
      </c>
      <c r="D380" s="64" t="s">
        <v>193</v>
      </c>
      <c r="E380" s="64" t="s">
        <v>74</v>
      </c>
      <c r="F380" s="97">
        <v>43558</v>
      </c>
      <c r="G380" s="98">
        <v>43646</v>
      </c>
      <c r="H380" s="65">
        <v>107335</v>
      </c>
      <c r="I380" s="41">
        <v>0.71</v>
      </c>
      <c r="J380" s="42">
        <f t="shared" si="11"/>
        <v>76.209999999999994</v>
      </c>
      <c r="K380" s="63"/>
      <c r="L380" s="63"/>
      <c r="P380"/>
    </row>
    <row r="381" spans="2:16" s="64" customFormat="1" x14ac:dyDescent="0.25">
      <c r="B381" s="60">
        <f t="shared" si="12"/>
        <v>353</v>
      </c>
      <c r="C381" s="109">
        <v>31750375</v>
      </c>
      <c r="D381" s="64" t="s">
        <v>193</v>
      </c>
      <c r="E381" s="64" t="s">
        <v>75</v>
      </c>
      <c r="F381" s="97">
        <v>43558</v>
      </c>
      <c r="G381" s="98">
        <v>43646</v>
      </c>
      <c r="H381" s="65">
        <v>89822</v>
      </c>
      <c r="I381" s="41">
        <v>0.71</v>
      </c>
      <c r="J381" s="42">
        <f t="shared" si="11"/>
        <v>63.77</v>
      </c>
      <c r="K381" s="63"/>
      <c r="L381" s="63"/>
      <c r="P381"/>
    </row>
    <row r="382" spans="2:16" s="64" customFormat="1" x14ac:dyDescent="0.25">
      <c r="B382" s="60">
        <f t="shared" si="12"/>
        <v>354</v>
      </c>
      <c r="C382" s="109">
        <v>31840153</v>
      </c>
      <c r="D382" s="64" t="s">
        <v>127</v>
      </c>
      <c r="E382" s="64" t="s">
        <v>41</v>
      </c>
      <c r="F382" s="97">
        <v>43525</v>
      </c>
      <c r="G382" s="98">
        <v>43555</v>
      </c>
      <c r="H382" s="65">
        <v>4</v>
      </c>
      <c r="I382" s="41">
        <v>0.71</v>
      </c>
      <c r="J382" s="42">
        <f t="shared" si="11"/>
        <v>0</v>
      </c>
      <c r="K382" s="63"/>
      <c r="L382" s="63"/>
      <c r="P382"/>
    </row>
    <row r="383" spans="2:16" s="64" customFormat="1" x14ac:dyDescent="0.25">
      <c r="B383" s="60">
        <f t="shared" si="12"/>
        <v>355</v>
      </c>
      <c r="C383" s="109">
        <v>31840153</v>
      </c>
      <c r="D383" s="64" t="s">
        <v>127</v>
      </c>
      <c r="E383" s="64" t="s">
        <v>39</v>
      </c>
      <c r="F383" s="97">
        <v>43525</v>
      </c>
      <c r="G383" s="98">
        <v>43555</v>
      </c>
      <c r="H383" s="65">
        <v>14329</v>
      </c>
      <c r="I383" s="41">
        <v>0.71</v>
      </c>
      <c r="J383" s="42">
        <f t="shared" ref="J383:J411" si="15">ROUND(H383*(I383/1000),2)</f>
        <v>10.17</v>
      </c>
      <c r="K383" s="63"/>
      <c r="L383" s="63"/>
      <c r="P383"/>
    </row>
    <row r="384" spans="2:16" s="64" customFormat="1" x14ac:dyDescent="0.25">
      <c r="B384" s="60">
        <f t="shared" si="12"/>
        <v>356</v>
      </c>
      <c r="C384" s="109">
        <v>31840153</v>
      </c>
      <c r="D384" s="64" t="s">
        <v>127</v>
      </c>
      <c r="E384" s="64" t="s">
        <v>45</v>
      </c>
      <c r="F384" s="97">
        <v>43525</v>
      </c>
      <c r="G384" s="98">
        <v>43555</v>
      </c>
      <c r="H384" s="65">
        <v>57</v>
      </c>
      <c r="I384" s="41">
        <v>0.71</v>
      </c>
      <c r="J384" s="42">
        <f t="shared" si="15"/>
        <v>0.04</v>
      </c>
      <c r="K384" s="63"/>
      <c r="L384" s="63"/>
      <c r="P384"/>
    </row>
    <row r="385" spans="2:16" s="64" customFormat="1" x14ac:dyDescent="0.25">
      <c r="B385" s="60">
        <f t="shared" si="12"/>
        <v>357</v>
      </c>
      <c r="C385" s="109">
        <v>31840153</v>
      </c>
      <c r="D385" s="64" t="s">
        <v>127</v>
      </c>
      <c r="E385" s="64" t="s">
        <v>46</v>
      </c>
      <c r="F385" s="97">
        <v>43525</v>
      </c>
      <c r="G385" s="98">
        <v>43555</v>
      </c>
      <c r="H385" s="65">
        <v>12</v>
      </c>
      <c r="I385" s="41">
        <v>0.71</v>
      </c>
      <c r="J385" s="42">
        <f t="shared" si="15"/>
        <v>0.01</v>
      </c>
      <c r="K385" s="63"/>
      <c r="L385" s="63"/>
      <c r="P385"/>
    </row>
    <row r="386" spans="2:16" s="64" customFormat="1" x14ac:dyDescent="0.25">
      <c r="B386" s="60">
        <f t="shared" si="12"/>
        <v>358</v>
      </c>
      <c r="C386" s="109">
        <v>31840153</v>
      </c>
      <c r="D386" s="64" t="s">
        <v>127</v>
      </c>
      <c r="E386" s="64" t="s">
        <v>47</v>
      </c>
      <c r="F386" s="97">
        <v>43525</v>
      </c>
      <c r="G386" s="98">
        <v>43555</v>
      </c>
      <c r="H386" s="65">
        <v>59</v>
      </c>
      <c r="I386" s="41">
        <v>0.71</v>
      </c>
      <c r="J386" s="42">
        <f t="shared" si="15"/>
        <v>0.04</v>
      </c>
      <c r="K386" s="63"/>
      <c r="L386" s="63"/>
      <c r="P386"/>
    </row>
    <row r="387" spans="2:16" s="64" customFormat="1" x14ac:dyDescent="0.25">
      <c r="B387" s="60">
        <f t="shared" si="12"/>
        <v>359</v>
      </c>
      <c r="C387" s="109">
        <v>31893263</v>
      </c>
      <c r="D387" s="64" t="s">
        <v>194</v>
      </c>
      <c r="E387" s="64" t="s">
        <v>73</v>
      </c>
      <c r="F387" s="97">
        <v>43496</v>
      </c>
      <c r="G387" s="98">
        <v>43506</v>
      </c>
      <c r="H387" s="65">
        <v>1</v>
      </c>
      <c r="I387" s="41">
        <v>0.71</v>
      </c>
      <c r="J387" s="42">
        <f t="shared" si="15"/>
        <v>0</v>
      </c>
      <c r="K387" s="63"/>
      <c r="L387" s="63"/>
      <c r="P387"/>
    </row>
    <row r="388" spans="2:16" s="64" customFormat="1" x14ac:dyDescent="0.25">
      <c r="B388" s="60">
        <f t="shared" si="12"/>
        <v>360</v>
      </c>
      <c r="C388" s="109">
        <v>31893263</v>
      </c>
      <c r="D388" s="64" t="s">
        <v>194</v>
      </c>
      <c r="E388" s="64" t="s">
        <v>74</v>
      </c>
      <c r="F388" s="97">
        <v>43496</v>
      </c>
      <c r="G388" s="98">
        <v>43506</v>
      </c>
      <c r="H388" s="65">
        <v>2</v>
      </c>
      <c r="I388" s="41">
        <v>0.71</v>
      </c>
      <c r="J388" s="42">
        <f t="shared" si="15"/>
        <v>0</v>
      </c>
      <c r="K388" s="63"/>
      <c r="L388" s="63"/>
      <c r="P388"/>
    </row>
    <row r="389" spans="2:16" s="64" customFormat="1" x14ac:dyDescent="0.25">
      <c r="B389" s="60">
        <f t="shared" si="12"/>
        <v>361</v>
      </c>
      <c r="C389" s="109">
        <v>31893263</v>
      </c>
      <c r="D389" s="64" t="s">
        <v>194</v>
      </c>
      <c r="E389" s="64" t="s">
        <v>75</v>
      </c>
      <c r="F389" s="97">
        <v>43496</v>
      </c>
      <c r="G389" s="98">
        <v>43506</v>
      </c>
      <c r="H389" s="65">
        <v>6</v>
      </c>
      <c r="I389" s="41">
        <v>0.71</v>
      </c>
      <c r="J389" s="42">
        <f t="shared" si="15"/>
        <v>0</v>
      </c>
      <c r="K389" s="63"/>
      <c r="L389" s="63"/>
      <c r="O389" s="65"/>
      <c r="P389"/>
    </row>
    <row r="390" spans="2:16" s="64" customFormat="1" x14ac:dyDescent="0.25">
      <c r="B390" s="60">
        <f t="shared" si="12"/>
        <v>362</v>
      </c>
      <c r="C390" s="109">
        <v>31893644</v>
      </c>
      <c r="D390" s="64" t="s">
        <v>195</v>
      </c>
      <c r="E390" s="64" t="s">
        <v>41</v>
      </c>
      <c r="F390" s="97">
        <v>43570</v>
      </c>
      <c r="G390" s="98">
        <v>43737</v>
      </c>
      <c r="H390" s="65">
        <v>105343</v>
      </c>
      <c r="I390" s="41">
        <v>0.71</v>
      </c>
      <c r="J390" s="42">
        <f t="shared" si="15"/>
        <v>74.790000000000006</v>
      </c>
      <c r="K390" s="63"/>
      <c r="L390" s="63"/>
      <c r="P390"/>
    </row>
    <row r="391" spans="2:16" s="64" customFormat="1" x14ac:dyDescent="0.25">
      <c r="B391" s="60">
        <f t="shared" si="12"/>
        <v>363</v>
      </c>
      <c r="C391" s="109">
        <v>31893644</v>
      </c>
      <c r="D391" s="64" t="s">
        <v>195</v>
      </c>
      <c r="E391" s="64" t="s">
        <v>71</v>
      </c>
      <c r="F391" s="97">
        <v>43570</v>
      </c>
      <c r="G391" s="98">
        <v>43737</v>
      </c>
      <c r="H391" s="65">
        <v>13330</v>
      </c>
      <c r="I391" s="41">
        <v>0.71</v>
      </c>
      <c r="J391" s="42">
        <f t="shared" si="15"/>
        <v>9.4600000000000009</v>
      </c>
      <c r="K391" s="63"/>
      <c r="L391" s="63"/>
      <c r="P391"/>
    </row>
    <row r="392" spans="2:16" s="64" customFormat="1" x14ac:dyDescent="0.25">
      <c r="B392" s="60">
        <f t="shared" si="12"/>
        <v>364</v>
      </c>
      <c r="C392" s="109">
        <v>31893644</v>
      </c>
      <c r="D392" s="64" t="s">
        <v>195</v>
      </c>
      <c r="E392" s="64" t="s">
        <v>42</v>
      </c>
      <c r="F392" s="97">
        <v>43570</v>
      </c>
      <c r="G392" s="98">
        <v>43737</v>
      </c>
      <c r="H392" s="65">
        <v>68</v>
      </c>
      <c r="I392" s="41">
        <v>0.71</v>
      </c>
      <c r="J392" s="42">
        <f t="shared" si="15"/>
        <v>0.05</v>
      </c>
      <c r="K392" s="63"/>
      <c r="L392" s="63"/>
      <c r="P392"/>
    </row>
    <row r="393" spans="2:16" s="64" customFormat="1" x14ac:dyDescent="0.25">
      <c r="B393" s="60">
        <f t="shared" si="12"/>
        <v>365</v>
      </c>
      <c r="C393" s="109">
        <v>31893644</v>
      </c>
      <c r="D393" s="64" t="s">
        <v>195</v>
      </c>
      <c r="E393" s="64" t="s">
        <v>39</v>
      </c>
      <c r="F393" s="97">
        <v>43570</v>
      </c>
      <c r="G393" s="98">
        <v>43737</v>
      </c>
      <c r="H393" s="65">
        <v>152784</v>
      </c>
      <c r="I393" s="41">
        <v>0.71</v>
      </c>
      <c r="J393" s="42">
        <f t="shared" si="15"/>
        <v>108.48</v>
      </c>
      <c r="K393" s="63"/>
      <c r="L393" s="63"/>
      <c r="P393"/>
    </row>
    <row r="394" spans="2:16" s="64" customFormat="1" x14ac:dyDescent="0.25">
      <c r="B394" s="60">
        <f t="shared" si="12"/>
        <v>366</v>
      </c>
      <c r="C394" s="109">
        <v>31893644</v>
      </c>
      <c r="D394" s="64" t="s">
        <v>195</v>
      </c>
      <c r="E394" s="64" t="s">
        <v>72</v>
      </c>
      <c r="F394" s="97">
        <v>43570</v>
      </c>
      <c r="G394" s="98">
        <v>43737</v>
      </c>
      <c r="H394" s="65">
        <v>18739</v>
      </c>
      <c r="I394" s="41">
        <v>0.71</v>
      </c>
      <c r="J394" s="42">
        <f t="shared" si="15"/>
        <v>13.3</v>
      </c>
      <c r="K394" s="63"/>
      <c r="L394" s="63"/>
      <c r="P394"/>
    </row>
    <row r="395" spans="2:16" s="64" customFormat="1" x14ac:dyDescent="0.25">
      <c r="B395" s="60">
        <f t="shared" si="12"/>
        <v>367</v>
      </c>
      <c r="C395" s="109">
        <v>31893644</v>
      </c>
      <c r="D395" s="64" t="s">
        <v>195</v>
      </c>
      <c r="E395" s="64" t="s">
        <v>73</v>
      </c>
      <c r="F395" s="97">
        <v>43570</v>
      </c>
      <c r="G395" s="98">
        <v>43737</v>
      </c>
      <c r="H395" s="65">
        <v>65918</v>
      </c>
      <c r="I395" s="41">
        <v>0.71</v>
      </c>
      <c r="J395" s="42">
        <f t="shared" si="15"/>
        <v>46.8</v>
      </c>
      <c r="K395" s="63"/>
      <c r="L395" s="63"/>
      <c r="P395"/>
    </row>
    <row r="396" spans="2:16" s="64" customFormat="1" x14ac:dyDescent="0.25">
      <c r="B396" s="60">
        <f t="shared" si="12"/>
        <v>368</v>
      </c>
      <c r="C396" s="109">
        <v>31893644</v>
      </c>
      <c r="D396" s="64" t="s">
        <v>195</v>
      </c>
      <c r="E396" s="64" t="s">
        <v>74</v>
      </c>
      <c r="F396" s="97">
        <v>43570</v>
      </c>
      <c r="G396" s="98">
        <v>43737</v>
      </c>
      <c r="H396" s="65">
        <v>56413</v>
      </c>
      <c r="I396" s="41">
        <v>0.71</v>
      </c>
      <c r="J396" s="42">
        <f t="shared" si="15"/>
        <v>40.049999999999997</v>
      </c>
      <c r="K396" s="63"/>
      <c r="L396" s="63"/>
      <c r="P396"/>
    </row>
    <row r="397" spans="2:16" s="64" customFormat="1" x14ac:dyDescent="0.25">
      <c r="B397" s="60">
        <f t="shared" si="12"/>
        <v>369</v>
      </c>
      <c r="C397" s="109">
        <v>31893644</v>
      </c>
      <c r="D397" s="64" t="s">
        <v>195</v>
      </c>
      <c r="E397" s="64" t="s">
        <v>45</v>
      </c>
      <c r="F397" s="97">
        <v>43570</v>
      </c>
      <c r="G397" s="98">
        <v>43737</v>
      </c>
      <c r="H397" s="65">
        <v>171186</v>
      </c>
      <c r="I397" s="41">
        <v>0.71</v>
      </c>
      <c r="J397" s="42">
        <f t="shared" si="15"/>
        <v>121.54</v>
      </c>
      <c r="K397" s="63"/>
      <c r="L397" s="63"/>
      <c r="P397"/>
    </row>
    <row r="398" spans="2:16" s="64" customFormat="1" x14ac:dyDescent="0.25">
      <c r="B398" s="60">
        <f t="shared" si="12"/>
        <v>370</v>
      </c>
      <c r="C398" s="109">
        <v>31893644</v>
      </c>
      <c r="D398" s="64" t="s">
        <v>195</v>
      </c>
      <c r="E398" s="64" t="s">
        <v>75</v>
      </c>
      <c r="F398" s="97">
        <v>43570</v>
      </c>
      <c r="G398" s="98">
        <v>43737</v>
      </c>
      <c r="H398" s="65">
        <v>98031</v>
      </c>
      <c r="I398" s="41">
        <v>0.71</v>
      </c>
      <c r="J398" s="42">
        <f t="shared" si="15"/>
        <v>69.599999999999994</v>
      </c>
      <c r="K398" s="63"/>
      <c r="L398" s="63"/>
      <c r="P398"/>
    </row>
    <row r="399" spans="2:16" s="64" customFormat="1" x14ac:dyDescent="0.25">
      <c r="B399" s="60">
        <f t="shared" si="12"/>
        <v>371</v>
      </c>
      <c r="C399" s="109">
        <v>31922656</v>
      </c>
      <c r="D399" s="64" t="s">
        <v>111</v>
      </c>
      <c r="E399" s="64" t="s">
        <v>41</v>
      </c>
      <c r="F399" s="97">
        <v>43525</v>
      </c>
      <c r="G399" s="98">
        <v>43555</v>
      </c>
      <c r="H399" s="65">
        <v>4</v>
      </c>
      <c r="I399" s="41">
        <v>0.71</v>
      </c>
      <c r="J399" s="42">
        <f t="shared" si="15"/>
        <v>0</v>
      </c>
      <c r="K399" s="63"/>
      <c r="L399" s="63"/>
      <c r="P399"/>
    </row>
    <row r="400" spans="2:16" s="64" customFormat="1" x14ac:dyDescent="0.25">
      <c r="B400" s="60">
        <f t="shared" si="12"/>
        <v>372</v>
      </c>
      <c r="C400" s="109">
        <v>31922656</v>
      </c>
      <c r="D400" s="64" t="s">
        <v>111</v>
      </c>
      <c r="E400" s="64" t="s">
        <v>39</v>
      </c>
      <c r="F400" s="97">
        <v>43525</v>
      </c>
      <c r="G400" s="98">
        <v>43555</v>
      </c>
      <c r="H400" s="65">
        <v>7</v>
      </c>
      <c r="I400" s="41">
        <v>0.71</v>
      </c>
      <c r="J400" s="42">
        <f t="shared" si="15"/>
        <v>0</v>
      </c>
      <c r="K400" s="63"/>
      <c r="L400" s="63"/>
      <c r="P400"/>
    </row>
    <row r="401" spans="2:16" s="64" customFormat="1" x14ac:dyDescent="0.25">
      <c r="B401" s="60">
        <f t="shared" si="12"/>
        <v>373</v>
      </c>
      <c r="C401" s="109">
        <v>31922656</v>
      </c>
      <c r="D401" s="64" t="s">
        <v>111</v>
      </c>
      <c r="E401" s="64" t="s">
        <v>45</v>
      </c>
      <c r="F401" s="97">
        <v>43525</v>
      </c>
      <c r="G401" s="98">
        <v>43555</v>
      </c>
      <c r="H401" s="65">
        <v>12</v>
      </c>
      <c r="I401" s="41">
        <v>0.71</v>
      </c>
      <c r="J401" s="42">
        <f t="shared" si="15"/>
        <v>0.01</v>
      </c>
      <c r="K401" s="63"/>
      <c r="L401" s="63"/>
      <c r="P401"/>
    </row>
    <row r="402" spans="2:16" s="64" customFormat="1" x14ac:dyDescent="0.25">
      <c r="B402" s="60">
        <f t="shared" si="12"/>
        <v>374</v>
      </c>
      <c r="C402" s="109">
        <v>31922656</v>
      </c>
      <c r="D402" s="64" t="s">
        <v>111</v>
      </c>
      <c r="E402" s="64" t="s">
        <v>47</v>
      </c>
      <c r="F402" s="97">
        <v>43525</v>
      </c>
      <c r="G402" s="98">
        <v>43555</v>
      </c>
      <c r="H402" s="65">
        <v>45</v>
      </c>
      <c r="I402" s="41">
        <v>0.71</v>
      </c>
      <c r="J402" s="42">
        <f t="shared" si="15"/>
        <v>0.03</v>
      </c>
      <c r="K402" s="63"/>
      <c r="L402" s="63"/>
      <c r="N402" s="65"/>
      <c r="P402"/>
    </row>
    <row r="403" spans="2:16" s="64" customFormat="1" x14ac:dyDescent="0.25">
      <c r="B403" s="60">
        <f t="shared" si="12"/>
        <v>375</v>
      </c>
      <c r="C403" s="109">
        <v>31936815</v>
      </c>
      <c r="D403" s="64" t="s">
        <v>116</v>
      </c>
      <c r="E403" s="64" t="s">
        <v>74</v>
      </c>
      <c r="F403" s="97">
        <v>43546</v>
      </c>
      <c r="G403" s="98">
        <v>43555</v>
      </c>
      <c r="H403" s="65">
        <v>1</v>
      </c>
      <c r="I403" s="41">
        <v>0.71</v>
      </c>
      <c r="J403" s="42">
        <f t="shared" si="15"/>
        <v>0</v>
      </c>
      <c r="K403" s="63"/>
      <c r="L403" s="63"/>
      <c r="P403"/>
    </row>
    <row r="404" spans="2:16" s="64" customFormat="1" x14ac:dyDescent="0.25">
      <c r="B404" s="60">
        <f t="shared" si="12"/>
        <v>376</v>
      </c>
      <c r="C404" s="109">
        <v>31945057</v>
      </c>
      <c r="D404" s="64" t="s">
        <v>55</v>
      </c>
      <c r="E404" s="64" t="s">
        <v>41</v>
      </c>
      <c r="F404" s="97">
        <v>43557</v>
      </c>
      <c r="G404" s="98">
        <v>43646</v>
      </c>
      <c r="H404" s="65">
        <v>3519523</v>
      </c>
      <c r="I404" s="41">
        <v>0.71</v>
      </c>
      <c r="J404" s="42">
        <f t="shared" si="15"/>
        <v>2498.86</v>
      </c>
      <c r="K404" s="63"/>
      <c r="L404" s="63"/>
      <c r="P404"/>
    </row>
    <row r="405" spans="2:16" s="64" customFormat="1" x14ac:dyDescent="0.25">
      <c r="B405" s="60">
        <f t="shared" si="12"/>
        <v>377</v>
      </c>
      <c r="C405" s="109">
        <v>31954455</v>
      </c>
      <c r="D405" s="64" t="s">
        <v>69</v>
      </c>
      <c r="E405" s="64" t="s">
        <v>40</v>
      </c>
      <c r="F405" s="97">
        <v>43525</v>
      </c>
      <c r="G405" s="98">
        <v>43830</v>
      </c>
      <c r="H405" s="65">
        <v>2178</v>
      </c>
      <c r="I405" s="41">
        <v>0.71</v>
      </c>
      <c r="J405" s="42">
        <f t="shared" si="15"/>
        <v>1.55</v>
      </c>
      <c r="K405" s="63"/>
      <c r="L405" s="63"/>
      <c r="P405"/>
    </row>
    <row r="406" spans="2:16" s="64" customFormat="1" x14ac:dyDescent="0.25">
      <c r="B406" s="60">
        <f t="shared" si="12"/>
        <v>378</v>
      </c>
      <c r="C406" s="109">
        <v>31954455</v>
      </c>
      <c r="D406" s="64" t="s">
        <v>69</v>
      </c>
      <c r="E406" s="64" t="s">
        <v>41</v>
      </c>
      <c r="F406" s="97">
        <v>43525</v>
      </c>
      <c r="G406" s="98">
        <v>43830</v>
      </c>
      <c r="H406" s="65">
        <v>20802</v>
      </c>
      <c r="I406" s="41">
        <v>0.71</v>
      </c>
      <c r="J406" s="42">
        <f t="shared" ref="J406:J410" si="16">ROUND(H406*(I406/1000),2)</f>
        <v>14.77</v>
      </c>
      <c r="K406" s="63"/>
      <c r="L406" s="63"/>
      <c r="P406"/>
    </row>
    <row r="407" spans="2:16" s="64" customFormat="1" x14ac:dyDescent="0.25">
      <c r="B407" s="60">
        <f t="shared" si="12"/>
        <v>379</v>
      </c>
      <c r="C407" s="109">
        <v>31954455</v>
      </c>
      <c r="D407" s="64" t="s">
        <v>69</v>
      </c>
      <c r="E407" s="64" t="s">
        <v>42</v>
      </c>
      <c r="F407" s="97">
        <v>43525</v>
      </c>
      <c r="G407" s="98">
        <v>43830</v>
      </c>
      <c r="H407" s="65">
        <v>3851</v>
      </c>
      <c r="I407" s="41">
        <v>0.71</v>
      </c>
      <c r="J407" s="42">
        <f t="shared" si="16"/>
        <v>2.73</v>
      </c>
      <c r="K407" s="63"/>
      <c r="L407" s="63"/>
      <c r="P407"/>
    </row>
    <row r="408" spans="2:16" s="64" customFormat="1" x14ac:dyDescent="0.25">
      <c r="B408" s="60">
        <f t="shared" si="12"/>
        <v>380</v>
      </c>
      <c r="C408" s="109">
        <v>31954455</v>
      </c>
      <c r="D408" s="64" t="s">
        <v>69</v>
      </c>
      <c r="E408" s="64" t="s">
        <v>39</v>
      </c>
      <c r="F408" s="97">
        <v>43525</v>
      </c>
      <c r="G408" s="98">
        <v>43830</v>
      </c>
      <c r="H408" s="65">
        <v>9866</v>
      </c>
      <c r="I408" s="41">
        <v>0.71</v>
      </c>
      <c r="J408" s="42">
        <f t="shared" si="16"/>
        <v>7</v>
      </c>
      <c r="K408" s="63"/>
      <c r="L408" s="63"/>
      <c r="P408"/>
    </row>
    <row r="409" spans="2:16" s="64" customFormat="1" x14ac:dyDescent="0.25">
      <c r="B409" s="60">
        <f t="shared" si="12"/>
        <v>381</v>
      </c>
      <c r="C409" s="109">
        <v>31954455</v>
      </c>
      <c r="D409" s="64" t="s">
        <v>69</v>
      </c>
      <c r="E409" s="64" t="s">
        <v>60</v>
      </c>
      <c r="F409" s="97">
        <v>43525</v>
      </c>
      <c r="G409" s="98">
        <v>43830</v>
      </c>
      <c r="H409" s="65">
        <v>19916</v>
      </c>
      <c r="I409" s="41">
        <v>0.71</v>
      </c>
      <c r="J409" s="42">
        <f t="shared" si="16"/>
        <v>14.14</v>
      </c>
      <c r="K409" s="63"/>
      <c r="L409" s="63"/>
      <c r="P409"/>
    </row>
    <row r="410" spans="2:16" s="64" customFormat="1" x14ac:dyDescent="0.25">
      <c r="B410" s="60">
        <f t="shared" si="12"/>
        <v>382</v>
      </c>
      <c r="C410" s="109">
        <v>31954455</v>
      </c>
      <c r="D410" s="64" t="s">
        <v>69</v>
      </c>
      <c r="E410" s="64" t="s">
        <v>62</v>
      </c>
      <c r="F410" s="97">
        <v>43525</v>
      </c>
      <c r="G410" s="98">
        <v>43636</v>
      </c>
      <c r="H410" s="65">
        <v>3132</v>
      </c>
      <c r="I410" s="41">
        <v>0.71</v>
      </c>
      <c r="J410" s="42">
        <f t="shared" si="16"/>
        <v>2.2200000000000002</v>
      </c>
      <c r="K410" s="63"/>
      <c r="L410" s="63"/>
      <c r="P410"/>
    </row>
    <row r="411" spans="2:16" s="64" customFormat="1" x14ac:dyDescent="0.25">
      <c r="B411" s="60">
        <f t="shared" si="12"/>
        <v>383</v>
      </c>
      <c r="C411" s="109">
        <v>31954455</v>
      </c>
      <c r="D411" s="64" t="s">
        <v>69</v>
      </c>
      <c r="E411" s="64" t="s">
        <v>43</v>
      </c>
      <c r="F411" s="97">
        <v>43525</v>
      </c>
      <c r="G411" s="98">
        <v>43830</v>
      </c>
      <c r="H411" s="65">
        <v>12591</v>
      </c>
      <c r="I411" s="41">
        <v>0.71</v>
      </c>
      <c r="J411" s="42">
        <f t="shared" si="15"/>
        <v>8.94</v>
      </c>
      <c r="K411" s="63"/>
      <c r="L411" s="63"/>
      <c r="P411"/>
    </row>
    <row r="412" spans="2:16" s="64" customFormat="1" x14ac:dyDescent="0.25">
      <c r="B412" s="60">
        <f t="shared" ref="B412:B475" si="17">B411+1</f>
        <v>384</v>
      </c>
      <c r="C412" s="109">
        <v>31954455</v>
      </c>
      <c r="D412" s="64" t="s">
        <v>69</v>
      </c>
      <c r="E412" s="64" t="s">
        <v>44</v>
      </c>
      <c r="F412" s="97">
        <v>43525</v>
      </c>
      <c r="G412" s="98">
        <v>43830</v>
      </c>
      <c r="H412" s="65">
        <v>1459</v>
      </c>
      <c r="I412" s="41">
        <v>0.71</v>
      </c>
      <c r="J412" s="42">
        <f t="shared" ref="J412:J425" si="18">ROUND(H412*(I412/1000),2)</f>
        <v>1.04</v>
      </c>
      <c r="K412" s="63"/>
      <c r="L412" s="63"/>
      <c r="P412"/>
    </row>
    <row r="413" spans="2:16" s="64" customFormat="1" x14ac:dyDescent="0.25">
      <c r="B413" s="60">
        <f t="shared" si="17"/>
        <v>385</v>
      </c>
      <c r="C413" s="109">
        <v>31954455</v>
      </c>
      <c r="D413" s="64" t="s">
        <v>69</v>
      </c>
      <c r="E413" s="64" t="s">
        <v>45</v>
      </c>
      <c r="F413" s="97">
        <v>43525</v>
      </c>
      <c r="G413" s="98">
        <v>43830</v>
      </c>
      <c r="H413" s="65">
        <v>23653</v>
      </c>
      <c r="I413" s="41">
        <v>0.71</v>
      </c>
      <c r="J413" s="42">
        <f t="shared" si="18"/>
        <v>16.79</v>
      </c>
      <c r="K413" s="63"/>
      <c r="L413" s="63"/>
      <c r="P413"/>
    </row>
    <row r="414" spans="2:16" s="64" customFormat="1" x14ac:dyDescent="0.25">
      <c r="B414" s="60">
        <f t="shared" si="17"/>
        <v>386</v>
      </c>
      <c r="C414" s="109">
        <v>31954455</v>
      </c>
      <c r="D414" s="64" t="s">
        <v>69</v>
      </c>
      <c r="E414" s="64" t="s">
        <v>51</v>
      </c>
      <c r="F414" s="97">
        <v>43525</v>
      </c>
      <c r="G414" s="98">
        <v>43830</v>
      </c>
      <c r="H414" s="65">
        <v>19490</v>
      </c>
      <c r="I414" s="41">
        <v>0.71</v>
      </c>
      <c r="J414" s="42">
        <f t="shared" si="18"/>
        <v>13.84</v>
      </c>
      <c r="K414" s="63"/>
      <c r="L414" s="63"/>
      <c r="P414"/>
    </row>
    <row r="415" spans="2:16" s="64" customFormat="1" x14ac:dyDescent="0.25">
      <c r="B415" s="60">
        <f t="shared" si="17"/>
        <v>387</v>
      </c>
      <c r="C415" s="109">
        <v>31954455</v>
      </c>
      <c r="D415" s="64" t="s">
        <v>69</v>
      </c>
      <c r="E415" s="64" t="s">
        <v>46</v>
      </c>
      <c r="F415" s="97">
        <v>43525</v>
      </c>
      <c r="G415" s="98">
        <v>43830</v>
      </c>
      <c r="H415" s="65">
        <v>1533</v>
      </c>
      <c r="I415" s="41">
        <v>0.71</v>
      </c>
      <c r="J415" s="42">
        <f t="shared" si="18"/>
        <v>1.0900000000000001</v>
      </c>
      <c r="K415" s="63"/>
      <c r="L415" s="63"/>
      <c r="P415"/>
    </row>
    <row r="416" spans="2:16" s="64" customFormat="1" x14ac:dyDescent="0.25">
      <c r="B416" s="60">
        <f t="shared" si="17"/>
        <v>388</v>
      </c>
      <c r="C416" s="109">
        <v>31954455</v>
      </c>
      <c r="D416" s="64" t="s">
        <v>69</v>
      </c>
      <c r="E416" s="64" t="s">
        <v>47</v>
      </c>
      <c r="F416" s="97">
        <v>43525</v>
      </c>
      <c r="G416" s="98">
        <v>43830</v>
      </c>
      <c r="H416" s="65">
        <v>16416</v>
      </c>
      <c r="I416" s="41">
        <v>0.71</v>
      </c>
      <c r="J416" s="42">
        <f t="shared" si="18"/>
        <v>11.66</v>
      </c>
      <c r="K416" s="63"/>
      <c r="L416" s="63"/>
      <c r="P416"/>
    </row>
    <row r="417" spans="2:16" s="64" customFormat="1" x14ac:dyDescent="0.25">
      <c r="B417" s="60">
        <f t="shared" si="17"/>
        <v>389</v>
      </c>
      <c r="C417" s="109">
        <v>31954455</v>
      </c>
      <c r="D417" s="64" t="s">
        <v>69</v>
      </c>
      <c r="E417" s="64" t="s">
        <v>49</v>
      </c>
      <c r="F417" s="97">
        <v>43525</v>
      </c>
      <c r="G417" s="98">
        <v>43830</v>
      </c>
      <c r="H417" s="65">
        <v>1350</v>
      </c>
      <c r="I417" s="41">
        <v>0.71</v>
      </c>
      <c r="J417" s="42">
        <f t="shared" ref="J417" si="19">ROUND(H417*(I417/1000),2)</f>
        <v>0.96</v>
      </c>
      <c r="K417" s="63"/>
      <c r="L417" s="63"/>
      <c r="P417"/>
    </row>
    <row r="418" spans="2:16" s="64" customFormat="1" x14ac:dyDescent="0.25">
      <c r="B418" s="60">
        <f t="shared" si="17"/>
        <v>390</v>
      </c>
      <c r="C418" s="109">
        <v>31968689</v>
      </c>
      <c r="D418" s="64" t="s">
        <v>117</v>
      </c>
      <c r="E418" s="64" t="s">
        <v>73</v>
      </c>
      <c r="F418" s="97">
        <v>43525</v>
      </c>
      <c r="G418" s="98">
        <v>43555</v>
      </c>
      <c r="H418" s="65">
        <v>4</v>
      </c>
      <c r="I418" s="41">
        <v>0.71</v>
      </c>
      <c r="J418" s="42">
        <f t="shared" si="18"/>
        <v>0</v>
      </c>
      <c r="K418" s="63"/>
      <c r="L418" s="63"/>
      <c r="P418"/>
    </row>
    <row r="419" spans="2:16" s="64" customFormat="1" x14ac:dyDescent="0.25">
      <c r="B419" s="60">
        <f t="shared" si="17"/>
        <v>391</v>
      </c>
      <c r="C419" s="109">
        <v>31968689</v>
      </c>
      <c r="D419" s="64" t="s">
        <v>117</v>
      </c>
      <c r="E419" s="64" t="s">
        <v>74</v>
      </c>
      <c r="F419" s="97">
        <v>43525</v>
      </c>
      <c r="G419" s="98">
        <v>43555</v>
      </c>
      <c r="H419" s="65">
        <v>1</v>
      </c>
      <c r="I419" s="41">
        <v>0.71</v>
      </c>
      <c r="J419" s="42">
        <f t="shared" si="18"/>
        <v>0</v>
      </c>
      <c r="K419" s="63"/>
      <c r="L419" s="63"/>
      <c r="P419"/>
    </row>
    <row r="420" spans="2:16" s="64" customFormat="1" x14ac:dyDescent="0.25">
      <c r="B420" s="60">
        <f t="shared" si="17"/>
        <v>392</v>
      </c>
      <c r="C420" s="109">
        <v>31974827</v>
      </c>
      <c r="D420" s="64" t="s">
        <v>54</v>
      </c>
      <c r="E420" s="64" t="s">
        <v>47</v>
      </c>
      <c r="F420" s="97">
        <v>43525</v>
      </c>
      <c r="G420" s="98">
        <v>43625</v>
      </c>
      <c r="H420" s="65">
        <v>11974677</v>
      </c>
      <c r="I420" s="41">
        <v>0.71</v>
      </c>
      <c r="J420" s="42">
        <f t="shared" si="18"/>
        <v>8502.02</v>
      </c>
      <c r="K420" s="63"/>
      <c r="L420" s="63"/>
      <c r="P420"/>
    </row>
    <row r="421" spans="2:16" s="64" customFormat="1" x14ac:dyDescent="0.25">
      <c r="B421" s="60">
        <f t="shared" si="17"/>
        <v>393</v>
      </c>
      <c r="C421" s="109">
        <v>31975897</v>
      </c>
      <c r="D421" s="64" t="s">
        <v>53</v>
      </c>
      <c r="E421" s="64" t="s">
        <v>39</v>
      </c>
      <c r="F421" s="97">
        <v>43556</v>
      </c>
      <c r="G421" s="98">
        <v>43662</v>
      </c>
      <c r="H421" s="65">
        <v>6704946</v>
      </c>
      <c r="I421" s="41">
        <v>0.71</v>
      </c>
      <c r="J421" s="42">
        <f t="shared" si="18"/>
        <v>4760.51</v>
      </c>
      <c r="K421" s="63"/>
      <c r="L421" s="63"/>
      <c r="P421"/>
    </row>
    <row r="422" spans="2:16" s="64" customFormat="1" x14ac:dyDescent="0.25">
      <c r="B422" s="60">
        <f t="shared" si="17"/>
        <v>394</v>
      </c>
      <c r="C422" s="109">
        <v>32002600</v>
      </c>
      <c r="D422" s="64" t="s">
        <v>196</v>
      </c>
      <c r="E422" s="64" t="s">
        <v>40</v>
      </c>
      <c r="F422" s="97">
        <v>43566</v>
      </c>
      <c r="G422" s="98">
        <v>43632</v>
      </c>
      <c r="H422" s="65">
        <v>9666</v>
      </c>
      <c r="I422" s="41">
        <v>0.71</v>
      </c>
      <c r="J422" s="42">
        <f t="shared" si="18"/>
        <v>6.86</v>
      </c>
      <c r="K422" s="63"/>
      <c r="L422" s="63"/>
      <c r="P422"/>
    </row>
    <row r="423" spans="2:16" s="64" customFormat="1" x14ac:dyDescent="0.25">
      <c r="B423" s="60">
        <f t="shared" si="17"/>
        <v>395</v>
      </c>
      <c r="C423" s="109">
        <v>32002600</v>
      </c>
      <c r="D423" s="64" t="s">
        <v>196</v>
      </c>
      <c r="E423" s="64" t="s">
        <v>41</v>
      </c>
      <c r="F423" s="97">
        <v>43566</v>
      </c>
      <c r="G423" s="98">
        <v>43632</v>
      </c>
      <c r="H423" s="65">
        <v>29411</v>
      </c>
      <c r="I423" s="41">
        <v>0.71</v>
      </c>
      <c r="J423" s="42">
        <f t="shared" si="18"/>
        <v>20.88</v>
      </c>
      <c r="K423" s="63"/>
      <c r="L423" s="63"/>
      <c r="P423"/>
    </row>
    <row r="424" spans="2:16" s="64" customFormat="1" x14ac:dyDescent="0.25">
      <c r="B424" s="60">
        <f t="shared" si="17"/>
        <v>396</v>
      </c>
      <c r="C424" s="109">
        <v>32002600</v>
      </c>
      <c r="D424" s="64" t="s">
        <v>196</v>
      </c>
      <c r="E424" s="64" t="s">
        <v>71</v>
      </c>
      <c r="F424" s="97">
        <v>43566</v>
      </c>
      <c r="G424" s="98">
        <v>43611</v>
      </c>
      <c r="H424" s="65">
        <v>11761</v>
      </c>
      <c r="I424" s="41">
        <v>0.71</v>
      </c>
      <c r="J424" s="42">
        <f t="shared" si="18"/>
        <v>8.35</v>
      </c>
      <c r="K424" s="63"/>
      <c r="L424" s="63"/>
      <c r="P424"/>
    </row>
    <row r="425" spans="2:16" s="64" customFormat="1" x14ac:dyDescent="0.25">
      <c r="B425" s="60">
        <f t="shared" si="17"/>
        <v>397</v>
      </c>
      <c r="C425" s="109">
        <v>32002600</v>
      </c>
      <c r="D425" s="64" t="s">
        <v>196</v>
      </c>
      <c r="E425" s="64" t="s">
        <v>42</v>
      </c>
      <c r="F425" s="97">
        <v>43566</v>
      </c>
      <c r="G425" s="98">
        <v>43632</v>
      </c>
      <c r="H425" s="65">
        <v>13160</v>
      </c>
      <c r="I425" s="41">
        <v>0.71</v>
      </c>
      <c r="J425" s="42">
        <f t="shared" si="18"/>
        <v>9.34</v>
      </c>
      <c r="K425" s="63"/>
      <c r="L425" s="63"/>
      <c r="P425"/>
    </row>
    <row r="426" spans="2:16" s="64" customFormat="1" x14ac:dyDescent="0.25">
      <c r="B426" s="60">
        <f t="shared" si="17"/>
        <v>398</v>
      </c>
      <c r="C426" s="109">
        <v>32002600</v>
      </c>
      <c r="D426" s="64" t="s">
        <v>196</v>
      </c>
      <c r="E426" s="64" t="s">
        <v>39</v>
      </c>
      <c r="F426" s="97">
        <v>43566</v>
      </c>
      <c r="G426" s="98">
        <v>43632</v>
      </c>
      <c r="H426" s="65">
        <v>22640</v>
      </c>
      <c r="I426" s="41">
        <v>0.71</v>
      </c>
      <c r="J426" s="42">
        <f t="shared" ref="J426:J461" si="20">ROUND(H426*(I426/1000),2)</f>
        <v>16.07</v>
      </c>
      <c r="K426" s="63"/>
      <c r="L426" s="63"/>
      <c r="P426"/>
    </row>
    <row r="427" spans="2:16" s="64" customFormat="1" x14ac:dyDescent="0.25">
      <c r="B427" s="60">
        <f t="shared" si="17"/>
        <v>399</v>
      </c>
      <c r="C427" s="109">
        <v>32002600</v>
      </c>
      <c r="D427" s="64" t="s">
        <v>196</v>
      </c>
      <c r="E427" s="64" t="s">
        <v>44</v>
      </c>
      <c r="F427" s="97">
        <v>43566</v>
      </c>
      <c r="G427" s="98">
        <v>43632</v>
      </c>
      <c r="H427" s="65">
        <v>7521</v>
      </c>
      <c r="I427" s="41">
        <v>0.71</v>
      </c>
      <c r="J427" s="42">
        <f t="shared" si="20"/>
        <v>5.34</v>
      </c>
      <c r="K427" s="63"/>
      <c r="L427" s="63"/>
      <c r="P427"/>
    </row>
    <row r="428" spans="2:16" s="64" customFormat="1" x14ac:dyDescent="0.25">
      <c r="B428" s="60">
        <f t="shared" si="17"/>
        <v>400</v>
      </c>
      <c r="C428" s="109">
        <v>32002600</v>
      </c>
      <c r="D428" s="64" t="s">
        <v>196</v>
      </c>
      <c r="E428" s="64" t="s">
        <v>72</v>
      </c>
      <c r="F428" s="97">
        <v>43566</v>
      </c>
      <c r="G428" s="98">
        <v>43611</v>
      </c>
      <c r="H428" s="65">
        <v>17356</v>
      </c>
      <c r="I428" s="41">
        <v>0.71</v>
      </c>
      <c r="J428" s="42">
        <f t="shared" si="20"/>
        <v>12.32</v>
      </c>
      <c r="K428" s="63"/>
      <c r="L428" s="63"/>
      <c r="P428"/>
    </row>
    <row r="429" spans="2:16" s="64" customFormat="1" x14ac:dyDescent="0.25">
      <c r="B429" s="60">
        <f t="shared" si="17"/>
        <v>401</v>
      </c>
      <c r="C429" s="109">
        <v>32002600</v>
      </c>
      <c r="D429" s="64" t="s">
        <v>196</v>
      </c>
      <c r="E429" s="64" t="s">
        <v>73</v>
      </c>
      <c r="F429" s="97">
        <v>43566</v>
      </c>
      <c r="G429" s="98">
        <v>43632</v>
      </c>
      <c r="H429" s="65">
        <v>33038</v>
      </c>
      <c r="I429" s="41">
        <v>0.71</v>
      </c>
      <c r="J429" s="42">
        <f t="shared" si="20"/>
        <v>23.46</v>
      </c>
      <c r="K429" s="63"/>
      <c r="L429" s="63"/>
      <c r="P429"/>
    </row>
    <row r="430" spans="2:16" s="64" customFormat="1" x14ac:dyDescent="0.25">
      <c r="B430" s="60">
        <f t="shared" si="17"/>
        <v>402</v>
      </c>
      <c r="C430" s="109">
        <v>32002600</v>
      </c>
      <c r="D430" s="64" t="s">
        <v>196</v>
      </c>
      <c r="E430" s="64" t="s">
        <v>74</v>
      </c>
      <c r="F430" s="97">
        <v>43566</v>
      </c>
      <c r="G430" s="98">
        <v>43632</v>
      </c>
      <c r="H430" s="65">
        <v>28969</v>
      </c>
      <c r="I430" s="41">
        <v>0.71</v>
      </c>
      <c r="J430" s="42">
        <f t="shared" si="20"/>
        <v>20.57</v>
      </c>
      <c r="K430" s="63"/>
      <c r="L430" s="63"/>
      <c r="P430"/>
    </row>
    <row r="431" spans="2:16" s="64" customFormat="1" x14ac:dyDescent="0.25">
      <c r="B431" s="60">
        <f t="shared" si="17"/>
        <v>403</v>
      </c>
      <c r="C431" s="109">
        <v>32002600</v>
      </c>
      <c r="D431" s="64" t="s">
        <v>196</v>
      </c>
      <c r="E431" s="64" t="s">
        <v>45</v>
      </c>
      <c r="F431" s="97">
        <v>43566</v>
      </c>
      <c r="G431" s="98">
        <v>43632</v>
      </c>
      <c r="H431" s="65">
        <v>53954</v>
      </c>
      <c r="I431" s="41">
        <v>0.71</v>
      </c>
      <c r="J431" s="42">
        <f t="shared" si="20"/>
        <v>38.31</v>
      </c>
      <c r="K431" s="63"/>
      <c r="L431" s="63"/>
      <c r="P431"/>
    </row>
    <row r="432" spans="2:16" s="64" customFormat="1" x14ac:dyDescent="0.25">
      <c r="B432" s="60">
        <f t="shared" si="17"/>
        <v>404</v>
      </c>
      <c r="C432" s="109">
        <v>32002600</v>
      </c>
      <c r="D432" s="64" t="s">
        <v>196</v>
      </c>
      <c r="E432" s="64" t="s">
        <v>51</v>
      </c>
      <c r="F432" s="97">
        <v>43566</v>
      </c>
      <c r="G432" s="98">
        <v>43632</v>
      </c>
      <c r="H432" s="65">
        <v>28866</v>
      </c>
      <c r="I432" s="41">
        <v>0.71</v>
      </c>
      <c r="J432" s="42">
        <f t="shared" si="20"/>
        <v>20.49</v>
      </c>
      <c r="K432" s="63"/>
      <c r="L432" s="63"/>
      <c r="P432"/>
    </row>
    <row r="433" spans="2:16" s="64" customFormat="1" x14ac:dyDescent="0.25">
      <c r="B433" s="60">
        <f t="shared" si="17"/>
        <v>405</v>
      </c>
      <c r="C433" s="109">
        <v>32002600</v>
      </c>
      <c r="D433" s="64" t="s">
        <v>196</v>
      </c>
      <c r="E433" s="64" t="s">
        <v>46</v>
      </c>
      <c r="F433" s="97">
        <v>43566</v>
      </c>
      <c r="G433" s="98">
        <v>43632</v>
      </c>
      <c r="H433" s="65">
        <v>11297</v>
      </c>
      <c r="I433" s="41">
        <v>0.71</v>
      </c>
      <c r="J433" s="42">
        <f t="shared" si="20"/>
        <v>8.02</v>
      </c>
      <c r="K433" s="63"/>
      <c r="L433" s="63"/>
      <c r="P433"/>
    </row>
    <row r="434" spans="2:16" s="64" customFormat="1" x14ac:dyDescent="0.25">
      <c r="B434" s="60">
        <f t="shared" si="17"/>
        <v>406</v>
      </c>
      <c r="C434" s="109">
        <v>32002600</v>
      </c>
      <c r="D434" s="64" t="s">
        <v>196</v>
      </c>
      <c r="E434" s="64" t="s">
        <v>47</v>
      </c>
      <c r="F434" s="97">
        <v>43566</v>
      </c>
      <c r="G434" s="98">
        <v>43632</v>
      </c>
      <c r="H434" s="65">
        <v>83396</v>
      </c>
      <c r="I434" s="41">
        <v>0.71</v>
      </c>
      <c r="J434" s="42">
        <f t="shared" si="20"/>
        <v>59.21</v>
      </c>
      <c r="K434" s="63"/>
      <c r="L434" s="63"/>
      <c r="P434"/>
    </row>
    <row r="435" spans="2:16" s="64" customFormat="1" x14ac:dyDescent="0.25">
      <c r="B435" s="60">
        <f t="shared" si="17"/>
        <v>407</v>
      </c>
      <c r="C435" s="109">
        <v>32002600</v>
      </c>
      <c r="D435" s="64" t="s">
        <v>196</v>
      </c>
      <c r="E435" s="64" t="s">
        <v>75</v>
      </c>
      <c r="F435" s="97">
        <v>43566</v>
      </c>
      <c r="G435" s="98">
        <v>43632</v>
      </c>
      <c r="H435" s="65">
        <v>32891</v>
      </c>
      <c r="I435" s="41">
        <v>0.71</v>
      </c>
      <c r="J435" s="42">
        <f t="shared" si="20"/>
        <v>23.35</v>
      </c>
      <c r="K435" s="63"/>
      <c r="L435" s="63"/>
      <c r="P435"/>
    </row>
    <row r="436" spans="2:16" s="64" customFormat="1" x14ac:dyDescent="0.25">
      <c r="B436" s="60">
        <f t="shared" si="17"/>
        <v>408</v>
      </c>
      <c r="C436" s="109">
        <v>32077985</v>
      </c>
      <c r="D436" s="64" t="s">
        <v>118</v>
      </c>
      <c r="E436" s="64" t="s">
        <v>71</v>
      </c>
      <c r="F436" s="97">
        <v>43515</v>
      </c>
      <c r="G436" s="98">
        <v>43555</v>
      </c>
      <c r="H436" s="65">
        <v>3</v>
      </c>
      <c r="I436" s="41">
        <v>0.71</v>
      </c>
      <c r="J436" s="42">
        <f t="shared" si="20"/>
        <v>0</v>
      </c>
      <c r="K436" s="63"/>
      <c r="L436" s="63"/>
      <c r="P436"/>
    </row>
    <row r="437" spans="2:16" s="64" customFormat="1" x14ac:dyDescent="0.25">
      <c r="B437" s="60">
        <f t="shared" si="17"/>
        <v>409</v>
      </c>
      <c r="C437" s="109">
        <v>32117750</v>
      </c>
      <c r="D437" s="64" t="s">
        <v>119</v>
      </c>
      <c r="E437" s="64" t="s">
        <v>40</v>
      </c>
      <c r="F437" s="97">
        <v>43556</v>
      </c>
      <c r="G437" s="98">
        <v>43576</v>
      </c>
      <c r="H437" s="65">
        <v>9073</v>
      </c>
      <c r="I437" s="41">
        <v>0.71</v>
      </c>
      <c r="J437" s="42">
        <f t="shared" si="20"/>
        <v>6.44</v>
      </c>
      <c r="K437" s="63"/>
      <c r="L437" s="63"/>
      <c r="P437"/>
    </row>
    <row r="438" spans="2:16" s="64" customFormat="1" x14ac:dyDescent="0.25">
      <c r="B438" s="60">
        <f t="shared" si="17"/>
        <v>410</v>
      </c>
      <c r="C438" s="109">
        <v>32117750</v>
      </c>
      <c r="D438" s="64" t="s">
        <v>119</v>
      </c>
      <c r="E438" s="64" t="s">
        <v>41</v>
      </c>
      <c r="F438" s="97">
        <v>43556</v>
      </c>
      <c r="G438" s="98">
        <v>43576</v>
      </c>
      <c r="H438" s="65">
        <v>61231</v>
      </c>
      <c r="I438" s="41">
        <v>0.71</v>
      </c>
      <c r="J438" s="42">
        <f t="shared" si="20"/>
        <v>43.47</v>
      </c>
      <c r="K438" s="63"/>
      <c r="L438" s="63"/>
      <c r="P438"/>
    </row>
    <row r="439" spans="2:16" s="64" customFormat="1" x14ac:dyDescent="0.25">
      <c r="B439" s="60">
        <f t="shared" si="17"/>
        <v>411</v>
      </c>
      <c r="C439" s="109">
        <v>32117750</v>
      </c>
      <c r="D439" s="64" t="s">
        <v>119</v>
      </c>
      <c r="E439" s="64" t="s">
        <v>71</v>
      </c>
      <c r="F439" s="97">
        <v>43556</v>
      </c>
      <c r="G439" s="98">
        <v>43576</v>
      </c>
      <c r="H439" s="65">
        <v>19062</v>
      </c>
      <c r="I439" s="41">
        <v>0.71</v>
      </c>
      <c r="J439" s="42">
        <f t="shared" si="20"/>
        <v>13.53</v>
      </c>
      <c r="K439" s="63"/>
      <c r="L439" s="63"/>
      <c r="P439"/>
    </row>
    <row r="440" spans="2:16" s="64" customFormat="1" x14ac:dyDescent="0.25">
      <c r="B440" s="60">
        <f t="shared" si="17"/>
        <v>412</v>
      </c>
      <c r="C440" s="109">
        <v>32117750</v>
      </c>
      <c r="D440" s="64" t="s">
        <v>119</v>
      </c>
      <c r="E440" s="64" t="s">
        <v>42</v>
      </c>
      <c r="F440" s="97">
        <v>43556</v>
      </c>
      <c r="G440" s="98">
        <v>43576</v>
      </c>
      <c r="H440" s="65">
        <v>15810</v>
      </c>
      <c r="I440" s="41">
        <v>0.71</v>
      </c>
      <c r="J440" s="42">
        <f t="shared" si="20"/>
        <v>11.23</v>
      </c>
      <c r="K440" s="63"/>
      <c r="L440" s="63"/>
      <c r="P440"/>
    </row>
    <row r="441" spans="2:16" s="64" customFormat="1" x14ac:dyDescent="0.25">
      <c r="B441" s="60">
        <f t="shared" si="17"/>
        <v>413</v>
      </c>
      <c r="C441" s="109">
        <v>32117750</v>
      </c>
      <c r="D441" s="64" t="s">
        <v>119</v>
      </c>
      <c r="E441" s="64" t="s">
        <v>39</v>
      </c>
      <c r="F441" s="97">
        <v>43556</v>
      </c>
      <c r="G441" s="98">
        <v>43576</v>
      </c>
      <c r="H441" s="65">
        <v>112618</v>
      </c>
      <c r="I441" s="41">
        <v>0.71</v>
      </c>
      <c r="J441" s="42">
        <f t="shared" si="20"/>
        <v>79.959999999999994</v>
      </c>
      <c r="K441" s="63"/>
      <c r="L441" s="63"/>
      <c r="P441"/>
    </row>
    <row r="442" spans="2:16" s="64" customFormat="1" x14ac:dyDescent="0.25">
      <c r="B442" s="60">
        <f t="shared" si="17"/>
        <v>414</v>
      </c>
      <c r="C442" s="109">
        <v>32117750</v>
      </c>
      <c r="D442" s="64" t="s">
        <v>119</v>
      </c>
      <c r="E442" s="64" t="s">
        <v>43</v>
      </c>
      <c r="F442" s="97">
        <v>43556</v>
      </c>
      <c r="G442" s="98">
        <v>43576</v>
      </c>
      <c r="H442" s="65">
        <v>31408</v>
      </c>
      <c r="I442" s="41">
        <v>0.71</v>
      </c>
      <c r="J442" s="42">
        <f t="shared" si="20"/>
        <v>22.3</v>
      </c>
      <c r="K442" s="63"/>
      <c r="L442" s="63"/>
      <c r="P442"/>
    </row>
    <row r="443" spans="2:16" s="64" customFormat="1" x14ac:dyDescent="0.25">
      <c r="B443" s="60">
        <f t="shared" si="17"/>
        <v>415</v>
      </c>
      <c r="C443" s="109">
        <v>32117750</v>
      </c>
      <c r="D443" s="64" t="s">
        <v>119</v>
      </c>
      <c r="E443" s="64" t="s">
        <v>44</v>
      </c>
      <c r="F443" s="97">
        <v>43556</v>
      </c>
      <c r="G443" s="98">
        <v>43576</v>
      </c>
      <c r="H443" s="65">
        <v>8957</v>
      </c>
      <c r="I443" s="41">
        <v>0.71</v>
      </c>
      <c r="J443" s="42">
        <f t="shared" si="20"/>
        <v>6.36</v>
      </c>
      <c r="K443" s="63"/>
      <c r="L443" s="63"/>
      <c r="P443"/>
    </row>
    <row r="444" spans="2:16" s="64" customFormat="1" x14ac:dyDescent="0.25">
      <c r="B444" s="60">
        <f t="shared" si="17"/>
        <v>416</v>
      </c>
      <c r="C444" s="109">
        <v>32117750</v>
      </c>
      <c r="D444" s="64" t="s">
        <v>119</v>
      </c>
      <c r="E444" s="64" t="s">
        <v>72</v>
      </c>
      <c r="F444" s="97">
        <v>43556</v>
      </c>
      <c r="G444" s="98">
        <v>43576</v>
      </c>
      <c r="H444" s="65">
        <v>24352</v>
      </c>
      <c r="I444" s="41">
        <v>0.71</v>
      </c>
      <c r="J444" s="42">
        <f t="shared" si="20"/>
        <v>17.29</v>
      </c>
      <c r="K444" s="63"/>
      <c r="L444" s="63"/>
      <c r="P444"/>
    </row>
    <row r="445" spans="2:16" s="64" customFormat="1" x14ac:dyDescent="0.25">
      <c r="B445" s="60">
        <f t="shared" si="17"/>
        <v>417</v>
      </c>
      <c r="C445" s="109">
        <v>32117750</v>
      </c>
      <c r="D445" s="64" t="s">
        <v>119</v>
      </c>
      <c r="E445" s="64" t="s">
        <v>73</v>
      </c>
      <c r="F445" s="97">
        <v>43556</v>
      </c>
      <c r="G445" s="98">
        <v>43576</v>
      </c>
      <c r="H445" s="65">
        <v>123375</v>
      </c>
      <c r="I445" s="41">
        <v>0.71</v>
      </c>
      <c r="J445" s="42">
        <f t="shared" si="20"/>
        <v>87.6</v>
      </c>
      <c r="K445" s="63"/>
      <c r="L445" s="63"/>
      <c r="P445"/>
    </row>
    <row r="446" spans="2:16" s="64" customFormat="1" x14ac:dyDescent="0.25">
      <c r="B446" s="60">
        <f t="shared" si="17"/>
        <v>418</v>
      </c>
      <c r="C446" s="109">
        <v>32117750</v>
      </c>
      <c r="D446" s="64" t="s">
        <v>119</v>
      </c>
      <c r="E446" s="64" t="s">
        <v>74</v>
      </c>
      <c r="F446" s="97">
        <v>43556</v>
      </c>
      <c r="G446" s="98">
        <v>43576</v>
      </c>
      <c r="H446" s="65">
        <v>130021</v>
      </c>
      <c r="I446" s="41">
        <v>0.71</v>
      </c>
      <c r="J446" s="42">
        <f t="shared" si="20"/>
        <v>92.31</v>
      </c>
      <c r="K446" s="63"/>
      <c r="L446" s="63"/>
      <c r="P446"/>
    </row>
    <row r="447" spans="2:16" s="64" customFormat="1" x14ac:dyDescent="0.25">
      <c r="B447" s="60">
        <f t="shared" si="17"/>
        <v>419</v>
      </c>
      <c r="C447" s="109">
        <v>32117750</v>
      </c>
      <c r="D447" s="64" t="s">
        <v>119</v>
      </c>
      <c r="E447" s="64" t="s">
        <v>45</v>
      </c>
      <c r="F447" s="97">
        <v>43556</v>
      </c>
      <c r="G447" s="98">
        <v>43576</v>
      </c>
      <c r="H447" s="65">
        <v>86359</v>
      </c>
      <c r="I447" s="41">
        <v>0.71</v>
      </c>
      <c r="J447" s="42">
        <f t="shared" si="20"/>
        <v>61.31</v>
      </c>
      <c r="K447" s="63"/>
      <c r="L447" s="63"/>
      <c r="P447"/>
    </row>
    <row r="448" spans="2:16" s="64" customFormat="1" x14ac:dyDescent="0.25">
      <c r="B448" s="60">
        <f t="shared" si="17"/>
        <v>420</v>
      </c>
      <c r="C448" s="109">
        <v>32117750</v>
      </c>
      <c r="D448" s="64" t="s">
        <v>119</v>
      </c>
      <c r="E448" s="64" t="s">
        <v>51</v>
      </c>
      <c r="F448" s="97">
        <v>43556</v>
      </c>
      <c r="G448" s="98">
        <v>43576</v>
      </c>
      <c r="H448" s="65">
        <v>108326</v>
      </c>
      <c r="I448" s="41">
        <v>0.71</v>
      </c>
      <c r="J448" s="42">
        <f t="shared" si="20"/>
        <v>76.91</v>
      </c>
      <c r="K448" s="63"/>
      <c r="L448" s="63"/>
      <c r="P448"/>
    </row>
    <row r="449" spans="2:16" s="64" customFormat="1" x14ac:dyDescent="0.25">
      <c r="B449" s="60">
        <f t="shared" si="17"/>
        <v>421</v>
      </c>
      <c r="C449" s="109">
        <v>32117750</v>
      </c>
      <c r="D449" s="64" t="s">
        <v>119</v>
      </c>
      <c r="E449" s="64" t="s">
        <v>46</v>
      </c>
      <c r="F449" s="97">
        <v>43556</v>
      </c>
      <c r="G449" s="98">
        <v>43576</v>
      </c>
      <c r="H449" s="65">
        <v>28275</v>
      </c>
      <c r="I449" s="41">
        <v>0.71</v>
      </c>
      <c r="J449" s="42">
        <f t="shared" si="20"/>
        <v>20.079999999999998</v>
      </c>
      <c r="K449" s="63"/>
      <c r="L449" s="63"/>
      <c r="P449"/>
    </row>
    <row r="450" spans="2:16" s="64" customFormat="1" x14ac:dyDescent="0.25">
      <c r="B450" s="60">
        <f t="shared" si="17"/>
        <v>422</v>
      </c>
      <c r="C450" s="109">
        <v>32117750</v>
      </c>
      <c r="D450" s="64" t="s">
        <v>119</v>
      </c>
      <c r="E450" s="64" t="s">
        <v>47</v>
      </c>
      <c r="F450" s="97">
        <v>43556</v>
      </c>
      <c r="G450" s="98">
        <v>43576</v>
      </c>
      <c r="H450" s="65">
        <v>144111</v>
      </c>
      <c r="I450" s="41">
        <v>0.71</v>
      </c>
      <c r="J450" s="42">
        <f t="shared" si="20"/>
        <v>102.32</v>
      </c>
      <c r="K450" s="63"/>
      <c r="L450" s="63"/>
      <c r="P450"/>
    </row>
    <row r="451" spans="2:16" s="64" customFormat="1" x14ac:dyDescent="0.25">
      <c r="B451" s="60">
        <f t="shared" si="17"/>
        <v>423</v>
      </c>
      <c r="C451" s="109">
        <v>32117750</v>
      </c>
      <c r="D451" s="64" t="s">
        <v>119</v>
      </c>
      <c r="E451" s="64" t="s">
        <v>75</v>
      </c>
      <c r="F451" s="97">
        <v>43556</v>
      </c>
      <c r="G451" s="98">
        <v>43576</v>
      </c>
      <c r="H451" s="65">
        <v>188428</v>
      </c>
      <c r="I451" s="41">
        <v>0.71</v>
      </c>
      <c r="J451" s="42">
        <f t="shared" si="20"/>
        <v>133.78</v>
      </c>
      <c r="K451" s="63"/>
      <c r="L451" s="63"/>
      <c r="P451"/>
    </row>
    <row r="452" spans="2:16" s="64" customFormat="1" x14ac:dyDescent="0.25">
      <c r="B452" s="60">
        <f t="shared" si="17"/>
        <v>424</v>
      </c>
      <c r="C452" s="109">
        <v>32117750</v>
      </c>
      <c r="D452" s="64" t="s">
        <v>119</v>
      </c>
      <c r="E452" s="64" t="s">
        <v>49</v>
      </c>
      <c r="F452" s="97">
        <v>43556</v>
      </c>
      <c r="G452" s="98">
        <v>43576</v>
      </c>
      <c r="H452" s="65">
        <v>10743</v>
      </c>
      <c r="I452" s="41">
        <v>0.71</v>
      </c>
      <c r="J452" s="42">
        <f t="shared" si="20"/>
        <v>7.63</v>
      </c>
      <c r="K452" s="63"/>
      <c r="L452" s="63"/>
      <c r="P452"/>
    </row>
    <row r="453" spans="2:16" s="64" customFormat="1" x14ac:dyDescent="0.25">
      <c r="B453" s="60">
        <f t="shared" si="17"/>
        <v>425</v>
      </c>
      <c r="C453" s="109">
        <v>32124219</v>
      </c>
      <c r="D453" s="64" t="s">
        <v>120</v>
      </c>
      <c r="E453" s="64" t="s">
        <v>73</v>
      </c>
      <c r="F453" s="97">
        <v>43517</v>
      </c>
      <c r="G453" s="98">
        <v>43555</v>
      </c>
      <c r="H453" s="65">
        <v>5</v>
      </c>
      <c r="I453" s="41">
        <v>0.71</v>
      </c>
      <c r="J453" s="42">
        <f t="shared" si="20"/>
        <v>0</v>
      </c>
      <c r="K453" s="63"/>
      <c r="L453" s="63"/>
      <c r="P453"/>
    </row>
    <row r="454" spans="2:16" s="64" customFormat="1" x14ac:dyDescent="0.25">
      <c r="B454" s="60">
        <f t="shared" si="17"/>
        <v>426</v>
      </c>
      <c r="C454" s="109">
        <v>32178458</v>
      </c>
      <c r="D454" s="64" t="s">
        <v>128</v>
      </c>
      <c r="E454" s="64" t="s">
        <v>47</v>
      </c>
      <c r="F454" s="97">
        <v>43536</v>
      </c>
      <c r="G454" s="98">
        <v>43625</v>
      </c>
      <c r="H454" s="65">
        <v>2376</v>
      </c>
      <c r="I454" s="41">
        <v>0.71</v>
      </c>
      <c r="J454" s="42">
        <f t="shared" si="20"/>
        <v>1.69</v>
      </c>
      <c r="K454" s="63"/>
      <c r="L454" s="63"/>
      <c r="P454"/>
    </row>
    <row r="455" spans="2:16" s="64" customFormat="1" x14ac:dyDescent="0.25">
      <c r="B455" s="60">
        <f t="shared" si="17"/>
        <v>427</v>
      </c>
      <c r="C455" s="109">
        <v>32181496</v>
      </c>
      <c r="D455" s="64" t="s">
        <v>197</v>
      </c>
      <c r="E455" s="64" t="s">
        <v>47</v>
      </c>
      <c r="F455" s="97">
        <v>43523</v>
      </c>
      <c r="G455" s="98">
        <v>43570</v>
      </c>
      <c r="H455" s="65">
        <v>2</v>
      </c>
      <c r="I455" s="41">
        <v>0.71</v>
      </c>
      <c r="J455" s="42">
        <f t="shared" si="20"/>
        <v>0</v>
      </c>
      <c r="K455" s="63"/>
      <c r="L455" s="63"/>
      <c r="P455"/>
    </row>
    <row r="456" spans="2:16" s="64" customFormat="1" x14ac:dyDescent="0.25">
      <c r="B456" s="60">
        <f t="shared" si="17"/>
        <v>428</v>
      </c>
      <c r="C456" s="109">
        <v>32195335</v>
      </c>
      <c r="D456" s="64" t="s">
        <v>198</v>
      </c>
      <c r="E456" s="64" t="s">
        <v>45</v>
      </c>
      <c r="F456" s="97">
        <v>43521</v>
      </c>
      <c r="G456" s="98">
        <v>43570</v>
      </c>
      <c r="H456" s="65">
        <v>3306</v>
      </c>
      <c r="I456" s="41">
        <v>0.71</v>
      </c>
      <c r="J456" s="42">
        <f t="shared" si="20"/>
        <v>2.35</v>
      </c>
      <c r="K456" s="63"/>
      <c r="L456" s="63"/>
      <c r="P456"/>
    </row>
    <row r="457" spans="2:16" s="64" customFormat="1" x14ac:dyDescent="0.25">
      <c r="B457" s="60">
        <f t="shared" si="17"/>
        <v>429</v>
      </c>
      <c r="C457" s="109">
        <v>32195335</v>
      </c>
      <c r="D457" s="64" t="s">
        <v>198</v>
      </c>
      <c r="E457" s="64" t="s">
        <v>51</v>
      </c>
      <c r="F457" s="97">
        <v>43521</v>
      </c>
      <c r="G457" s="98">
        <v>43570</v>
      </c>
      <c r="H457" s="65">
        <v>1810</v>
      </c>
      <c r="I457" s="41">
        <v>0.71</v>
      </c>
      <c r="J457" s="42">
        <f t="shared" si="20"/>
        <v>1.29</v>
      </c>
      <c r="K457" s="63"/>
      <c r="L457" s="63"/>
      <c r="P457"/>
    </row>
    <row r="458" spans="2:16" s="64" customFormat="1" x14ac:dyDescent="0.25">
      <c r="B458" s="60">
        <f t="shared" si="17"/>
        <v>430</v>
      </c>
      <c r="C458" s="109">
        <v>32195335</v>
      </c>
      <c r="D458" s="64" t="s">
        <v>198</v>
      </c>
      <c r="E458" s="64" t="s">
        <v>47</v>
      </c>
      <c r="F458" s="97">
        <v>43521</v>
      </c>
      <c r="G458" s="98">
        <v>43570</v>
      </c>
      <c r="H458" s="65">
        <v>3302</v>
      </c>
      <c r="I458" s="41">
        <v>0.71</v>
      </c>
      <c r="J458" s="42">
        <f t="shared" si="20"/>
        <v>2.34</v>
      </c>
      <c r="K458" s="63"/>
      <c r="L458" s="63"/>
      <c r="P458"/>
    </row>
    <row r="459" spans="2:16" s="64" customFormat="1" x14ac:dyDescent="0.25">
      <c r="B459" s="60">
        <f t="shared" si="17"/>
        <v>431</v>
      </c>
      <c r="C459" s="109">
        <v>32205609</v>
      </c>
      <c r="D459" s="64" t="s">
        <v>121</v>
      </c>
      <c r="E459" s="64" t="s">
        <v>71</v>
      </c>
      <c r="F459" s="97">
        <v>43524</v>
      </c>
      <c r="G459" s="98">
        <v>43570</v>
      </c>
      <c r="H459" s="65">
        <v>459</v>
      </c>
      <c r="I459" s="41">
        <v>0.71</v>
      </c>
      <c r="J459" s="42">
        <f t="shared" si="20"/>
        <v>0.33</v>
      </c>
      <c r="K459" s="63"/>
      <c r="L459" s="63"/>
      <c r="P459"/>
    </row>
    <row r="460" spans="2:16" s="64" customFormat="1" x14ac:dyDescent="0.25">
      <c r="B460" s="60">
        <f t="shared" si="17"/>
        <v>432</v>
      </c>
      <c r="C460" s="109">
        <v>32205609</v>
      </c>
      <c r="D460" s="64" t="s">
        <v>121</v>
      </c>
      <c r="E460" s="64" t="s">
        <v>42</v>
      </c>
      <c r="F460" s="97">
        <v>43524</v>
      </c>
      <c r="G460" s="98">
        <v>43570</v>
      </c>
      <c r="H460" s="65">
        <v>4</v>
      </c>
      <c r="I460" s="41">
        <v>0.71</v>
      </c>
      <c r="J460" s="42">
        <f t="shared" si="20"/>
        <v>0</v>
      </c>
      <c r="K460" s="63"/>
      <c r="L460" s="63"/>
      <c r="P460"/>
    </row>
    <row r="461" spans="2:16" s="64" customFormat="1" x14ac:dyDescent="0.25">
      <c r="B461" s="60">
        <f t="shared" si="17"/>
        <v>433</v>
      </c>
      <c r="C461" s="109">
        <v>32205609</v>
      </c>
      <c r="D461" s="64" t="s">
        <v>121</v>
      </c>
      <c r="E461" s="64" t="s">
        <v>72</v>
      </c>
      <c r="F461" s="97">
        <v>43524</v>
      </c>
      <c r="G461" s="98">
        <v>43570</v>
      </c>
      <c r="H461" s="65">
        <v>484</v>
      </c>
      <c r="I461" s="41">
        <v>0.71</v>
      </c>
      <c r="J461" s="42">
        <f t="shared" si="20"/>
        <v>0.34</v>
      </c>
      <c r="K461" s="63"/>
      <c r="L461" s="63"/>
      <c r="P461"/>
    </row>
    <row r="462" spans="2:16" s="64" customFormat="1" x14ac:dyDescent="0.25">
      <c r="B462" s="60">
        <f t="shared" si="17"/>
        <v>434</v>
      </c>
      <c r="C462" s="109">
        <v>32205609</v>
      </c>
      <c r="D462" s="64" t="s">
        <v>121</v>
      </c>
      <c r="E462" s="64" t="s">
        <v>73</v>
      </c>
      <c r="F462" s="97">
        <v>43524</v>
      </c>
      <c r="G462" s="98">
        <v>43570</v>
      </c>
      <c r="H462" s="65">
        <v>3990</v>
      </c>
      <c r="I462" s="41">
        <v>0.71</v>
      </c>
      <c r="J462" s="42">
        <f t="shared" ref="J462:J523" si="21">ROUND(H462*(I462/1000),2)</f>
        <v>2.83</v>
      </c>
      <c r="K462" s="63"/>
      <c r="L462" s="63"/>
      <c r="P462"/>
    </row>
    <row r="463" spans="2:16" s="64" customFormat="1" x14ac:dyDescent="0.25">
      <c r="B463" s="60">
        <f t="shared" si="17"/>
        <v>435</v>
      </c>
      <c r="C463" s="109">
        <v>32205609</v>
      </c>
      <c r="D463" s="64" t="s">
        <v>121</v>
      </c>
      <c r="E463" s="64" t="s">
        <v>74</v>
      </c>
      <c r="F463" s="97">
        <v>43524</v>
      </c>
      <c r="G463" s="98">
        <v>43570</v>
      </c>
      <c r="H463" s="65">
        <v>4674</v>
      </c>
      <c r="I463" s="41">
        <v>0.71</v>
      </c>
      <c r="J463" s="42">
        <f t="shared" si="21"/>
        <v>3.32</v>
      </c>
      <c r="K463" s="63"/>
      <c r="L463" s="63"/>
      <c r="P463"/>
    </row>
    <row r="464" spans="2:16" s="64" customFormat="1" x14ac:dyDescent="0.25">
      <c r="B464" s="60">
        <f t="shared" si="17"/>
        <v>436</v>
      </c>
      <c r="C464" s="109">
        <v>32205609</v>
      </c>
      <c r="D464" s="64" t="s">
        <v>121</v>
      </c>
      <c r="E464" s="64" t="s">
        <v>75</v>
      </c>
      <c r="F464" s="97">
        <v>43524</v>
      </c>
      <c r="G464" s="98">
        <v>43570</v>
      </c>
      <c r="H464" s="65">
        <v>5773</v>
      </c>
      <c r="I464" s="41">
        <v>0.71</v>
      </c>
      <c r="J464" s="42">
        <f t="shared" si="21"/>
        <v>4.0999999999999996</v>
      </c>
      <c r="K464" s="63"/>
      <c r="L464" s="63"/>
      <c r="P464"/>
    </row>
    <row r="465" spans="2:16" s="64" customFormat="1" x14ac:dyDescent="0.25">
      <c r="B465" s="60">
        <f t="shared" si="17"/>
        <v>437</v>
      </c>
      <c r="C465" s="109">
        <v>32223856</v>
      </c>
      <c r="D465" s="64" t="s">
        <v>199</v>
      </c>
      <c r="E465" s="64" t="s">
        <v>41</v>
      </c>
      <c r="F465" s="97">
        <v>43539</v>
      </c>
      <c r="G465" s="98">
        <v>43555</v>
      </c>
      <c r="H465" s="65">
        <v>7</v>
      </c>
      <c r="I465" s="41">
        <v>0.71</v>
      </c>
      <c r="J465" s="42">
        <f t="shared" si="21"/>
        <v>0</v>
      </c>
      <c r="K465" s="63"/>
      <c r="L465" s="63"/>
      <c r="P465"/>
    </row>
    <row r="466" spans="2:16" s="64" customFormat="1" x14ac:dyDescent="0.25">
      <c r="B466" s="60">
        <f t="shared" si="17"/>
        <v>438</v>
      </c>
      <c r="C466" s="109">
        <v>32223856</v>
      </c>
      <c r="D466" s="64" t="s">
        <v>199</v>
      </c>
      <c r="E466" s="64" t="s">
        <v>39</v>
      </c>
      <c r="F466" s="97">
        <v>43539</v>
      </c>
      <c r="G466" s="98">
        <v>43555</v>
      </c>
      <c r="H466" s="65">
        <v>19123</v>
      </c>
      <c r="I466" s="41">
        <v>0.71</v>
      </c>
      <c r="J466" s="42">
        <f t="shared" si="21"/>
        <v>13.58</v>
      </c>
      <c r="K466" s="63"/>
      <c r="L466" s="63"/>
      <c r="P466"/>
    </row>
    <row r="467" spans="2:16" s="64" customFormat="1" x14ac:dyDescent="0.25">
      <c r="B467" s="60">
        <f t="shared" si="17"/>
        <v>439</v>
      </c>
      <c r="C467" s="109">
        <v>32223856</v>
      </c>
      <c r="D467" s="64" t="s">
        <v>199</v>
      </c>
      <c r="E467" s="64" t="s">
        <v>45</v>
      </c>
      <c r="F467" s="97">
        <v>43539</v>
      </c>
      <c r="G467" s="98">
        <v>43555</v>
      </c>
      <c r="H467" s="65">
        <v>87</v>
      </c>
      <c r="I467" s="41">
        <v>0.71</v>
      </c>
      <c r="J467" s="42">
        <f t="shared" si="21"/>
        <v>0.06</v>
      </c>
      <c r="K467" s="63"/>
      <c r="L467" s="63"/>
      <c r="P467"/>
    </row>
    <row r="468" spans="2:16" s="64" customFormat="1" x14ac:dyDescent="0.25">
      <c r="B468" s="60">
        <f t="shared" si="17"/>
        <v>440</v>
      </c>
      <c r="C468" s="109">
        <v>32223856</v>
      </c>
      <c r="D468" s="64" t="s">
        <v>199</v>
      </c>
      <c r="E468" s="64" t="s">
        <v>46</v>
      </c>
      <c r="F468" s="97">
        <v>43539</v>
      </c>
      <c r="G468" s="98">
        <v>43555</v>
      </c>
      <c r="H468" s="65">
        <v>21</v>
      </c>
      <c r="I468" s="41">
        <v>0.71</v>
      </c>
      <c r="J468" s="42">
        <f t="shared" si="21"/>
        <v>0.01</v>
      </c>
      <c r="K468" s="63"/>
      <c r="L468" s="63"/>
      <c r="P468"/>
    </row>
    <row r="469" spans="2:16" s="64" customFormat="1" x14ac:dyDescent="0.25">
      <c r="B469" s="60">
        <f t="shared" si="17"/>
        <v>441</v>
      </c>
      <c r="C469" s="109">
        <v>32223856</v>
      </c>
      <c r="D469" s="64" t="s">
        <v>199</v>
      </c>
      <c r="E469" s="64" t="s">
        <v>47</v>
      </c>
      <c r="F469" s="97">
        <v>43539</v>
      </c>
      <c r="G469" s="98">
        <v>43555</v>
      </c>
      <c r="H469" s="65">
        <v>107</v>
      </c>
      <c r="I469" s="41">
        <v>0.71</v>
      </c>
      <c r="J469" s="42">
        <f t="shared" si="21"/>
        <v>0.08</v>
      </c>
      <c r="K469" s="63"/>
      <c r="L469" s="63"/>
      <c r="P469"/>
    </row>
    <row r="470" spans="2:16" s="64" customFormat="1" x14ac:dyDescent="0.25">
      <c r="B470" s="60">
        <f t="shared" si="17"/>
        <v>442</v>
      </c>
      <c r="C470" s="109">
        <v>32224877</v>
      </c>
      <c r="D470" s="64" t="s">
        <v>200</v>
      </c>
      <c r="E470" s="64" t="s">
        <v>44</v>
      </c>
      <c r="F470" s="97">
        <v>43530</v>
      </c>
      <c r="G470" s="98">
        <v>43555</v>
      </c>
      <c r="H470" s="65">
        <v>117</v>
      </c>
      <c r="I470" s="41">
        <v>0.71</v>
      </c>
      <c r="J470" s="42">
        <f t="shared" si="21"/>
        <v>0.08</v>
      </c>
      <c r="K470" s="63"/>
      <c r="L470" s="63"/>
      <c r="P470"/>
    </row>
    <row r="471" spans="2:16" s="64" customFormat="1" x14ac:dyDescent="0.25">
      <c r="B471" s="60">
        <f t="shared" si="17"/>
        <v>443</v>
      </c>
      <c r="C471" s="109">
        <v>32224877</v>
      </c>
      <c r="D471" s="64" t="s">
        <v>200</v>
      </c>
      <c r="E471" s="64" t="s">
        <v>51</v>
      </c>
      <c r="F471" s="97">
        <v>43530</v>
      </c>
      <c r="G471" s="98">
        <v>43555</v>
      </c>
      <c r="H471" s="65">
        <v>20</v>
      </c>
      <c r="I471" s="41">
        <v>0.71</v>
      </c>
      <c r="J471" s="42">
        <f t="shared" si="21"/>
        <v>0.01</v>
      </c>
      <c r="K471" s="63"/>
      <c r="L471" s="63"/>
      <c r="P471"/>
    </row>
    <row r="472" spans="2:16" s="64" customFormat="1" x14ac:dyDescent="0.25">
      <c r="B472" s="60">
        <f t="shared" si="17"/>
        <v>444</v>
      </c>
      <c r="C472" s="109">
        <v>32224877</v>
      </c>
      <c r="D472" s="64" t="s">
        <v>200</v>
      </c>
      <c r="E472" s="64" t="s">
        <v>47</v>
      </c>
      <c r="F472" s="97">
        <v>43530</v>
      </c>
      <c r="G472" s="98">
        <v>43555</v>
      </c>
      <c r="H472" s="65">
        <v>6967</v>
      </c>
      <c r="I472" s="41">
        <v>0.71</v>
      </c>
      <c r="J472" s="42">
        <f t="shared" si="21"/>
        <v>4.95</v>
      </c>
      <c r="K472" s="63"/>
      <c r="L472" s="63"/>
      <c r="P472"/>
    </row>
    <row r="473" spans="2:16" s="64" customFormat="1" x14ac:dyDescent="0.25">
      <c r="B473" s="60">
        <f t="shared" si="17"/>
        <v>445</v>
      </c>
      <c r="C473" s="109">
        <v>32237457</v>
      </c>
      <c r="D473" s="64" t="s">
        <v>201</v>
      </c>
      <c r="E473" s="64" t="s">
        <v>40</v>
      </c>
      <c r="F473" s="97">
        <v>43524</v>
      </c>
      <c r="G473" s="98">
        <v>43555</v>
      </c>
      <c r="H473" s="65">
        <v>2</v>
      </c>
      <c r="I473" s="41">
        <v>0.71</v>
      </c>
      <c r="J473" s="42">
        <f t="shared" si="21"/>
        <v>0</v>
      </c>
      <c r="K473" s="63"/>
      <c r="L473" s="63"/>
      <c r="P473"/>
    </row>
    <row r="474" spans="2:16" s="64" customFormat="1" x14ac:dyDescent="0.25">
      <c r="B474" s="60">
        <f t="shared" si="17"/>
        <v>446</v>
      </c>
      <c r="C474" s="109">
        <v>32237457</v>
      </c>
      <c r="D474" s="64" t="s">
        <v>201</v>
      </c>
      <c r="E474" s="64" t="s">
        <v>41</v>
      </c>
      <c r="F474" s="97">
        <v>43524</v>
      </c>
      <c r="G474" s="98">
        <v>43555</v>
      </c>
      <c r="H474" s="65">
        <v>5</v>
      </c>
      <c r="I474" s="41">
        <v>0.71</v>
      </c>
      <c r="J474" s="42">
        <f t="shared" si="21"/>
        <v>0</v>
      </c>
      <c r="K474" s="63"/>
      <c r="L474" s="63"/>
      <c r="P474"/>
    </row>
    <row r="475" spans="2:16" s="64" customFormat="1" x14ac:dyDescent="0.25">
      <c r="B475" s="60">
        <f t="shared" si="17"/>
        <v>447</v>
      </c>
      <c r="C475" s="109">
        <v>32237457</v>
      </c>
      <c r="D475" s="64" t="s">
        <v>201</v>
      </c>
      <c r="E475" s="64" t="s">
        <v>42</v>
      </c>
      <c r="F475" s="97">
        <v>43524</v>
      </c>
      <c r="G475" s="98">
        <v>43555</v>
      </c>
      <c r="H475" s="65">
        <v>1</v>
      </c>
      <c r="I475" s="41">
        <v>0.71</v>
      </c>
      <c r="J475" s="42">
        <f t="shared" si="21"/>
        <v>0</v>
      </c>
      <c r="K475" s="63"/>
      <c r="L475" s="63"/>
      <c r="P475"/>
    </row>
    <row r="476" spans="2:16" s="64" customFormat="1" x14ac:dyDescent="0.25">
      <c r="B476" s="60">
        <f t="shared" ref="B476:B539" si="22">B475+1</f>
        <v>448</v>
      </c>
      <c r="C476" s="109">
        <v>32237457</v>
      </c>
      <c r="D476" s="64" t="s">
        <v>201</v>
      </c>
      <c r="E476" s="64" t="s">
        <v>39</v>
      </c>
      <c r="F476" s="97">
        <v>43524</v>
      </c>
      <c r="G476" s="98">
        <v>43555</v>
      </c>
      <c r="H476" s="65">
        <v>15</v>
      </c>
      <c r="I476" s="41">
        <v>0.71</v>
      </c>
      <c r="J476" s="42">
        <f t="shared" si="21"/>
        <v>0.01</v>
      </c>
      <c r="K476" s="63"/>
      <c r="L476" s="63"/>
      <c r="P476"/>
    </row>
    <row r="477" spans="2:16" s="64" customFormat="1" x14ac:dyDescent="0.25">
      <c r="B477" s="60">
        <f t="shared" si="22"/>
        <v>449</v>
      </c>
      <c r="C477" s="109">
        <v>32237457</v>
      </c>
      <c r="D477" s="64" t="s">
        <v>201</v>
      </c>
      <c r="E477" s="64" t="s">
        <v>45</v>
      </c>
      <c r="F477" s="97">
        <v>43524</v>
      </c>
      <c r="G477" s="98">
        <v>43555</v>
      </c>
      <c r="H477" s="65">
        <v>6</v>
      </c>
      <c r="I477" s="41">
        <v>0.71</v>
      </c>
      <c r="J477" s="42">
        <f t="shared" si="21"/>
        <v>0</v>
      </c>
      <c r="K477" s="63"/>
      <c r="L477" s="63"/>
      <c r="P477"/>
    </row>
    <row r="478" spans="2:16" s="64" customFormat="1" x14ac:dyDescent="0.25">
      <c r="B478" s="60">
        <f t="shared" si="22"/>
        <v>450</v>
      </c>
      <c r="C478" s="109">
        <v>32237457</v>
      </c>
      <c r="D478" s="64" t="s">
        <v>201</v>
      </c>
      <c r="E478" s="64" t="s">
        <v>51</v>
      </c>
      <c r="F478" s="97">
        <v>43524</v>
      </c>
      <c r="G478" s="98">
        <v>43555</v>
      </c>
      <c r="H478" s="65">
        <v>3</v>
      </c>
      <c r="I478" s="41">
        <v>0.71</v>
      </c>
      <c r="J478" s="42">
        <f t="shared" si="21"/>
        <v>0</v>
      </c>
      <c r="K478" s="63"/>
      <c r="L478" s="63"/>
      <c r="P478"/>
    </row>
    <row r="479" spans="2:16" s="64" customFormat="1" x14ac:dyDescent="0.25">
      <c r="B479" s="60">
        <f t="shared" si="22"/>
        <v>451</v>
      </c>
      <c r="C479" s="109">
        <v>32237457</v>
      </c>
      <c r="D479" s="64" t="s">
        <v>201</v>
      </c>
      <c r="E479" s="64" t="s">
        <v>47</v>
      </c>
      <c r="F479" s="97">
        <v>43524</v>
      </c>
      <c r="G479" s="98">
        <v>43555</v>
      </c>
      <c r="H479" s="65">
        <v>22</v>
      </c>
      <c r="I479" s="41">
        <v>0.71</v>
      </c>
      <c r="J479" s="42">
        <f t="shared" si="21"/>
        <v>0.02</v>
      </c>
      <c r="K479" s="63"/>
      <c r="L479" s="63"/>
      <c r="P479"/>
    </row>
    <row r="480" spans="2:16" s="64" customFormat="1" x14ac:dyDescent="0.25">
      <c r="B480" s="60">
        <f t="shared" si="22"/>
        <v>452</v>
      </c>
      <c r="C480" s="109">
        <v>32254277</v>
      </c>
      <c r="D480" s="64" t="s">
        <v>129</v>
      </c>
      <c r="E480" s="64" t="s">
        <v>39</v>
      </c>
      <c r="F480" s="97">
        <v>43549</v>
      </c>
      <c r="G480" s="98">
        <v>43604</v>
      </c>
      <c r="H480" s="65">
        <v>17</v>
      </c>
      <c r="I480" s="41">
        <v>0.71</v>
      </c>
      <c r="J480" s="42">
        <f t="shared" si="21"/>
        <v>0.01</v>
      </c>
      <c r="K480" s="63"/>
      <c r="L480" s="63"/>
      <c r="P480"/>
    </row>
    <row r="481" spans="2:16" s="64" customFormat="1" x14ac:dyDescent="0.25">
      <c r="B481" s="60">
        <f t="shared" si="22"/>
        <v>453</v>
      </c>
      <c r="C481" s="109">
        <v>32259056</v>
      </c>
      <c r="D481" s="64" t="s">
        <v>202</v>
      </c>
      <c r="E481" s="64" t="s">
        <v>39</v>
      </c>
      <c r="F481" s="97">
        <v>43539</v>
      </c>
      <c r="G481" s="98">
        <v>43555</v>
      </c>
      <c r="H481" s="65">
        <v>36</v>
      </c>
      <c r="I481" s="41">
        <v>0.71</v>
      </c>
      <c r="J481" s="42">
        <f t="shared" si="21"/>
        <v>0.03</v>
      </c>
      <c r="K481" s="63"/>
      <c r="L481" s="63"/>
      <c r="P481"/>
    </row>
    <row r="482" spans="2:16" s="64" customFormat="1" x14ac:dyDescent="0.25">
      <c r="B482" s="60">
        <f t="shared" si="22"/>
        <v>454</v>
      </c>
      <c r="C482" s="109">
        <v>32262256</v>
      </c>
      <c r="D482" s="64" t="s">
        <v>203</v>
      </c>
      <c r="E482" s="64" t="s">
        <v>39</v>
      </c>
      <c r="F482" s="97">
        <v>43528</v>
      </c>
      <c r="G482" s="98">
        <v>43555</v>
      </c>
      <c r="H482" s="65">
        <v>3</v>
      </c>
      <c r="I482" s="41">
        <v>0.71</v>
      </c>
      <c r="J482" s="42">
        <f t="shared" si="21"/>
        <v>0</v>
      </c>
      <c r="K482" s="63"/>
      <c r="L482" s="63"/>
      <c r="P482"/>
    </row>
    <row r="483" spans="2:16" s="64" customFormat="1" x14ac:dyDescent="0.25">
      <c r="B483" s="60">
        <f t="shared" si="22"/>
        <v>455</v>
      </c>
      <c r="C483" s="109">
        <v>32262256</v>
      </c>
      <c r="D483" s="64" t="s">
        <v>203</v>
      </c>
      <c r="E483" s="64" t="s">
        <v>45</v>
      </c>
      <c r="F483" s="97">
        <v>43528</v>
      </c>
      <c r="G483" s="98">
        <v>43555</v>
      </c>
      <c r="H483" s="65">
        <v>1</v>
      </c>
      <c r="I483" s="41">
        <v>0.71</v>
      </c>
      <c r="J483" s="42">
        <f t="shared" si="21"/>
        <v>0</v>
      </c>
      <c r="K483" s="63"/>
      <c r="L483" s="63"/>
      <c r="P483"/>
    </row>
    <row r="484" spans="2:16" s="64" customFormat="1" x14ac:dyDescent="0.25">
      <c r="B484" s="60">
        <f t="shared" si="22"/>
        <v>456</v>
      </c>
      <c r="C484" s="109">
        <v>32262256</v>
      </c>
      <c r="D484" s="64" t="s">
        <v>203</v>
      </c>
      <c r="E484" s="64" t="s">
        <v>47</v>
      </c>
      <c r="F484" s="97">
        <v>43528</v>
      </c>
      <c r="G484" s="98">
        <v>43555</v>
      </c>
      <c r="H484" s="65">
        <v>7</v>
      </c>
      <c r="I484" s="41">
        <v>0.71</v>
      </c>
      <c r="J484" s="42">
        <f t="shared" si="21"/>
        <v>0</v>
      </c>
      <c r="K484" s="63"/>
      <c r="L484" s="63"/>
      <c r="P484"/>
    </row>
    <row r="485" spans="2:16" s="64" customFormat="1" x14ac:dyDescent="0.25">
      <c r="B485" s="60">
        <f t="shared" si="22"/>
        <v>457</v>
      </c>
      <c r="C485" s="109">
        <v>32281242</v>
      </c>
      <c r="D485" s="64" t="s">
        <v>138</v>
      </c>
      <c r="E485" s="64" t="s">
        <v>74</v>
      </c>
      <c r="F485" s="97">
        <v>43647</v>
      </c>
      <c r="G485" s="98">
        <v>43708</v>
      </c>
      <c r="H485" s="65">
        <v>1</v>
      </c>
      <c r="I485" s="41">
        <v>0.71</v>
      </c>
      <c r="J485" s="42">
        <f t="shared" si="21"/>
        <v>0</v>
      </c>
      <c r="K485" s="63"/>
      <c r="L485" s="63"/>
      <c r="P485"/>
    </row>
    <row r="486" spans="2:16" s="64" customFormat="1" x14ac:dyDescent="0.25">
      <c r="B486" s="60">
        <f t="shared" si="22"/>
        <v>458</v>
      </c>
      <c r="C486" s="109">
        <v>32281273</v>
      </c>
      <c r="D486" s="64" t="s">
        <v>139</v>
      </c>
      <c r="E486" s="64" t="s">
        <v>72</v>
      </c>
      <c r="F486" s="97">
        <v>43526</v>
      </c>
      <c r="G486" s="98">
        <v>43738</v>
      </c>
      <c r="H486" s="65">
        <v>32565</v>
      </c>
      <c r="I486" s="41">
        <v>0.71</v>
      </c>
      <c r="J486" s="42">
        <f t="shared" si="21"/>
        <v>23.12</v>
      </c>
      <c r="K486" s="63"/>
      <c r="L486" s="63"/>
      <c r="P486"/>
    </row>
    <row r="487" spans="2:16" s="64" customFormat="1" x14ac:dyDescent="0.25">
      <c r="B487" s="60">
        <f t="shared" si="22"/>
        <v>459</v>
      </c>
      <c r="C487" s="109">
        <v>32281273</v>
      </c>
      <c r="D487" s="64" t="s">
        <v>139</v>
      </c>
      <c r="E487" s="64" t="s">
        <v>74</v>
      </c>
      <c r="F487" s="97">
        <v>43526</v>
      </c>
      <c r="G487" s="98">
        <v>43738</v>
      </c>
      <c r="H487" s="65">
        <v>158862</v>
      </c>
      <c r="I487" s="41">
        <v>0.71</v>
      </c>
      <c r="J487" s="42">
        <f t="shared" si="21"/>
        <v>112.79</v>
      </c>
      <c r="K487" s="63"/>
      <c r="L487" s="63"/>
      <c r="P487"/>
    </row>
    <row r="488" spans="2:16" s="64" customFormat="1" x14ac:dyDescent="0.25">
      <c r="B488" s="60">
        <f t="shared" si="22"/>
        <v>460</v>
      </c>
      <c r="C488" s="109">
        <v>32281273</v>
      </c>
      <c r="D488" s="64" t="s">
        <v>139</v>
      </c>
      <c r="E488" s="64" t="s">
        <v>75</v>
      </c>
      <c r="F488" s="97">
        <v>43526</v>
      </c>
      <c r="G488" s="98">
        <v>43738</v>
      </c>
      <c r="H488" s="65">
        <v>181971</v>
      </c>
      <c r="I488" s="41">
        <v>0.71</v>
      </c>
      <c r="J488" s="42">
        <f t="shared" si="21"/>
        <v>129.19999999999999</v>
      </c>
      <c r="K488" s="63"/>
      <c r="L488" s="63"/>
      <c r="P488"/>
    </row>
    <row r="489" spans="2:16" s="64" customFormat="1" x14ac:dyDescent="0.25">
      <c r="B489" s="60">
        <f t="shared" si="22"/>
        <v>461</v>
      </c>
      <c r="C489" s="109">
        <v>32289700</v>
      </c>
      <c r="D489" s="64" t="s">
        <v>140</v>
      </c>
      <c r="E489" s="64" t="s">
        <v>39</v>
      </c>
      <c r="F489" s="97">
        <v>43570</v>
      </c>
      <c r="G489" s="98">
        <v>43604</v>
      </c>
      <c r="H489" s="65">
        <v>233608</v>
      </c>
      <c r="I489" s="41">
        <v>0.71</v>
      </c>
      <c r="J489" s="42">
        <f t="shared" si="21"/>
        <v>165.86</v>
      </c>
      <c r="K489" s="63"/>
      <c r="L489" s="63"/>
      <c r="P489"/>
    </row>
    <row r="490" spans="2:16" s="64" customFormat="1" x14ac:dyDescent="0.25">
      <c r="B490" s="60">
        <f t="shared" si="22"/>
        <v>462</v>
      </c>
      <c r="C490" s="109">
        <v>32289700</v>
      </c>
      <c r="D490" s="64" t="s">
        <v>140</v>
      </c>
      <c r="E490" s="64" t="s">
        <v>73</v>
      </c>
      <c r="F490" s="97">
        <v>43549</v>
      </c>
      <c r="G490" s="98">
        <v>43604</v>
      </c>
      <c r="H490" s="65">
        <v>227148</v>
      </c>
      <c r="I490" s="41">
        <v>0.71</v>
      </c>
      <c r="J490" s="42">
        <f t="shared" si="21"/>
        <v>161.28</v>
      </c>
      <c r="K490" s="63"/>
      <c r="L490" s="63"/>
      <c r="P490"/>
    </row>
    <row r="491" spans="2:16" s="64" customFormat="1" x14ac:dyDescent="0.25">
      <c r="B491" s="60">
        <f t="shared" si="22"/>
        <v>463</v>
      </c>
      <c r="C491" s="109">
        <v>32289700</v>
      </c>
      <c r="D491" s="64" t="s">
        <v>140</v>
      </c>
      <c r="E491" s="64" t="s">
        <v>74</v>
      </c>
      <c r="F491" s="97">
        <v>43549</v>
      </c>
      <c r="G491" s="98">
        <v>43604</v>
      </c>
      <c r="H491" s="65">
        <v>195637</v>
      </c>
      <c r="I491" s="41">
        <v>0.71</v>
      </c>
      <c r="J491" s="42">
        <f t="shared" si="21"/>
        <v>138.9</v>
      </c>
      <c r="K491" s="63"/>
      <c r="L491" s="63"/>
      <c r="P491"/>
    </row>
    <row r="492" spans="2:16" s="64" customFormat="1" x14ac:dyDescent="0.25">
      <c r="B492" s="60">
        <f t="shared" si="22"/>
        <v>464</v>
      </c>
      <c r="C492" s="109">
        <v>32289700</v>
      </c>
      <c r="D492" s="64" t="s">
        <v>140</v>
      </c>
      <c r="E492" s="64" t="s">
        <v>75</v>
      </c>
      <c r="F492" s="97">
        <v>43549</v>
      </c>
      <c r="G492" s="98">
        <v>43604</v>
      </c>
      <c r="H492" s="65">
        <v>335337</v>
      </c>
      <c r="I492" s="41">
        <v>0.71</v>
      </c>
      <c r="J492" s="42">
        <f t="shared" si="21"/>
        <v>238.09</v>
      </c>
      <c r="K492" s="63"/>
      <c r="L492" s="63"/>
      <c r="P492"/>
    </row>
    <row r="493" spans="2:16" s="64" customFormat="1" x14ac:dyDescent="0.25">
      <c r="B493" s="60">
        <f t="shared" si="22"/>
        <v>465</v>
      </c>
      <c r="C493" s="109">
        <v>32310372</v>
      </c>
      <c r="D493" s="64" t="s">
        <v>204</v>
      </c>
      <c r="E493" s="64" t="s">
        <v>73</v>
      </c>
      <c r="F493" s="97">
        <v>43529</v>
      </c>
      <c r="G493" s="98">
        <v>43555</v>
      </c>
      <c r="H493" s="65">
        <v>4</v>
      </c>
      <c r="I493" s="41">
        <v>0.71</v>
      </c>
      <c r="J493" s="42">
        <f t="shared" si="21"/>
        <v>0</v>
      </c>
      <c r="K493" s="63"/>
      <c r="L493" s="63"/>
      <c r="P493"/>
    </row>
    <row r="494" spans="2:16" s="64" customFormat="1" x14ac:dyDescent="0.25">
      <c r="B494" s="60">
        <f t="shared" si="22"/>
        <v>466</v>
      </c>
      <c r="C494" s="109">
        <v>32310372</v>
      </c>
      <c r="D494" s="64" t="s">
        <v>204</v>
      </c>
      <c r="E494" s="64" t="s">
        <v>74</v>
      </c>
      <c r="F494" s="97">
        <v>43529</v>
      </c>
      <c r="G494" s="98">
        <v>43555</v>
      </c>
      <c r="H494" s="65">
        <v>4</v>
      </c>
      <c r="I494" s="41">
        <v>0.71</v>
      </c>
      <c r="J494" s="42">
        <f t="shared" si="21"/>
        <v>0</v>
      </c>
      <c r="K494" s="63"/>
      <c r="L494" s="63"/>
      <c r="P494"/>
    </row>
    <row r="495" spans="2:16" s="64" customFormat="1" x14ac:dyDescent="0.25">
      <c r="B495" s="60">
        <f t="shared" si="22"/>
        <v>467</v>
      </c>
      <c r="C495" s="109">
        <v>32310372</v>
      </c>
      <c r="D495" s="64" t="s">
        <v>204</v>
      </c>
      <c r="E495" s="64" t="s">
        <v>75</v>
      </c>
      <c r="F495" s="97">
        <v>43529</v>
      </c>
      <c r="G495" s="98">
        <v>43555</v>
      </c>
      <c r="H495" s="65">
        <v>2</v>
      </c>
      <c r="I495" s="41">
        <v>0.71</v>
      </c>
      <c r="J495" s="42">
        <f t="shared" si="21"/>
        <v>0</v>
      </c>
      <c r="K495" s="63"/>
      <c r="L495" s="63"/>
      <c r="P495"/>
    </row>
    <row r="496" spans="2:16" s="64" customFormat="1" x14ac:dyDescent="0.25">
      <c r="B496" s="60">
        <f t="shared" si="22"/>
        <v>468</v>
      </c>
      <c r="C496" s="109">
        <v>32319953</v>
      </c>
      <c r="D496" s="64" t="s">
        <v>141</v>
      </c>
      <c r="E496" s="64" t="s">
        <v>73</v>
      </c>
      <c r="F496" s="97">
        <v>43530</v>
      </c>
      <c r="G496" s="98">
        <v>43555</v>
      </c>
      <c r="H496" s="65">
        <v>21</v>
      </c>
      <c r="I496" s="41">
        <v>0.71</v>
      </c>
      <c r="J496" s="42">
        <f t="shared" si="21"/>
        <v>0.01</v>
      </c>
      <c r="K496" s="63"/>
      <c r="L496" s="63"/>
      <c r="P496"/>
    </row>
    <row r="497" spans="2:16" s="64" customFormat="1" x14ac:dyDescent="0.25">
      <c r="B497" s="60">
        <f t="shared" si="22"/>
        <v>469</v>
      </c>
      <c r="C497" s="109">
        <v>32319953</v>
      </c>
      <c r="D497" s="64" t="s">
        <v>141</v>
      </c>
      <c r="E497" s="64" t="s">
        <v>74</v>
      </c>
      <c r="F497" s="97">
        <v>43530</v>
      </c>
      <c r="G497" s="98">
        <v>43555</v>
      </c>
      <c r="H497" s="65">
        <v>16</v>
      </c>
      <c r="I497" s="41">
        <v>0.71</v>
      </c>
      <c r="J497" s="42">
        <f t="shared" si="21"/>
        <v>0.01</v>
      </c>
      <c r="K497" s="63"/>
      <c r="L497" s="63"/>
      <c r="P497"/>
    </row>
    <row r="498" spans="2:16" s="64" customFormat="1" x14ac:dyDescent="0.25">
      <c r="B498" s="60">
        <f t="shared" si="22"/>
        <v>470</v>
      </c>
      <c r="C498" s="109">
        <v>32322849</v>
      </c>
      <c r="D498" s="64" t="s">
        <v>205</v>
      </c>
      <c r="E498" s="64" t="s">
        <v>41</v>
      </c>
      <c r="F498" s="97">
        <v>43535</v>
      </c>
      <c r="G498" s="98">
        <v>43555</v>
      </c>
      <c r="H498" s="65">
        <v>3</v>
      </c>
      <c r="I498" s="41">
        <v>0.71</v>
      </c>
      <c r="J498" s="42">
        <f t="shared" si="21"/>
        <v>0</v>
      </c>
      <c r="K498" s="63"/>
      <c r="L498" s="63"/>
      <c r="P498"/>
    </row>
    <row r="499" spans="2:16" s="64" customFormat="1" x14ac:dyDescent="0.25">
      <c r="B499" s="60">
        <f t="shared" si="22"/>
        <v>471</v>
      </c>
      <c r="C499" s="109">
        <v>32322849</v>
      </c>
      <c r="D499" s="64" t="s">
        <v>205</v>
      </c>
      <c r="E499" s="64" t="s">
        <v>39</v>
      </c>
      <c r="F499" s="97">
        <v>43535</v>
      </c>
      <c r="G499" s="98">
        <v>43555</v>
      </c>
      <c r="H499" s="65">
        <v>5</v>
      </c>
      <c r="I499" s="41">
        <v>0.71</v>
      </c>
      <c r="J499" s="42">
        <f t="shared" si="21"/>
        <v>0</v>
      </c>
      <c r="K499" s="63"/>
      <c r="L499" s="63"/>
      <c r="P499"/>
    </row>
    <row r="500" spans="2:16" s="64" customFormat="1" x14ac:dyDescent="0.25">
      <c r="B500" s="60">
        <f t="shared" si="22"/>
        <v>472</v>
      </c>
      <c r="C500" s="109">
        <v>32322849</v>
      </c>
      <c r="D500" s="64" t="s">
        <v>205</v>
      </c>
      <c r="E500" s="64" t="s">
        <v>45</v>
      </c>
      <c r="F500" s="97">
        <v>43535</v>
      </c>
      <c r="G500" s="98">
        <v>43555</v>
      </c>
      <c r="H500" s="65">
        <v>6</v>
      </c>
      <c r="I500" s="41">
        <v>0.71</v>
      </c>
      <c r="J500" s="42">
        <f t="shared" si="21"/>
        <v>0</v>
      </c>
      <c r="K500" s="63"/>
      <c r="L500" s="63"/>
      <c r="P500"/>
    </row>
    <row r="501" spans="2:16" s="64" customFormat="1" x14ac:dyDescent="0.25">
      <c r="B501" s="60">
        <f t="shared" si="22"/>
        <v>473</v>
      </c>
      <c r="C501" s="109">
        <v>32322849</v>
      </c>
      <c r="D501" s="64" t="s">
        <v>205</v>
      </c>
      <c r="E501" s="64" t="s">
        <v>47</v>
      </c>
      <c r="F501" s="97">
        <v>43535</v>
      </c>
      <c r="G501" s="98">
        <v>43555</v>
      </c>
      <c r="H501" s="65">
        <v>16</v>
      </c>
      <c r="I501" s="41">
        <v>0.71</v>
      </c>
      <c r="J501" s="42">
        <f t="shared" si="21"/>
        <v>0.01</v>
      </c>
      <c r="K501" s="63"/>
      <c r="L501" s="63"/>
      <c r="P501"/>
    </row>
    <row r="502" spans="2:16" s="64" customFormat="1" x14ac:dyDescent="0.25">
      <c r="B502" s="60">
        <f t="shared" si="22"/>
        <v>474</v>
      </c>
      <c r="C502" s="109">
        <v>32344733</v>
      </c>
      <c r="D502" s="64" t="s">
        <v>142</v>
      </c>
      <c r="E502" s="64" t="s">
        <v>73</v>
      </c>
      <c r="F502" s="97">
        <v>43535</v>
      </c>
      <c r="G502" s="98">
        <v>43555</v>
      </c>
      <c r="H502" s="65">
        <v>23</v>
      </c>
      <c r="I502" s="41">
        <v>0.71</v>
      </c>
      <c r="J502" s="42">
        <f t="shared" si="21"/>
        <v>0.02</v>
      </c>
      <c r="K502" s="63"/>
      <c r="L502" s="63"/>
      <c r="P502"/>
    </row>
    <row r="503" spans="2:16" s="64" customFormat="1" x14ac:dyDescent="0.25">
      <c r="B503" s="60">
        <f t="shared" si="22"/>
        <v>475</v>
      </c>
      <c r="C503" s="109">
        <v>32344851</v>
      </c>
      <c r="D503" s="64" t="s">
        <v>143</v>
      </c>
      <c r="E503" s="64" t="s">
        <v>74</v>
      </c>
      <c r="F503" s="97">
        <v>43535</v>
      </c>
      <c r="G503" s="98">
        <v>43555</v>
      </c>
      <c r="H503" s="65">
        <v>20</v>
      </c>
      <c r="I503" s="41">
        <v>0.71</v>
      </c>
      <c r="J503" s="42">
        <f t="shared" si="21"/>
        <v>0.01</v>
      </c>
      <c r="K503" s="63"/>
      <c r="L503" s="63"/>
      <c r="P503"/>
    </row>
    <row r="504" spans="2:16" s="64" customFormat="1" x14ac:dyDescent="0.25">
      <c r="B504" s="60">
        <f t="shared" si="22"/>
        <v>476</v>
      </c>
      <c r="C504" s="109">
        <v>32370661</v>
      </c>
      <c r="D504" s="64" t="s">
        <v>206</v>
      </c>
      <c r="E504" s="64" t="s">
        <v>44</v>
      </c>
      <c r="F504" s="97">
        <v>43538</v>
      </c>
      <c r="G504" s="98">
        <v>43629</v>
      </c>
      <c r="H504" s="65">
        <v>57</v>
      </c>
      <c r="I504" s="41">
        <v>0.71</v>
      </c>
      <c r="J504" s="42">
        <f t="shared" si="21"/>
        <v>0.04</v>
      </c>
      <c r="K504" s="63"/>
      <c r="L504" s="63"/>
      <c r="P504"/>
    </row>
    <row r="505" spans="2:16" s="64" customFormat="1" x14ac:dyDescent="0.25">
      <c r="B505" s="60">
        <f t="shared" si="22"/>
        <v>477</v>
      </c>
      <c r="C505" s="109">
        <v>32370661</v>
      </c>
      <c r="D505" s="64" t="s">
        <v>206</v>
      </c>
      <c r="E505" s="64" t="s">
        <v>47</v>
      </c>
      <c r="F505" s="97">
        <v>43538</v>
      </c>
      <c r="G505" s="98">
        <v>43629</v>
      </c>
      <c r="H505" s="65">
        <v>4366</v>
      </c>
      <c r="I505" s="41">
        <v>0.71</v>
      </c>
      <c r="J505" s="42">
        <f t="shared" si="21"/>
        <v>3.1</v>
      </c>
      <c r="K505" s="63"/>
      <c r="L505" s="63"/>
      <c r="P505"/>
    </row>
    <row r="506" spans="2:16" s="64" customFormat="1" x14ac:dyDescent="0.25">
      <c r="B506" s="60">
        <f t="shared" si="22"/>
        <v>478</v>
      </c>
      <c r="C506" s="109">
        <v>32416618</v>
      </c>
      <c r="D506" s="64" t="s">
        <v>207</v>
      </c>
      <c r="E506" s="64" t="s">
        <v>41</v>
      </c>
      <c r="F506" s="97">
        <v>43563</v>
      </c>
      <c r="G506" s="98">
        <v>43646</v>
      </c>
      <c r="H506" s="65">
        <v>105620</v>
      </c>
      <c r="I506" s="41">
        <v>0.71</v>
      </c>
      <c r="J506" s="42">
        <f t="shared" si="21"/>
        <v>74.989999999999995</v>
      </c>
      <c r="K506" s="63"/>
      <c r="L506" s="63"/>
      <c r="P506"/>
    </row>
    <row r="507" spans="2:16" s="64" customFormat="1" x14ac:dyDescent="0.25">
      <c r="B507" s="60">
        <f t="shared" si="22"/>
        <v>479</v>
      </c>
      <c r="C507" s="109">
        <v>32416618</v>
      </c>
      <c r="D507" s="64" t="s">
        <v>207</v>
      </c>
      <c r="E507" s="64" t="s">
        <v>39</v>
      </c>
      <c r="F507" s="97">
        <v>43563</v>
      </c>
      <c r="G507" s="98">
        <v>43646</v>
      </c>
      <c r="H507" s="65">
        <v>184731</v>
      </c>
      <c r="I507" s="41">
        <v>0.71</v>
      </c>
      <c r="J507" s="42">
        <f t="shared" si="21"/>
        <v>131.16</v>
      </c>
      <c r="K507" s="63"/>
      <c r="L507" s="63"/>
      <c r="P507"/>
    </row>
    <row r="508" spans="2:16" s="64" customFormat="1" x14ac:dyDescent="0.25">
      <c r="B508" s="60">
        <f t="shared" si="22"/>
        <v>480</v>
      </c>
      <c r="C508" s="109">
        <v>32416618</v>
      </c>
      <c r="D508" s="64" t="s">
        <v>207</v>
      </c>
      <c r="E508" s="64" t="s">
        <v>73</v>
      </c>
      <c r="F508" s="97">
        <v>43563</v>
      </c>
      <c r="G508" s="98">
        <v>43646</v>
      </c>
      <c r="H508" s="65">
        <v>182823</v>
      </c>
      <c r="I508" s="41">
        <v>0.71</v>
      </c>
      <c r="J508" s="42">
        <f t="shared" si="21"/>
        <v>129.80000000000001</v>
      </c>
      <c r="K508" s="63"/>
      <c r="L508" s="63"/>
      <c r="P508"/>
    </row>
    <row r="509" spans="2:16" s="64" customFormat="1" x14ac:dyDescent="0.25">
      <c r="B509" s="60">
        <f t="shared" si="22"/>
        <v>481</v>
      </c>
      <c r="C509" s="109">
        <v>32416618</v>
      </c>
      <c r="D509" s="64" t="s">
        <v>207</v>
      </c>
      <c r="E509" s="64" t="s">
        <v>74</v>
      </c>
      <c r="F509" s="97">
        <v>43563</v>
      </c>
      <c r="G509" s="98">
        <v>43646</v>
      </c>
      <c r="H509" s="65">
        <v>180340</v>
      </c>
      <c r="I509" s="41">
        <v>0.71</v>
      </c>
      <c r="J509" s="42">
        <f t="shared" si="21"/>
        <v>128.04</v>
      </c>
      <c r="K509" s="63"/>
      <c r="L509" s="63"/>
      <c r="P509"/>
    </row>
    <row r="510" spans="2:16" s="64" customFormat="1" x14ac:dyDescent="0.25">
      <c r="B510" s="60">
        <f t="shared" si="22"/>
        <v>482</v>
      </c>
      <c r="C510" s="109">
        <v>32416618</v>
      </c>
      <c r="D510" s="64" t="s">
        <v>207</v>
      </c>
      <c r="E510" s="64" t="s">
        <v>45</v>
      </c>
      <c r="F510" s="97">
        <v>43563</v>
      </c>
      <c r="G510" s="98">
        <v>43646</v>
      </c>
      <c r="H510" s="65">
        <v>178539</v>
      </c>
      <c r="I510" s="41">
        <v>0.71</v>
      </c>
      <c r="J510" s="42">
        <f t="shared" si="21"/>
        <v>126.76</v>
      </c>
      <c r="K510" s="63"/>
      <c r="L510" s="63"/>
      <c r="P510"/>
    </row>
    <row r="511" spans="2:16" s="64" customFormat="1" x14ac:dyDescent="0.25">
      <c r="B511" s="60">
        <f t="shared" si="22"/>
        <v>483</v>
      </c>
      <c r="C511" s="109">
        <v>32416618</v>
      </c>
      <c r="D511" s="64" t="s">
        <v>207</v>
      </c>
      <c r="E511" s="64" t="s">
        <v>51</v>
      </c>
      <c r="F511" s="97">
        <v>43563</v>
      </c>
      <c r="G511" s="98">
        <v>43646</v>
      </c>
      <c r="H511" s="65">
        <v>138130</v>
      </c>
      <c r="I511" s="41">
        <v>0.71</v>
      </c>
      <c r="J511" s="42">
        <f t="shared" si="21"/>
        <v>98.07</v>
      </c>
      <c r="K511" s="63"/>
      <c r="L511" s="63"/>
      <c r="P511"/>
    </row>
    <row r="512" spans="2:16" s="64" customFormat="1" x14ac:dyDescent="0.25">
      <c r="B512" s="60">
        <f t="shared" si="22"/>
        <v>484</v>
      </c>
      <c r="C512" s="109">
        <v>32416618</v>
      </c>
      <c r="D512" s="64" t="s">
        <v>207</v>
      </c>
      <c r="E512" s="64" t="s">
        <v>47</v>
      </c>
      <c r="F512" s="97">
        <v>43563</v>
      </c>
      <c r="G512" s="98">
        <v>43646</v>
      </c>
      <c r="H512" s="65">
        <v>311666</v>
      </c>
      <c r="I512" s="41">
        <v>0.71</v>
      </c>
      <c r="J512" s="42">
        <f t="shared" si="21"/>
        <v>221.28</v>
      </c>
      <c r="K512" s="63"/>
      <c r="L512" s="63"/>
      <c r="P512"/>
    </row>
    <row r="513" spans="2:16" s="64" customFormat="1" x14ac:dyDescent="0.25">
      <c r="B513" s="60">
        <f t="shared" si="22"/>
        <v>485</v>
      </c>
      <c r="C513" s="109">
        <v>32416618</v>
      </c>
      <c r="D513" s="64" t="s">
        <v>207</v>
      </c>
      <c r="E513" s="64" t="s">
        <v>75</v>
      </c>
      <c r="F513" s="97">
        <v>43563</v>
      </c>
      <c r="G513" s="98">
        <v>43646</v>
      </c>
      <c r="H513" s="65">
        <v>169679</v>
      </c>
      <c r="I513" s="41">
        <v>0.71</v>
      </c>
      <c r="J513" s="42">
        <f t="shared" si="21"/>
        <v>120.47</v>
      </c>
      <c r="K513" s="63"/>
      <c r="L513" s="63"/>
      <c r="P513"/>
    </row>
    <row r="514" spans="2:16" s="64" customFormat="1" x14ac:dyDescent="0.25">
      <c r="B514" s="60">
        <f t="shared" si="22"/>
        <v>486</v>
      </c>
      <c r="C514" s="109">
        <v>32444344</v>
      </c>
      <c r="D514" s="64" t="s">
        <v>208</v>
      </c>
      <c r="E514" s="64" t="s">
        <v>40</v>
      </c>
      <c r="F514" s="97">
        <v>43538</v>
      </c>
      <c r="G514" s="98">
        <v>43555</v>
      </c>
      <c r="H514" s="65">
        <v>781</v>
      </c>
      <c r="I514" s="41">
        <v>0.71</v>
      </c>
      <c r="J514" s="42">
        <f t="shared" si="21"/>
        <v>0.55000000000000004</v>
      </c>
      <c r="K514" s="63"/>
      <c r="L514" s="63"/>
      <c r="P514"/>
    </row>
    <row r="515" spans="2:16" s="64" customFormat="1" x14ac:dyDescent="0.25">
      <c r="B515" s="60">
        <f t="shared" si="22"/>
        <v>487</v>
      </c>
      <c r="C515" s="109">
        <v>32444344</v>
      </c>
      <c r="D515" s="64" t="s">
        <v>208</v>
      </c>
      <c r="E515" s="64" t="s">
        <v>41</v>
      </c>
      <c r="F515" s="97">
        <v>43538</v>
      </c>
      <c r="G515" s="98">
        <v>43555</v>
      </c>
      <c r="H515" s="65">
        <v>5453</v>
      </c>
      <c r="I515" s="41">
        <v>0.71</v>
      </c>
      <c r="J515" s="42">
        <f t="shared" si="21"/>
        <v>3.87</v>
      </c>
      <c r="K515" s="63"/>
      <c r="L515" s="63"/>
      <c r="P515"/>
    </row>
    <row r="516" spans="2:16" s="64" customFormat="1" x14ac:dyDescent="0.25">
      <c r="B516" s="60">
        <f t="shared" si="22"/>
        <v>488</v>
      </c>
      <c r="C516" s="109">
        <v>32444344</v>
      </c>
      <c r="D516" s="64" t="s">
        <v>208</v>
      </c>
      <c r="E516" s="64" t="s">
        <v>42</v>
      </c>
      <c r="F516" s="97">
        <v>43538</v>
      </c>
      <c r="G516" s="98">
        <v>43555</v>
      </c>
      <c r="H516" s="65">
        <v>678</v>
      </c>
      <c r="I516" s="41">
        <v>0.71</v>
      </c>
      <c r="J516" s="42">
        <f t="shared" si="21"/>
        <v>0.48</v>
      </c>
      <c r="K516" s="63"/>
      <c r="L516" s="63"/>
      <c r="P516"/>
    </row>
    <row r="517" spans="2:16" s="64" customFormat="1" x14ac:dyDescent="0.25">
      <c r="B517" s="60">
        <f t="shared" si="22"/>
        <v>489</v>
      </c>
      <c r="C517" s="109">
        <v>32444344</v>
      </c>
      <c r="D517" s="64" t="s">
        <v>208</v>
      </c>
      <c r="E517" s="64" t="s">
        <v>39</v>
      </c>
      <c r="F517" s="97">
        <v>43538</v>
      </c>
      <c r="G517" s="98">
        <v>43555</v>
      </c>
      <c r="H517" s="65">
        <v>7394</v>
      </c>
      <c r="I517" s="41">
        <v>0.71</v>
      </c>
      <c r="J517" s="42">
        <f t="shared" si="21"/>
        <v>5.25</v>
      </c>
      <c r="K517" s="63"/>
      <c r="L517" s="63"/>
      <c r="P517"/>
    </row>
    <row r="518" spans="2:16" s="64" customFormat="1" x14ac:dyDescent="0.25">
      <c r="B518" s="60">
        <f t="shared" si="22"/>
        <v>490</v>
      </c>
      <c r="C518" s="109">
        <v>32444344</v>
      </c>
      <c r="D518" s="64" t="s">
        <v>208</v>
      </c>
      <c r="E518" s="64" t="s">
        <v>44</v>
      </c>
      <c r="F518" s="97">
        <v>43538</v>
      </c>
      <c r="G518" s="98">
        <v>43555</v>
      </c>
      <c r="H518" s="65">
        <v>406</v>
      </c>
      <c r="I518" s="41">
        <v>0.71</v>
      </c>
      <c r="J518" s="42">
        <f t="shared" si="21"/>
        <v>0.28999999999999998</v>
      </c>
      <c r="K518" s="63"/>
      <c r="L518" s="63"/>
      <c r="P518"/>
    </row>
    <row r="519" spans="2:16" s="64" customFormat="1" x14ac:dyDescent="0.25">
      <c r="B519" s="60">
        <f t="shared" si="22"/>
        <v>491</v>
      </c>
      <c r="C519" s="109">
        <v>32444344</v>
      </c>
      <c r="D519" s="64" t="s">
        <v>208</v>
      </c>
      <c r="E519" s="64" t="s">
        <v>45</v>
      </c>
      <c r="F519" s="97">
        <v>43538</v>
      </c>
      <c r="G519" s="98">
        <v>43555</v>
      </c>
      <c r="H519" s="65">
        <v>5171</v>
      </c>
      <c r="I519" s="41">
        <v>0.71</v>
      </c>
      <c r="J519" s="42">
        <f t="shared" si="21"/>
        <v>3.67</v>
      </c>
      <c r="K519" s="63"/>
      <c r="L519" s="63"/>
      <c r="P519"/>
    </row>
    <row r="520" spans="2:16" s="64" customFormat="1" x14ac:dyDescent="0.25">
      <c r="B520" s="60">
        <f t="shared" si="22"/>
        <v>492</v>
      </c>
      <c r="C520" s="109">
        <v>32444344</v>
      </c>
      <c r="D520" s="64" t="s">
        <v>208</v>
      </c>
      <c r="E520" s="64" t="s">
        <v>51</v>
      </c>
      <c r="F520" s="97">
        <v>43538</v>
      </c>
      <c r="G520" s="98">
        <v>43555</v>
      </c>
      <c r="H520" s="65">
        <v>6247</v>
      </c>
      <c r="I520" s="41">
        <v>0.71</v>
      </c>
      <c r="J520" s="42">
        <f t="shared" si="21"/>
        <v>4.4400000000000004</v>
      </c>
      <c r="K520" s="63"/>
      <c r="L520" s="63"/>
      <c r="P520"/>
    </row>
    <row r="521" spans="2:16" s="64" customFormat="1" x14ac:dyDescent="0.25">
      <c r="B521" s="60">
        <f t="shared" si="22"/>
        <v>493</v>
      </c>
      <c r="C521" s="109">
        <v>32444344</v>
      </c>
      <c r="D521" s="64" t="s">
        <v>208</v>
      </c>
      <c r="E521" s="64" t="s">
        <v>46</v>
      </c>
      <c r="F521" s="97">
        <v>43538</v>
      </c>
      <c r="G521" s="98">
        <v>43555</v>
      </c>
      <c r="H521" s="65">
        <v>3008</v>
      </c>
      <c r="I521" s="41">
        <v>0.71</v>
      </c>
      <c r="J521" s="42">
        <f t="shared" si="21"/>
        <v>2.14</v>
      </c>
      <c r="K521" s="63"/>
      <c r="L521" s="63"/>
      <c r="P521"/>
    </row>
    <row r="522" spans="2:16" s="64" customFormat="1" x14ac:dyDescent="0.25">
      <c r="B522" s="60">
        <f t="shared" si="22"/>
        <v>494</v>
      </c>
      <c r="C522" s="109">
        <v>32444344</v>
      </c>
      <c r="D522" s="64" t="s">
        <v>208</v>
      </c>
      <c r="E522" s="64" t="s">
        <v>47</v>
      </c>
      <c r="F522" s="97">
        <v>43538</v>
      </c>
      <c r="G522" s="98">
        <v>43555</v>
      </c>
      <c r="H522" s="65">
        <v>13151</v>
      </c>
      <c r="I522" s="41">
        <v>0.71</v>
      </c>
      <c r="J522" s="42">
        <f t="shared" si="21"/>
        <v>9.34</v>
      </c>
      <c r="K522" s="63"/>
      <c r="L522" s="63"/>
      <c r="P522"/>
    </row>
    <row r="523" spans="2:16" s="64" customFormat="1" x14ac:dyDescent="0.25">
      <c r="B523" s="60">
        <f t="shared" si="22"/>
        <v>495</v>
      </c>
      <c r="C523" s="109">
        <v>32444344</v>
      </c>
      <c r="D523" s="64" t="s">
        <v>208</v>
      </c>
      <c r="E523" s="64" t="s">
        <v>49</v>
      </c>
      <c r="F523" s="97">
        <v>43538</v>
      </c>
      <c r="G523" s="98">
        <v>43555</v>
      </c>
      <c r="H523" s="65">
        <v>581</v>
      </c>
      <c r="I523" s="41">
        <v>0.71</v>
      </c>
      <c r="J523" s="42">
        <f t="shared" si="21"/>
        <v>0.41</v>
      </c>
      <c r="K523" s="63"/>
      <c r="L523" s="63"/>
      <c r="P523"/>
    </row>
    <row r="524" spans="2:16" s="64" customFormat="1" x14ac:dyDescent="0.25">
      <c r="B524" s="60">
        <f t="shared" si="22"/>
        <v>496</v>
      </c>
      <c r="C524" s="109">
        <v>32444775</v>
      </c>
      <c r="D524" s="64" t="s">
        <v>209</v>
      </c>
      <c r="E524" s="64" t="s">
        <v>41</v>
      </c>
      <c r="F524" s="97">
        <v>43538</v>
      </c>
      <c r="G524" s="98">
        <v>43555</v>
      </c>
      <c r="H524" s="65">
        <v>4</v>
      </c>
      <c r="I524" s="41">
        <v>0.71</v>
      </c>
      <c r="J524" s="42">
        <f t="shared" ref="J524:J536" si="23">ROUND(H524*(I524/1000),2)</f>
        <v>0</v>
      </c>
      <c r="K524" s="63"/>
      <c r="L524" s="63"/>
      <c r="P524"/>
    </row>
    <row r="525" spans="2:16" s="64" customFormat="1" x14ac:dyDescent="0.25">
      <c r="B525" s="60">
        <f t="shared" si="22"/>
        <v>497</v>
      </c>
      <c r="C525" s="109">
        <v>32444775</v>
      </c>
      <c r="D525" s="64" t="s">
        <v>209</v>
      </c>
      <c r="E525" s="64" t="s">
        <v>39</v>
      </c>
      <c r="F525" s="97">
        <v>43538</v>
      </c>
      <c r="G525" s="98">
        <v>43555</v>
      </c>
      <c r="H525" s="65">
        <v>18</v>
      </c>
      <c r="I525" s="41">
        <v>0.71</v>
      </c>
      <c r="J525" s="42">
        <f t="shared" si="23"/>
        <v>0.01</v>
      </c>
      <c r="K525" s="63"/>
      <c r="L525" s="63"/>
      <c r="P525"/>
    </row>
    <row r="526" spans="2:16" s="64" customFormat="1" x14ac:dyDescent="0.25">
      <c r="B526" s="60">
        <f t="shared" si="22"/>
        <v>498</v>
      </c>
      <c r="C526" s="109">
        <v>32444775</v>
      </c>
      <c r="D526" s="64" t="s">
        <v>209</v>
      </c>
      <c r="E526" s="64" t="s">
        <v>45</v>
      </c>
      <c r="F526" s="97">
        <v>43538</v>
      </c>
      <c r="G526" s="98">
        <v>43555</v>
      </c>
      <c r="H526" s="65">
        <v>31</v>
      </c>
      <c r="I526" s="41">
        <v>0.71</v>
      </c>
      <c r="J526" s="42">
        <f t="shared" si="23"/>
        <v>0.02</v>
      </c>
      <c r="K526" s="63"/>
      <c r="L526" s="63"/>
      <c r="P526"/>
    </row>
    <row r="527" spans="2:16" s="64" customFormat="1" x14ac:dyDescent="0.25">
      <c r="B527" s="60">
        <f t="shared" si="22"/>
        <v>499</v>
      </c>
      <c r="C527" s="109">
        <v>32444775</v>
      </c>
      <c r="D527" s="64" t="s">
        <v>209</v>
      </c>
      <c r="E527" s="64" t="s">
        <v>46</v>
      </c>
      <c r="F527" s="97">
        <v>43538</v>
      </c>
      <c r="G527" s="98">
        <v>43555</v>
      </c>
      <c r="H527" s="65">
        <v>5</v>
      </c>
      <c r="I527" s="41">
        <v>0.71</v>
      </c>
      <c r="J527" s="42">
        <f t="shared" si="23"/>
        <v>0</v>
      </c>
      <c r="K527" s="63"/>
      <c r="L527" s="63"/>
      <c r="P527"/>
    </row>
    <row r="528" spans="2:16" s="64" customFormat="1" x14ac:dyDescent="0.25">
      <c r="B528" s="60">
        <f t="shared" si="22"/>
        <v>500</v>
      </c>
      <c r="C528" s="109">
        <v>32444775</v>
      </c>
      <c r="D528" s="64" t="s">
        <v>209</v>
      </c>
      <c r="E528" s="64" t="s">
        <v>47</v>
      </c>
      <c r="F528" s="97">
        <v>43538</v>
      </c>
      <c r="G528" s="98">
        <v>43555</v>
      </c>
      <c r="H528" s="65">
        <v>31</v>
      </c>
      <c r="I528" s="41">
        <v>0.71</v>
      </c>
      <c r="J528" s="42">
        <f t="shared" si="23"/>
        <v>0.02</v>
      </c>
      <c r="K528" s="63"/>
      <c r="L528" s="63"/>
      <c r="P528"/>
    </row>
    <row r="529" spans="2:16" s="64" customFormat="1" x14ac:dyDescent="0.25">
      <c r="B529" s="60">
        <f t="shared" si="22"/>
        <v>501</v>
      </c>
      <c r="C529" s="109">
        <v>32449183</v>
      </c>
      <c r="D529" s="64" t="s">
        <v>210</v>
      </c>
      <c r="E529" s="64" t="s">
        <v>73</v>
      </c>
      <c r="F529" s="97">
        <v>43549</v>
      </c>
      <c r="G529" s="98">
        <v>43555</v>
      </c>
      <c r="H529" s="65">
        <v>7</v>
      </c>
      <c r="I529" s="41">
        <v>0.71</v>
      </c>
      <c r="J529" s="42">
        <f t="shared" si="23"/>
        <v>0</v>
      </c>
      <c r="K529" s="63"/>
      <c r="L529" s="63"/>
      <c r="P529"/>
    </row>
    <row r="530" spans="2:16" s="64" customFormat="1" x14ac:dyDescent="0.25">
      <c r="B530" s="60">
        <f t="shared" si="22"/>
        <v>502</v>
      </c>
      <c r="C530" s="109">
        <v>32449183</v>
      </c>
      <c r="D530" s="64" t="s">
        <v>210</v>
      </c>
      <c r="E530" s="64" t="s">
        <v>74</v>
      </c>
      <c r="F530" s="97">
        <v>43549</v>
      </c>
      <c r="G530" s="98">
        <v>43555</v>
      </c>
      <c r="H530" s="65">
        <v>13</v>
      </c>
      <c r="I530" s="41">
        <v>0.71</v>
      </c>
      <c r="J530" s="42">
        <f t="shared" si="23"/>
        <v>0.01</v>
      </c>
      <c r="K530" s="63"/>
      <c r="L530" s="63"/>
      <c r="P530"/>
    </row>
    <row r="531" spans="2:16" s="64" customFormat="1" x14ac:dyDescent="0.25">
      <c r="B531" s="60">
        <f t="shared" si="22"/>
        <v>503</v>
      </c>
      <c r="C531" s="109">
        <v>32449183</v>
      </c>
      <c r="D531" s="64" t="s">
        <v>210</v>
      </c>
      <c r="E531" s="64" t="s">
        <v>75</v>
      </c>
      <c r="F531" s="97">
        <v>43549</v>
      </c>
      <c r="G531" s="98">
        <v>43555</v>
      </c>
      <c r="H531" s="65">
        <v>5</v>
      </c>
      <c r="I531" s="41">
        <v>0.71</v>
      </c>
      <c r="J531" s="42">
        <f t="shared" si="23"/>
        <v>0</v>
      </c>
      <c r="K531" s="63"/>
      <c r="L531" s="63"/>
      <c r="P531"/>
    </row>
    <row r="532" spans="2:16" s="64" customFormat="1" x14ac:dyDescent="0.25">
      <c r="B532" s="60">
        <f t="shared" si="22"/>
        <v>504</v>
      </c>
      <c r="C532" s="109">
        <v>32452480</v>
      </c>
      <c r="D532" s="64" t="s">
        <v>211</v>
      </c>
      <c r="E532" s="64" t="s">
        <v>40</v>
      </c>
      <c r="F532" s="97">
        <v>43539</v>
      </c>
      <c r="G532" s="98">
        <v>43555</v>
      </c>
      <c r="H532" s="65">
        <v>3</v>
      </c>
      <c r="I532" s="41">
        <v>0.71</v>
      </c>
      <c r="J532" s="42">
        <f t="shared" si="23"/>
        <v>0</v>
      </c>
      <c r="K532" s="63"/>
      <c r="L532" s="63"/>
      <c r="P532"/>
    </row>
    <row r="533" spans="2:16" s="64" customFormat="1" x14ac:dyDescent="0.25">
      <c r="B533" s="60">
        <f t="shared" si="22"/>
        <v>505</v>
      </c>
      <c r="C533" s="109">
        <v>32452480</v>
      </c>
      <c r="D533" s="64" t="s">
        <v>211</v>
      </c>
      <c r="E533" s="64" t="s">
        <v>41</v>
      </c>
      <c r="F533" s="97">
        <v>43539</v>
      </c>
      <c r="G533" s="98">
        <v>43555</v>
      </c>
      <c r="H533" s="65">
        <v>10</v>
      </c>
      <c r="I533" s="41">
        <v>0.71</v>
      </c>
      <c r="J533" s="42">
        <f t="shared" si="23"/>
        <v>0.01</v>
      </c>
      <c r="K533" s="63"/>
      <c r="L533" s="63"/>
      <c r="P533"/>
    </row>
    <row r="534" spans="2:16" s="64" customFormat="1" x14ac:dyDescent="0.25">
      <c r="B534" s="60">
        <f t="shared" si="22"/>
        <v>506</v>
      </c>
      <c r="C534" s="109">
        <v>32452480</v>
      </c>
      <c r="D534" s="64" t="s">
        <v>211</v>
      </c>
      <c r="E534" s="64" t="s">
        <v>39</v>
      </c>
      <c r="F534" s="97">
        <v>43539</v>
      </c>
      <c r="G534" s="98">
        <v>43555</v>
      </c>
      <c r="H534" s="65">
        <v>14</v>
      </c>
      <c r="I534" s="41">
        <v>0.71</v>
      </c>
      <c r="J534" s="42">
        <f t="shared" si="23"/>
        <v>0.01</v>
      </c>
      <c r="K534" s="63"/>
      <c r="L534" s="63"/>
      <c r="P534"/>
    </row>
    <row r="535" spans="2:16" s="64" customFormat="1" x14ac:dyDescent="0.25">
      <c r="B535" s="60">
        <f t="shared" si="22"/>
        <v>507</v>
      </c>
      <c r="C535" s="109">
        <v>32452480</v>
      </c>
      <c r="D535" s="64" t="s">
        <v>211</v>
      </c>
      <c r="E535" s="64" t="s">
        <v>45</v>
      </c>
      <c r="F535" s="97">
        <v>43539</v>
      </c>
      <c r="G535" s="98">
        <v>43555</v>
      </c>
      <c r="H535" s="65">
        <v>18</v>
      </c>
      <c r="I535" s="41">
        <v>0.71</v>
      </c>
      <c r="J535" s="42">
        <f t="shared" si="23"/>
        <v>0.01</v>
      </c>
      <c r="K535" s="63"/>
      <c r="L535" s="63"/>
      <c r="P535"/>
    </row>
    <row r="536" spans="2:16" s="64" customFormat="1" x14ac:dyDescent="0.25">
      <c r="B536" s="60">
        <f t="shared" si="22"/>
        <v>508</v>
      </c>
      <c r="C536" s="109">
        <v>32452480</v>
      </c>
      <c r="D536" s="64" t="s">
        <v>211</v>
      </c>
      <c r="E536" s="64" t="s">
        <v>51</v>
      </c>
      <c r="F536" s="97">
        <v>43539</v>
      </c>
      <c r="G536" s="98">
        <v>43555</v>
      </c>
      <c r="H536" s="65">
        <v>4</v>
      </c>
      <c r="I536" s="41">
        <v>0.71</v>
      </c>
      <c r="J536" s="42">
        <f t="shared" si="23"/>
        <v>0</v>
      </c>
      <c r="K536" s="63"/>
      <c r="L536" s="63"/>
      <c r="P536"/>
    </row>
    <row r="537" spans="2:16" s="64" customFormat="1" x14ac:dyDescent="0.25">
      <c r="B537" s="60">
        <f t="shared" si="22"/>
        <v>509</v>
      </c>
      <c r="C537" s="109">
        <v>32452480</v>
      </c>
      <c r="D537" s="64" t="s">
        <v>211</v>
      </c>
      <c r="E537" s="64" t="s">
        <v>46</v>
      </c>
      <c r="F537" s="97">
        <v>43539</v>
      </c>
      <c r="G537" s="98">
        <v>43555</v>
      </c>
      <c r="H537" s="65">
        <v>2</v>
      </c>
      <c r="I537" s="41">
        <v>0.71</v>
      </c>
      <c r="J537" s="42">
        <f t="shared" ref="J537:J545" si="24">ROUND(H537*(I537/1000),2)</f>
        <v>0</v>
      </c>
      <c r="K537" s="63"/>
      <c r="L537" s="63"/>
      <c r="P537"/>
    </row>
    <row r="538" spans="2:16" s="64" customFormat="1" x14ac:dyDescent="0.25">
      <c r="B538" s="60">
        <f t="shared" si="22"/>
        <v>510</v>
      </c>
      <c r="C538" s="109">
        <v>32452480</v>
      </c>
      <c r="D538" s="64" t="s">
        <v>211</v>
      </c>
      <c r="E538" s="64" t="s">
        <v>47</v>
      </c>
      <c r="F538" s="97">
        <v>43539</v>
      </c>
      <c r="G538" s="98">
        <v>43555</v>
      </c>
      <c r="H538" s="65">
        <v>36</v>
      </c>
      <c r="I538" s="41">
        <v>0.71</v>
      </c>
      <c r="J538" s="42">
        <f t="shared" si="24"/>
        <v>0.03</v>
      </c>
      <c r="K538" s="63"/>
      <c r="L538" s="63"/>
      <c r="P538"/>
    </row>
    <row r="539" spans="2:16" s="64" customFormat="1" x14ac:dyDescent="0.25">
      <c r="B539" s="60">
        <f t="shared" si="22"/>
        <v>511</v>
      </c>
      <c r="C539" s="109">
        <v>32452565</v>
      </c>
      <c r="D539" s="64" t="s">
        <v>212</v>
      </c>
      <c r="E539" s="64" t="s">
        <v>40</v>
      </c>
      <c r="F539" s="97">
        <v>43538</v>
      </c>
      <c r="G539" s="98">
        <v>43555</v>
      </c>
      <c r="H539" s="65">
        <v>688</v>
      </c>
      <c r="I539" s="41">
        <v>0.71</v>
      </c>
      <c r="J539" s="42">
        <f t="shared" si="24"/>
        <v>0.49</v>
      </c>
      <c r="K539" s="63"/>
      <c r="L539" s="63"/>
      <c r="P539"/>
    </row>
    <row r="540" spans="2:16" s="64" customFormat="1" x14ac:dyDescent="0.25">
      <c r="B540" s="60">
        <f t="shared" ref="B540:B603" si="25">B539+1</f>
        <v>512</v>
      </c>
      <c r="C540" s="109">
        <v>32452565</v>
      </c>
      <c r="D540" s="64" t="s">
        <v>212</v>
      </c>
      <c r="E540" s="64" t="s">
        <v>41</v>
      </c>
      <c r="F540" s="97">
        <v>43538</v>
      </c>
      <c r="G540" s="98">
        <v>43555</v>
      </c>
      <c r="H540" s="65">
        <v>5415</v>
      </c>
      <c r="I540" s="41">
        <v>0.71</v>
      </c>
      <c r="J540" s="42">
        <f t="shared" si="24"/>
        <v>3.84</v>
      </c>
      <c r="K540" s="63"/>
      <c r="L540" s="63"/>
      <c r="P540"/>
    </row>
    <row r="541" spans="2:16" s="64" customFormat="1" x14ac:dyDescent="0.25">
      <c r="B541" s="60">
        <f t="shared" si="25"/>
        <v>513</v>
      </c>
      <c r="C541" s="109">
        <v>32452565</v>
      </c>
      <c r="D541" s="64" t="s">
        <v>212</v>
      </c>
      <c r="E541" s="64" t="s">
        <v>42</v>
      </c>
      <c r="F541" s="97">
        <v>43538</v>
      </c>
      <c r="G541" s="98">
        <v>43555</v>
      </c>
      <c r="H541" s="65">
        <v>682</v>
      </c>
      <c r="I541" s="41">
        <v>0.71</v>
      </c>
      <c r="J541" s="42">
        <f t="shared" si="24"/>
        <v>0.48</v>
      </c>
      <c r="K541" s="63"/>
      <c r="L541" s="63"/>
      <c r="P541"/>
    </row>
    <row r="542" spans="2:16" s="64" customFormat="1" x14ac:dyDescent="0.25">
      <c r="B542" s="60">
        <f t="shared" si="25"/>
        <v>514</v>
      </c>
      <c r="C542" s="109">
        <v>32452565</v>
      </c>
      <c r="D542" s="64" t="s">
        <v>212</v>
      </c>
      <c r="E542" s="64" t="s">
        <v>39</v>
      </c>
      <c r="F542" s="97">
        <v>43538</v>
      </c>
      <c r="G542" s="98">
        <v>43555</v>
      </c>
      <c r="H542" s="65">
        <v>6096</v>
      </c>
      <c r="I542" s="41">
        <v>0.71</v>
      </c>
      <c r="J542" s="42">
        <f t="shared" si="24"/>
        <v>4.33</v>
      </c>
      <c r="K542" s="63"/>
      <c r="L542" s="63"/>
      <c r="P542"/>
    </row>
    <row r="543" spans="2:16" s="64" customFormat="1" x14ac:dyDescent="0.25">
      <c r="B543" s="60">
        <f t="shared" si="25"/>
        <v>515</v>
      </c>
      <c r="C543" s="109">
        <v>32452565</v>
      </c>
      <c r="D543" s="64" t="s">
        <v>212</v>
      </c>
      <c r="E543" s="64" t="s">
        <v>44</v>
      </c>
      <c r="F543" s="97">
        <v>43538</v>
      </c>
      <c r="G543" s="98">
        <v>43555</v>
      </c>
      <c r="H543" s="65">
        <v>349</v>
      </c>
      <c r="I543" s="41">
        <v>0.71</v>
      </c>
      <c r="J543" s="42">
        <f t="shared" si="24"/>
        <v>0.25</v>
      </c>
      <c r="K543" s="63"/>
      <c r="L543" s="63"/>
      <c r="P543"/>
    </row>
    <row r="544" spans="2:16" s="64" customFormat="1" x14ac:dyDescent="0.25">
      <c r="B544" s="60">
        <f t="shared" si="25"/>
        <v>516</v>
      </c>
      <c r="C544" s="109">
        <v>32452565</v>
      </c>
      <c r="D544" s="64" t="s">
        <v>212</v>
      </c>
      <c r="E544" s="64" t="s">
        <v>45</v>
      </c>
      <c r="F544" s="97">
        <v>43538</v>
      </c>
      <c r="G544" s="98">
        <v>43555</v>
      </c>
      <c r="H544" s="65">
        <v>4838</v>
      </c>
      <c r="I544" s="41">
        <v>0.71</v>
      </c>
      <c r="J544" s="42">
        <f t="shared" si="24"/>
        <v>3.43</v>
      </c>
      <c r="K544" s="63"/>
      <c r="L544" s="63"/>
      <c r="P544"/>
    </row>
    <row r="545" spans="2:16" s="64" customFormat="1" x14ac:dyDescent="0.25">
      <c r="B545" s="60">
        <f t="shared" si="25"/>
        <v>517</v>
      </c>
      <c r="C545" s="109">
        <v>32452565</v>
      </c>
      <c r="D545" s="64" t="s">
        <v>212</v>
      </c>
      <c r="E545" s="64" t="s">
        <v>51</v>
      </c>
      <c r="F545" s="97">
        <v>43538</v>
      </c>
      <c r="G545" s="98">
        <v>43555</v>
      </c>
      <c r="H545" s="65">
        <v>5902</v>
      </c>
      <c r="I545" s="41">
        <v>0.71</v>
      </c>
      <c r="J545" s="42">
        <f t="shared" si="24"/>
        <v>4.1900000000000004</v>
      </c>
      <c r="K545" s="63"/>
      <c r="L545" s="63"/>
      <c r="P545"/>
    </row>
    <row r="546" spans="2:16" s="64" customFormat="1" x14ac:dyDescent="0.25">
      <c r="B546" s="60">
        <f t="shared" si="25"/>
        <v>518</v>
      </c>
      <c r="C546" s="109">
        <v>32452565</v>
      </c>
      <c r="D546" s="64" t="s">
        <v>212</v>
      </c>
      <c r="E546" s="64" t="s">
        <v>46</v>
      </c>
      <c r="F546" s="97">
        <v>43538</v>
      </c>
      <c r="G546" s="98">
        <v>43555</v>
      </c>
      <c r="H546" s="65">
        <v>2678</v>
      </c>
      <c r="I546" s="41">
        <v>0.71</v>
      </c>
      <c r="J546" s="42">
        <f t="shared" ref="J546:J609" si="26">ROUND(H546*(I546/1000),2)</f>
        <v>1.9</v>
      </c>
      <c r="K546" s="63"/>
      <c r="L546" s="63"/>
      <c r="P546"/>
    </row>
    <row r="547" spans="2:16" s="64" customFormat="1" x14ac:dyDescent="0.25">
      <c r="B547" s="60">
        <f t="shared" si="25"/>
        <v>519</v>
      </c>
      <c r="C547" s="109">
        <v>32452565</v>
      </c>
      <c r="D547" s="64" t="s">
        <v>212</v>
      </c>
      <c r="E547" s="64" t="s">
        <v>47</v>
      </c>
      <c r="F547" s="97">
        <v>43538</v>
      </c>
      <c r="G547" s="98">
        <v>43555</v>
      </c>
      <c r="H547" s="65">
        <v>12424</v>
      </c>
      <c r="I547" s="41">
        <v>0.71</v>
      </c>
      <c r="J547" s="42">
        <f t="shared" si="26"/>
        <v>8.82</v>
      </c>
      <c r="K547" s="63"/>
      <c r="L547" s="63"/>
      <c r="P547"/>
    </row>
    <row r="548" spans="2:16" s="64" customFormat="1" x14ac:dyDescent="0.25">
      <c r="B548" s="60">
        <f t="shared" si="25"/>
        <v>520</v>
      </c>
      <c r="C548" s="109">
        <v>32452565</v>
      </c>
      <c r="D548" s="64" t="s">
        <v>212</v>
      </c>
      <c r="E548" s="64" t="s">
        <v>49</v>
      </c>
      <c r="F548" s="97">
        <v>43538</v>
      </c>
      <c r="G548" s="98">
        <v>43555</v>
      </c>
      <c r="H548" s="65">
        <v>568</v>
      </c>
      <c r="I548" s="41">
        <v>0.71</v>
      </c>
      <c r="J548" s="42">
        <f t="shared" si="26"/>
        <v>0.4</v>
      </c>
      <c r="K548" s="63"/>
      <c r="L548" s="63"/>
      <c r="P548"/>
    </row>
    <row r="549" spans="2:16" s="64" customFormat="1" x14ac:dyDescent="0.25">
      <c r="B549" s="60">
        <f t="shared" si="25"/>
        <v>521</v>
      </c>
      <c r="C549" s="109">
        <v>32459395</v>
      </c>
      <c r="D549" s="64" t="s">
        <v>213</v>
      </c>
      <c r="E549" s="64" t="s">
        <v>71</v>
      </c>
      <c r="F549" s="97">
        <v>43556</v>
      </c>
      <c r="G549" s="98">
        <v>43786</v>
      </c>
      <c r="H549" s="65">
        <v>2703</v>
      </c>
      <c r="I549" s="41">
        <v>0.71</v>
      </c>
      <c r="J549" s="42">
        <f t="shared" si="26"/>
        <v>1.92</v>
      </c>
      <c r="K549" s="63"/>
      <c r="L549" s="63"/>
      <c r="P549"/>
    </row>
    <row r="550" spans="2:16" s="64" customFormat="1" x14ac:dyDescent="0.25">
      <c r="B550" s="60">
        <f t="shared" si="25"/>
        <v>522</v>
      </c>
      <c r="C550" s="109">
        <v>32459395</v>
      </c>
      <c r="D550" s="64" t="s">
        <v>213</v>
      </c>
      <c r="E550" s="64" t="s">
        <v>42</v>
      </c>
      <c r="F550" s="97">
        <v>43556</v>
      </c>
      <c r="G550" s="98">
        <v>43786</v>
      </c>
      <c r="H550" s="65">
        <v>3</v>
      </c>
      <c r="I550" s="41">
        <v>0.71</v>
      </c>
      <c r="J550" s="42">
        <f t="shared" si="26"/>
        <v>0</v>
      </c>
      <c r="K550" s="63"/>
      <c r="L550" s="63"/>
      <c r="P550"/>
    </row>
    <row r="551" spans="2:16" s="64" customFormat="1" x14ac:dyDescent="0.25">
      <c r="B551" s="60">
        <f t="shared" si="25"/>
        <v>523</v>
      </c>
      <c r="C551" s="109">
        <v>32459395</v>
      </c>
      <c r="D551" s="64" t="s">
        <v>213</v>
      </c>
      <c r="E551" s="64" t="s">
        <v>72</v>
      </c>
      <c r="F551" s="97">
        <v>43556</v>
      </c>
      <c r="G551" s="98">
        <v>43786</v>
      </c>
      <c r="H551" s="65">
        <v>3638</v>
      </c>
      <c r="I551" s="41">
        <v>0.71</v>
      </c>
      <c r="J551" s="42">
        <f t="shared" si="26"/>
        <v>2.58</v>
      </c>
      <c r="K551" s="63"/>
      <c r="L551" s="63"/>
      <c r="P551"/>
    </row>
    <row r="552" spans="2:16" s="64" customFormat="1" x14ac:dyDescent="0.25">
      <c r="B552" s="60">
        <f t="shared" si="25"/>
        <v>524</v>
      </c>
      <c r="C552" s="109">
        <v>32459395</v>
      </c>
      <c r="D552" s="64" t="s">
        <v>213</v>
      </c>
      <c r="E552" s="64" t="s">
        <v>73</v>
      </c>
      <c r="F552" s="97">
        <v>43556</v>
      </c>
      <c r="G552" s="98">
        <v>43786</v>
      </c>
      <c r="H552" s="65">
        <v>16150</v>
      </c>
      <c r="I552" s="41">
        <v>0.71</v>
      </c>
      <c r="J552" s="42">
        <f t="shared" si="26"/>
        <v>11.47</v>
      </c>
      <c r="K552" s="63"/>
      <c r="L552" s="63"/>
      <c r="P552"/>
    </row>
    <row r="553" spans="2:16" s="64" customFormat="1" x14ac:dyDescent="0.25">
      <c r="B553" s="60">
        <f t="shared" si="25"/>
        <v>525</v>
      </c>
      <c r="C553" s="109">
        <v>32459395</v>
      </c>
      <c r="D553" s="64" t="s">
        <v>213</v>
      </c>
      <c r="E553" s="64" t="s">
        <v>74</v>
      </c>
      <c r="F553" s="97">
        <v>43556</v>
      </c>
      <c r="G553" s="98">
        <v>43786</v>
      </c>
      <c r="H553" s="65">
        <v>15300</v>
      </c>
      <c r="I553" s="41">
        <v>0.71</v>
      </c>
      <c r="J553" s="42">
        <f t="shared" si="26"/>
        <v>10.86</v>
      </c>
      <c r="K553" s="63"/>
      <c r="L553" s="63"/>
      <c r="P553"/>
    </row>
    <row r="554" spans="2:16" s="64" customFormat="1" x14ac:dyDescent="0.25">
      <c r="B554" s="60">
        <f t="shared" si="25"/>
        <v>526</v>
      </c>
      <c r="C554" s="109">
        <v>32459395</v>
      </c>
      <c r="D554" s="64" t="s">
        <v>213</v>
      </c>
      <c r="E554" s="64" t="s">
        <v>51</v>
      </c>
      <c r="F554" s="97">
        <v>43556</v>
      </c>
      <c r="G554" s="98">
        <v>43786</v>
      </c>
      <c r="H554" s="65">
        <v>17778</v>
      </c>
      <c r="I554" s="41">
        <v>0.71</v>
      </c>
      <c r="J554" s="42">
        <f t="shared" si="26"/>
        <v>12.62</v>
      </c>
      <c r="K554" s="63"/>
      <c r="L554" s="63"/>
      <c r="P554"/>
    </row>
    <row r="555" spans="2:16" s="64" customFormat="1" x14ac:dyDescent="0.25">
      <c r="B555" s="60">
        <f t="shared" si="25"/>
        <v>527</v>
      </c>
      <c r="C555" s="109">
        <v>32459395</v>
      </c>
      <c r="D555" s="64" t="s">
        <v>213</v>
      </c>
      <c r="E555" s="64" t="s">
        <v>47</v>
      </c>
      <c r="F555" s="97">
        <v>43556</v>
      </c>
      <c r="G555" s="98">
        <v>43786</v>
      </c>
      <c r="H555" s="65">
        <v>34098</v>
      </c>
      <c r="I555" s="41">
        <v>0.71</v>
      </c>
      <c r="J555" s="42">
        <f t="shared" si="26"/>
        <v>24.21</v>
      </c>
      <c r="K555" s="63"/>
      <c r="L555" s="63"/>
      <c r="P555"/>
    </row>
    <row r="556" spans="2:16" s="64" customFormat="1" x14ac:dyDescent="0.25">
      <c r="B556" s="60">
        <f t="shared" si="25"/>
        <v>528</v>
      </c>
      <c r="C556" s="109">
        <v>32463065</v>
      </c>
      <c r="D556" s="64" t="s">
        <v>130</v>
      </c>
      <c r="E556" s="64" t="s">
        <v>39</v>
      </c>
      <c r="F556" s="97">
        <v>43538</v>
      </c>
      <c r="G556" s="98">
        <v>43555</v>
      </c>
      <c r="H556" s="65">
        <v>1138</v>
      </c>
      <c r="I556" s="41">
        <v>0.71</v>
      </c>
      <c r="J556" s="42">
        <f t="shared" si="26"/>
        <v>0.81</v>
      </c>
      <c r="K556" s="63"/>
      <c r="L556" s="63"/>
      <c r="P556"/>
    </row>
    <row r="557" spans="2:16" s="64" customFormat="1" x14ac:dyDescent="0.25">
      <c r="B557" s="60">
        <f t="shared" si="25"/>
        <v>529</v>
      </c>
      <c r="C557" s="109">
        <v>32463065</v>
      </c>
      <c r="D557" s="64" t="s">
        <v>130</v>
      </c>
      <c r="E557" s="64" t="s">
        <v>47</v>
      </c>
      <c r="F557" s="97">
        <v>43538</v>
      </c>
      <c r="G557" s="98">
        <v>43555</v>
      </c>
      <c r="H557" s="65">
        <v>5</v>
      </c>
      <c r="I557" s="41">
        <v>0.71</v>
      </c>
      <c r="J557" s="42">
        <f t="shared" si="26"/>
        <v>0</v>
      </c>
      <c r="K557" s="63"/>
      <c r="L557" s="63"/>
      <c r="P557"/>
    </row>
    <row r="558" spans="2:16" s="64" customFormat="1" x14ac:dyDescent="0.25">
      <c r="B558" s="60">
        <f t="shared" si="25"/>
        <v>530</v>
      </c>
      <c r="C558" s="109">
        <v>32463507</v>
      </c>
      <c r="D558" s="64" t="s">
        <v>131</v>
      </c>
      <c r="E558" s="64" t="s">
        <v>41</v>
      </c>
      <c r="F558" s="97">
        <v>43539</v>
      </c>
      <c r="G558" s="98">
        <v>43555</v>
      </c>
      <c r="H558" s="65">
        <v>8</v>
      </c>
      <c r="I558" s="41">
        <v>0.71</v>
      </c>
      <c r="J558" s="42">
        <f t="shared" si="26"/>
        <v>0.01</v>
      </c>
      <c r="K558" s="63"/>
      <c r="L558" s="63"/>
      <c r="P558"/>
    </row>
    <row r="559" spans="2:16" s="64" customFormat="1" x14ac:dyDescent="0.25">
      <c r="B559" s="60">
        <f t="shared" si="25"/>
        <v>531</v>
      </c>
      <c r="C559" s="109">
        <v>32463507</v>
      </c>
      <c r="D559" s="64" t="s">
        <v>131</v>
      </c>
      <c r="E559" s="64" t="s">
        <v>39</v>
      </c>
      <c r="F559" s="97">
        <v>43539</v>
      </c>
      <c r="G559" s="98">
        <v>43555</v>
      </c>
      <c r="H559" s="65">
        <v>9</v>
      </c>
      <c r="I559" s="41">
        <v>0.71</v>
      </c>
      <c r="J559" s="42">
        <f t="shared" si="26"/>
        <v>0.01</v>
      </c>
      <c r="K559" s="63"/>
      <c r="L559" s="63"/>
      <c r="P559"/>
    </row>
    <row r="560" spans="2:16" s="64" customFormat="1" x14ac:dyDescent="0.25">
      <c r="B560" s="60">
        <f t="shared" si="25"/>
        <v>532</v>
      </c>
      <c r="C560" s="109">
        <v>32463507</v>
      </c>
      <c r="D560" s="64" t="s">
        <v>131</v>
      </c>
      <c r="E560" s="64" t="s">
        <v>45</v>
      </c>
      <c r="F560" s="97">
        <v>43539</v>
      </c>
      <c r="G560" s="98">
        <v>43555</v>
      </c>
      <c r="H560" s="65">
        <v>20</v>
      </c>
      <c r="I560" s="41">
        <v>0.71</v>
      </c>
      <c r="J560" s="42">
        <f t="shared" si="26"/>
        <v>0.01</v>
      </c>
      <c r="K560" s="63"/>
      <c r="L560" s="63"/>
      <c r="P560"/>
    </row>
    <row r="561" spans="2:16" s="64" customFormat="1" x14ac:dyDescent="0.25">
      <c r="B561" s="60">
        <f t="shared" si="25"/>
        <v>533</v>
      </c>
      <c r="C561" s="109">
        <v>32463507</v>
      </c>
      <c r="D561" s="64" t="s">
        <v>131</v>
      </c>
      <c r="E561" s="64" t="s">
        <v>51</v>
      </c>
      <c r="F561" s="97">
        <v>43539</v>
      </c>
      <c r="G561" s="98">
        <v>43555</v>
      </c>
      <c r="H561" s="65">
        <v>2</v>
      </c>
      <c r="I561" s="41">
        <v>0.71</v>
      </c>
      <c r="J561" s="42">
        <f t="shared" si="26"/>
        <v>0</v>
      </c>
      <c r="K561" s="63"/>
      <c r="L561" s="63"/>
      <c r="P561"/>
    </row>
    <row r="562" spans="2:16" s="64" customFormat="1" x14ac:dyDescent="0.25">
      <c r="B562" s="60">
        <f t="shared" si="25"/>
        <v>534</v>
      </c>
      <c r="C562" s="109">
        <v>32463507</v>
      </c>
      <c r="D562" s="64" t="s">
        <v>131</v>
      </c>
      <c r="E562" s="64" t="s">
        <v>46</v>
      </c>
      <c r="F562" s="97">
        <v>43539</v>
      </c>
      <c r="G562" s="98">
        <v>43555</v>
      </c>
      <c r="H562" s="65">
        <v>6</v>
      </c>
      <c r="I562" s="41">
        <v>0.71</v>
      </c>
      <c r="J562" s="42">
        <f t="shared" si="26"/>
        <v>0</v>
      </c>
      <c r="K562" s="63"/>
      <c r="L562" s="63"/>
      <c r="P562"/>
    </row>
    <row r="563" spans="2:16" s="64" customFormat="1" x14ac:dyDescent="0.25">
      <c r="B563" s="60">
        <f t="shared" si="25"/>
        <v>535</v>
      </c>
      <c r="C563" s="109">
        <v>32463507</v>
      </c>
      <c r="D563" s="64" t="s">
        <v>131</v>
      </c>
      <c r="E563" s="64" t="s">
        <v>47</v>
      </c>
      <c r="F563" s="97">
        <v>43539</v>
      </c>
      <c r="G563" s="98">
        <v>43555</v>
      </c>
      <c r="H563" s="65">
        <v>21</v>
      </c>
      <c r="I563" s="41">
        <v>0.71</v>
      </c>
      <c r="J563" s="42">
        <f t="shared" si="26"/>
        <v>0.01</v>
      </c>
      <c r="K563" s="63"/>
      <c r="L563" s="63"/>
      <c r="P563"/>
    </row>
    <row r="564" spans="2:16" s="64" customFormat="1" x14ac:dyDescent="0.25">
      <c r="B564" s="60">
        <f t="shared" si="25"/>
        <v>536</v>
      </c>
      <c r="C564" s="109">
        <v>32464817</v>
      </c>
      <c r="D564" s="64" t="s">
        <v>132</v>
      </c>
      <c r="E564" s="64" t="s">
        <v>41</v>
      </c>
      <c r="F564" s="97">
        <v>43539</v>
      </c>
      <c r="G564" s="98">
        <v>43555</v>
      </c>
      <c r="H564" s="65">
        <v>10</v>
      </c>
      <c r="I564" s="41">
        <v>0.71</v>
      </c>
      <c r="J564" s="42">
        <f t="shared" si="26"/>
        <v>0.01</v>
      </c>
      <c r="K564" s="63"/>
      <c r="L564" s="63"/>
      <c r="P564"/>
    </row>
    <row r="565" spans="2:16" s="64" customFormat="1" x14ac:dyDescent="0.25">
      <c r="B565" s="60">
        <f t="shared" si="25"/>
        <v>537</v>
      </c>
      <c r="C565" s="109">
        <v>32464817</v>
      </c>
      <c r="D565" s="64" t="s">
        <v>132</v>
      </c>
      <c r="E565" s="64" t="s">
        <v>39</v>
      </c>
      <c r="F565" s="97">
        <v>43539</v>
      </c>
      <c r="G565" s="98">
        <v>43555</v>
      </c>
      <c r="H565" s="65">
        <v>25</v>
      </c>
      <c r="I565" s="41">
        <v>0.71</v>
      </c>
      <c r="J565" s="42">
        <f t="shared" si="26"/>
        <v>0.02</v>
      </c>
      <c r="K565" s="63"/>
      <c r="L565" s="63"/>
      <c r="P565"/>
    </row>
    <row r="566" spans="2:16" s="64" customFormat="1" x14ac:dyDescent="0.25">
      <c r="B566" s="60">
        <f t="shared" si="25"/>
        <v>538</v>
      </c>
      <c r="C566" s="109">
        <v>32464817</v>
      </c>
      <c r="D566" s="64" t="s">
        <v>132</v>
      </c>
      <c r="E566" s="64" t="s">
        <v>44</v>
      </c>
      <c r="F566" s="97">
        <v>43539</v>
      </c>
      <c r="G566" s="98">
        <v>43555</v>
      </c>
      <c r="H566" s="65">
        <v>1</v>
      </c>
      <c r="I566" s="41">
        <v>0.71</v>
      </c>
      <c r="J566" s="42">
        <f t="shared" si="26"/>
        <v>0</v>
      </c>
      <c r="K566" s="63"/>
      <c r="L566" s="63"/>
      <c r="P566"/>
    </row>
    <row r="567" spans="2:16" s="64" customFormat="1" x14ac:dyDescent="0.25">
      <c r="B567" s="60">
        <f t="shared" si="25"/>
        <v>539</v>
      </c>
      <c r="C567" s="109">
        <v>32464817</v>
      </c>
      <c r="D567" s="64" t="s">
        <v>132</v>
      </c>
      <c r="E567" s="64" t="s">
        <v>45</v>
      </c>
      <c r="F567" s="97">
        <v>43539</v>
      </c>
      <c r="G567" s="98">
        <v>43555</v>
      </c>
      <c r="H567" s="65">
        <v>13</v>
      </c>
      <c r="I567" s="41">
        <v>0.71</v>
      </c>
      <c r="J567" s="42">
        <f t="shared" si="26"/>
        <v>0.01</v>
      </c>
      <c r="K567" s="63"/>
      <c r="L567" s="63"/>
      <c r="P567"/>
    </row>
    <row r="568" spans="2:16" s="64" customFormat="1" x14ac:dyDescent="0.25">
      <c r="B568" s="60">
        <f t="shared" si="25"/>
        <v>540</v>
      </c>
      <c r="C568" s="109">
        <v>32464817</v>
      </c>
      <c r="D568" s="64" t="s">
        <v>132</v>
      </c>
      <c r="E568" s="64" t="s">
        <v>51</v>
      </c>
      <c r="F568" s="97">
        <v>43539</v>
      </c>
      <c r="G568" s="98">
        <v>43555</v>
      </c>
      <c r="H568" s="65">
        <v>4</v>
      </c>
      <c r="I568" s="41">
        <v>0.71</v>
      </c>
      <c r="J568" s="42">
        <f t="shared" si="26"/>
        <v>0</v>
      </c>
      <c r="K568" s="63"/>
      <c r="L568" s="63"/>
      <c r="P568"/>
    </row>
    <row r="569" spans="2:16" s="64" customFormat="1" x14ac:dyDescent="0.25">
      <c r="B569" s="60">
        <f t="shared" si="25"/>
        <v>541</v>
      </c>
      <c r="C569" s="109">
        <v>32464817</v>
      </c>
      <c r="D569" s="64" t="s">
        <v>132</v>
      </c>
      <c r="E569" s="64" t="s">
        <v>46</v>
      </c>
      <c r="F569" s="97">
        <v>43539</v>
      </c>
      <c r="G569" s="98">
        <v>43555</v>
      </c>
      <c r="H569" s="65">
        <v>1</v>
      </c>
      <c r="I569" s="41">
        <v>0.71</v>
      </c>
      <c r="J569" s="42">
        <f t="shared" si="26"/>
        <v>0</v>
      </c>
      <c r="K569" s="63"/>
      <c r="L569" s="63"/>
      <c r="P569"/>
    </row>
    <row r="570" spans="2:16" s="64" customFormat="1" x14ac:dyDescent="0.25">
      <c r="B570" s="60">
        <f t="shared" si="25"/>
        <v>542</v>
      </c>
      <c r="C570" s="109">
        <v>32464817</v>
      </c>
      <c r="D570" s="64" t="s">
        <v>132</v>
      </c>
      <c r="E570" s="64" t="s">
        <v>47</v>
      </c>
      <c r="F570" s="97">
        <v>43539</v>
      </c>
      <c r="G570" s="98">
        <v>43555</v>
      </c>
      <c r="H570" s="65">
        <v>19</v>
      </c>
      <c r="I570" s="41">
        <v>0.71</v>
      </c>
      <c r="J570" s="42">
        <f t="shared" si="26"/>
        <v>0.01</v>
      </c>
      <c r="K570" s="63"/>
      <c r="L570" s="63"/>
      <c r="P570"/>
    </row>
    <row r="571" spans="2:16" s="64" customFormat="1" x14ac:dyDescent="0.25">
      <c r="B571" s="60">
        <f t="shared" si="25"/>
        <v>543</v>
      </c>
      <c r="C571" s="109">
        <v>32468725</v>
      </c>
      <c r="D571" s="64" t="s">
        <v>122</v>
      </c>
      <c r="E571" s="64" t="s">
        <v>47</v>
      </c>
      <c r="F571" s="97">
        <v>43566</v>
      </c>
      <c r="G571" s="98">
        <v>43607</v>
      </c>
      <c r="H571" s="65">
        <v>2302678</v>
      </c>
      <c r="I571" s="41">
        <v>0.71</v>
      </c>
      <c r="J571" s="42">
        <f t="shared" si="26"/>
        <v>1634.9</v>
      </c>
      <c r="K571" s="63"/>
      <c r="L571" s="63"/>
      <c r="P571"/>
    </row>
    <row r="572" spans="2:16" s="64" customFormat="1" x14ac:dyDescent="0.25">
      <c r="B572" s="60">
        <f t="shared" si="25"/>
        <v>544</v>
      </c>
      <c r="C572" s="109">
        <v>32473182</v>
      </c>
      <c r="D572" s="64" t="s">
        <v>83</v>
      </c>
      <c r="E572" s="64" t="s">
        <v>51</v>
      </c>
      <c r="F572" s="97">
        <v>43556</v>
      </c>
      <c r="G572" s="98">
        <v>43646</v>
      </c>
      <c r="H572" s="65">
        <v>6055778</v>
      </c>
      <c r="I572" s="41">
        <v>0.71</v>
      </c>
      <c r="J572" s="42">
        <f t="shared" si="26"/>
        <v>4299.6000000000004</v>
      </c>
      <c r="K572" s="63"/>
      <c r="L572" s="63"/>
      <c r="P572"/>
    </row>
    <row r="573" spans="2:16" s="64" customFormat="1" x14ac:dyDescent="0.25">
      <c r="B573" s="60">
        <f t="shared" si="25"/>
        <v>545</v>
      </c>
      <c r="C573" s="109">
        <v>32473878</v>
      </c>
      <c r="D573" s="64" t="s">
        <v>133</v>
      </c>
      <c r="E573" s="64" t="s">
        <v>41</v>
      </c>
      <c r="F573" s="97">
        <v>43542</v>
      </c>
      <c r="G573" s="98">
        <v>43562</v>
      </c>
      <c r="H573" s="65">
        <v>3</v>
      </c>
      <c r="I573" s="41">
        <v>0.71</v>
      </c>
      <c r="J573" s="42">
        <f t="shared" si="26"/>
        <v>0</v>
      </c>
      <c r="K573" s="63"/>
      <c r="L573" s="63"/>
      <c r="P573"/>
    </row>
    <row r="574" spans="2:16" s="64" customFormat="1" x14ac:dyDescent="0.25">
      <c r="B574" s="60">
        <f t="shared" si="25"/>
        <v>546</v>
      </c>
      <c r="C574" s="109">
        <v>32473878</v>
      </c>
      <c r="D574" s="64" t="s">
        <v>133</v>
      </c>
      <c r="E574" s="64" t="s">
        <v>39</v>
      </c>
      <c r="F574" s="97">
        <v>43542</v>
      </c>
      <c r="G574" s="98">
        <v>43562</v>
      </c>
      <c r="H574" s="65">
        <v>13127</v>
      </c>
      <c r="I574" s="41">
        <v>0.71</v>
      </c>
      <c r="J574" s="42">
        <f t="shared" si="26"/>
        <v>9.32</v>
      </c>
      <c r="K574" s="63"/>
      <c r="L574" s="63"/>
      <c r="P574"/>
    </row>
    <row r="575" spans="2:16" s="64" customFormat="1" x14ac:dyDescent="0.25">
      <c r="B575" s="60">
        <f t="shared" si="25"/>
        <v>547</v>
      </c>
      <c r="C575" s="109">
        <v>32473878</v>
      </c>
      <c r="D575" s="64" t="s">
        <v>133</v>
      </c>
      <c r="E575" s="64" t="s">
        <v>44</v>
      </c>
      <c r="F575" s="97">
        <v>43542</v>
      </c>
      <c r="G575" s="98">
        <v>43562</v>
      </c>
      <c r="H575" s="65">
        <v>255</v>
      </c>
      <c r="I575" s="41">
        <v>0.71</v>
      </c>
      <c r="J575" s="42">
        <f t="shared" si="26"/>
        <v>0.18</v>
      </c>
      <c r="K575" s="63"/>
      <c r="L575" s="63"/>
      <c r="P575"/>
    </row>
    <row r="576" spans="2:16" s="64" customFormat="1" x14ac:dyDescent="0.25">
      <c r="B576" s="60">
        <f t="shared" si="25"/>
        <v>548</v>
      </c>
      <c r="C576" s="109">
        <v>32473878</v>
      </c>
      <c r="D576" s="64" t="s">
        <v>133</v>
      </c>
      <c r="E576" s="64" t="s">
        <v>45</v>
      </c>
      <c r="F576" s="97">
        <v>43542</v>
      </c>
      <c r="G576" s="98">
        <v>43562</v>
      </c>
      <c r="H576" s="65">
        <v>10296</v>
      </c>
      <c r="I576" s="41">
        <v>0.71</v>
      </c>
      <c r="J576" s="42">
        <f t="shared" si="26"/>
        <v>7.31</v>
      </c>
      <c r="K576" s="63"/>
      <c r="L576" s="63"/>
      <c r="P576"/>
    </row>
    <row r="577" spans="2:16" s="64" customFormat="1" x14ac:dyDescent="0.25">
      <c r="B577" s="60">
        <f t="shared" si="25"/>
        <v>549</v>
      </c>
      <c r="C577" s="109">
        <v>32473878</v>
      </c>
      <c r="D577" s="64" t="s">
        <v>133</v>
      </c>
      <c r="E577" s="64" t="s">
        <v>46</v>
      </c>
      <c r="F577" s="97">
        <v>43542</v>
      </c>
      <c r="G577" s="98">
        <v>43562</v>
      </c>
      <c r="H577" s="65">
        <v>3234</v>
      </c>
      <c r="I577" s="41">
        <v>0.71</v>
      </c>
      <c r="J577" s="42">
        <f t="shared" si="26"/>
        <v>2.2999999999999998</v>
      </c>
      <c r="K577" s="63"/>
      <c r="L577" s="63"/>
      <c r="P577"/>
    </row>
    <row r="578" spans="2:16" s="64" customFormat="1" x14ac:dyDescent="0.25">
      <c r="B578" s="60">
        <f t="shared" si="25"/>
        <v>550</v>
      </c>
      <c r="C578" s="109">
        <v>32473878</v>
      </c>
      <c r="D578" s="64" t="s">
        <v>133</v>
      </c>
      <c r="E578" s="64" t="s">
        <v>47</v>
      </c>
      <c r="F578" s="97">
        <v>43542</v>
      </c>
      <c r="G578" s="98">
        <v>43562</v>
      </c>
      <c r="H578" s="65">
        <v>23339</v>
      </c>
      <c r="I578" s="41">
        <v>0.71</v>
      </c>
      <c r="J578" s="42">
        <f t="shared" si="26"/>
        <v>16.57</v>
      </c>
      <c r="K578" s="63"/>
      <c r="L578" s="63"/>
      <c r="P578"/>
    </row>
    <row r="579" spans="2:16" s="64" customFormat="1" x14ac:dyDescent="0.25">
      <c r="B579" s="60">
        <f t="shared" si="25"/>
        <v>551</v>
      </c>
      <c r="C579" s="109">
        <v>32486314</v>
      </c>
      <c r="D579" s="64" t="s">
        <v>214</v>
      </c>
      <c r="E579" s="64" t="s">
        <v>39</v>
      </c>
      <c r="F579" s="97">
        <v>43539</v>
      </c>
      <c r="G579" s="98">
        <v>43555</v>
      </c>
      <c r="H579" s="65">
        <v>4</v>
      </c>
      <c r="I579" s="41">
        <v>0.71</v>
      </c>
      <c r="J579" s="42">
        <f t="shared" si="26"/>
        <v>0</v>
      </c>
      <c r="K579" s="63"/>
      <c r="L579" s="63"/>
      <c r="P579"/>
    </row>
    <row r="580" spans="2:16" s="64" customFormat="1" x14ac:dyDescent="0.25">
      <c r="B580" s="60">
        <f t="shared" si="25"/>
        <v>552</v>
      </c>
      <c r="C580" s="109">
        <v>32488100</v>
      </c>
      <c r="D580" s="64" t="s">
        <v>144</v>
      </c>
      <c r="E580" s="64" t="s">
        <v>71</v>
      </c>
      <c r="F580" s="97">
        <v>43539</v>
      </c>
      <c r="G580" s="98">
        <v>43555</v>
      </c>
      <c r="H580" s="65">
        <v>3</v>
      </c>
      <c r="I580" s="41">
        <v>0.71</v>
      </c>
      <c r="J580" s="42">
        <f t="shared" si="26"/>
        <v>0</v>
      </c>
      <c r="K580" s="63"/>
      <c r="L580" s="63"/>
      <c r="P580"/>
    </row>
    <row r="581" spans="2:16" s="64" customFormat="1" x14ac:dyDescent="0.25">
      <c r="B581" s="60">
        <f t="shared" si="25"/>
        <v>553</v>
      </c>
      <c r="C581" s="109">
        <v>32488100</v>
      </c>
      <c r="D581" s="64" t="s">
        <v>144</v>
      </c>
      <c r="E581" s="64" t="s">
        <v>72</v>
      </c>
      <c r="F581" s="97">
        <v>43539</v>
      </c>
      <c r="G581" s="98">
        <v>43555</v>
      </c>
      <c r="H581" s="65">
        <v>4</v>
      </c>
      <c r="I581" s="41">
        <v>0.71</v>
      </c>
      <c r="J581" s="42">
        <f t="shared" si="26"/>
        <v>0</v>
      </c>
      <c r="K581" s="63"/>
      <c r="L581" s="63"/>
      <c r="P581"/>
    </row>
    <row r="582" spans="2:16" s="64" customFormat="1" x14ac:dyDescent="0.25">
      <c r="B582" s="60">
        <f t="shared" si="25"/>
        <v>554</v>
      </c>
      <c r="C582" s="109">
        <v>32488100</v>
      </c>
      <c r="D582" s="64" t="s">
        <v>144</v>
      </c>
      <c r="E582" s="64" t="s">
        <v>73</v>
      </c>
      <c r="F582" s="97">
        <v>43539</v>
      </c>
      <c r="G582" s="98">
        <v>43555</v>
      </c>
      <c r="H582" s="65">
        <v>16</v>
      </c>
      <c r="I582" s="41">
        <v>0.71</v>
      </c>
      <c r="J582" s="42">
        <f t="shared" si="26"/>
        <v>0.01</v>
      </c>
      <c r="K582" s="63"/>
      <c r="L582" s="63"/>
      <c r="P582"/>
    </row>
    <row r="583" spans="2:16" s="64" customFormat="1" x14ac:dyDescent="0.25">
      <c r="B583" s="60">
        <f t="shared" si="25"/>
        <v>555</v>
      </c>
      <c r="C583" s="109">
        <v>32488100</v>
      </c>
      <c r="D583" s="64" t="s">
        <v>144</v>
      </c>
      <c r="E583" s="64" t="s">
        <v>74</v>
      </c>
      <c r="F583" s="97">
        <v>43539</v>
      </c>
      <c r="G583" s="98">
        <v>43555</v>
      </c>
      <c r="H583" s="65">
        <v>12</v>
      </c>
      <c r="I583" s="41">
        <v>0.71</v>
      </c>
      <c r="J583" s="42">
        <f t="shared" si="26"/>
        <v>0.01</v>
      </c>
      <c r="K583" s="63"/>
      <c r="L583" s="63"/>
      <c r="P583"/>
    </row>
    <row r="584" spans="2:16" s="64" customFormat="1" x14ac:dyDescent="0.25">
      <c r="B584" s="60">
        <f t="shared" si="25"/>
        <v>556</v>
      </c>
      <c r="C584" s="109">
        <v>32488100</v>
      </c>
      <c r="D584" s="64" t="s">
        <v>144</v>
      </c>
      <c r="E584" s="64" t="s">
        <v>75</v>
      </c>
      <c r="F584" s="97">
        <v>43539</v>
      </c>
      <c r="G584" s="98">
        <v>43555</v>
      </c>
      <c r="H584" s="65">
        <v>27</v>
      </c>
      <c r="I584" s="41">
        <v>0.71</v>
      </c>
      <c r="J584" s="42">
        <f t="shared" si="26"/>
        <v>0.02</v>
      </c>
      <c r="K584" s="63"/>
      <c r="L584" s="63"/>
      <c r="P584"/>
    </row>
    <row r="585" spans="2:16" s="64" customFormat="1" x14ac:dyDescent="0.25">
      <c r="B585" s="60">
        <f t="shared" si="25"/>
        <v>557</v>
      </c>
      <c r="C585" s="109">
        <v>32493040</v>
      </c>
      <c r="D585" s="64" t="s">
        <v>145</v>
      </c>
      <c r="E585" s="64" t="s">
        <v>71</v>
      </c>
      <c r="F585" s="97">
        <v>43538</v>
      </c>
      <c r="G585" s="98">
        <v>43555</v>
      </c>
      <c r="H585" s="65">
        <v>1</v>
      </c>
      <c r="I585" s="41">
        <v>0.71</v>
      </c>
      <c r="J585" s="42">
        <f t="shared" si="26"/>
        <v>0</v>
      </c>
      <c r="K585" s="63"/>
      <c r="L585" s="63"/>
      <c r="P585"/>
    </row>
    <row r="586" spans="2:16" s="64" customFormat="1" x14ac:dyDescent="0.25">
      <c r="B586" s="60">
        <f t="shared" si="25"/>
        <v>558</v>
      </c>
      <c r="C586" s="109">
        <v>32493040</v>
      </c>
      <c r="D586" s="64" t="s">
        <v>145</v>
      </c>
      <c r="E586" s="64" t="s">
        <v>73</v>
      </c>
      <c r="F586" s="97">
        <v>43538</v>
      </c>
      <c r="G586" s="98">
        <v>43555</v>
      </c>
      <c r="H586" s="65">
        <v>5</v>
      </c>
      <c r="I586" s="41">
        <v>0.71</v>
      </c>
      <c r="J586" s="42">
        <f t="shared" si="26"/>
        <v>0</v>
      </c>
      <c r="K586" s="63"/>
      <c r="L586" s="63"/>
      <c r="P586"/>
    </row>
    <row r="587" spans="2:16" s="64" customFormat="1" x14ac:dyDescent="0.25">
      <c r="B587" s="60">
        <f t="shared" si="25"/>
        <v>559</v>
      </c>
      <c r="C587" s="109">
        <v>32493040</v>
      </c>
      <c r="D587" s="64" t="s">
        <v>145</v>
      </c>
      <c r="E587" s="64" t="s">
        <v>74</v>
      </c>
      <c r="F587" s="97">
        <v>43538</v>
      </c>
      <c r="G587" s="98">
        <v>43555</v>
      </c>
      <c r="H587" s="65">
        <v>7</v>
      </c>
      <c r="I587" s="41">
        <v>0.71</v>
      </c>
      <c r="J587" s="42">
        <f t="shared" si="26"/>
        <v>0</v>
      </c>
      <c r="K587" s="63"/>
      <c r="L587" s="63"/>
      <c r="P587"/>
    </row>
    <row r="588" spans="2:16" s="64" customFormat="1" x14ac:dyDescent="0.25">
      <c r="B588" s="60">
        <f t="shared" si="25"/>
        <v>560</v>
      </c>
      <c r="C588" s="109">
        <v>32493040</v>
      </c>
      <c r="D588" s="64" t="s">
        <v>145</v>
      </c>
      <c r="E588" s="64" t="s">
        <v>75</v>
      </c>
      <c r="F588" s="97">
        <v>43538</v>
      </c>
      <c r="G588" s="98">
        <v>43555</v>
      </c>
      <c r="H588" s="65">
        <v>13</v>
      </c>
      <c r="I588" s="41">
        <v>0.71</v>
      </c>
      <c r="J588" s="42">
        <f t="shared" si="26"/>
        <v>0.01</v>
      </c>
      <c r="K588" s="63"/>
      <c r="L588" s="63"/>
      <c r="P588"/>
    </row>
    <row r="589" spans="2:16" s="64" customFormat="1" x14ac:dyDescent="0.25">
      <c r="B589" s="60">
        <f t="shared" si="25"/>
        <v>561</v>
      </c>
      <c r="C589" s="109">
        <v>32514278</v>
      </c>
      <c r="D589" s="64" t="s">
        <v>215</v>
      </c>
      <c r="E589" s="64" t="s">
        <v>74</v>
      </c>
      <c r="F589" s="97">
        <v>43557</v>
      </c>
      <c r="G589" s="98">
        <v>43646</v>
      </c>
      <c r="H589" s="65">
        <v>558332</v>
      </c>
      <c r="I589" s="41">
        <v>0.71</v>
      </c>
      <c r="J589" s="42">
        <f t="shared" si="26"/>
        <v>396.42</v>
      </c>
      <c r="K589" s="63"/>
      <c r="L589" s="63"/>
      <c r="P589"/>
    </row>
    <row r="590" spans="2:16" s="64" customFormat="1" x14ac:dyDescent="0.25">
      <c r="B590" s="60">
        <f t="shared" si="25"/>
        <v>562</v>
      </c>
      <c r="C590" s="109">
        <v>32520108</v>
      </c>
      <c r="D590" s="64" t="s">
        <v>146</v>
      </c>
      <c r="E590" s="64" t="s">
        <v>71</v>
      </c>
      <c r="F590" s="97">
        <v>43542</v>
      </c>
      <c r="G590" s="98">
        <v>43555</v>
      </c>
      <c r="H590" s="65">
        <v>2372</v>
      </c>
      <c r="I590" s="41">
        <v>0.71</v>
      </c>
      <c r="J590" s="42">
        <f t="shared" si="26"/>
        <v>1.68</v>
      </c>
      <c r="K590" s="63"/>
      <c r="L590" s="63"/>
      <c r="P590"/>
    </row>
    <row r="591" spans="2:16" s="64" customFormat="1" x14ac:dyDescent="0.25">
      <c r="B591" s="60">
        <f t="shared" si="25"/>
        <v>563</v>
      </c>
      <c r="C591" s="109">
        <v>32520108</v>
      </c>
      <c r="D591" s="64" t="s">
        <v>146</v>
      </c>
      <c r="E591" s="64" t="s">
        <v>42</v>
      </c>
      <c r="F591" s="97">
        <v>43542</v>
      </c>
      <c r="G591" s="98">
        <v>43555</v>
      </c>
      <c r="H591" s="65">
        <v>24</v>
      </c>
      <c r="I591" s="41">
        <v>0.71</v>
      </c>
      <c r="J591" s="42">
        <f t="shared" si="26"/>
        <v>0.02</v>
      </c>
      <c r="K591" s="63"/>
      <c r="L591" s="63"/>
      <c r="P591"/>
    </row>
    <row r="592" spans="2:16" s="64" customFormat="1" x14ac:dyDescent="0.25">
      <c r="B592" s="60">
        <f t="shared" si="25"/>
        <v>564</v>
      </c>
      <c r="C592" s="109">
        <v>32520108</v>
      </c>
      <c r="D592" s="64" t="s">
        <v>146</v>
      </c>
      <c r="E592" s="64" t="s">
        <v>72</v>
      </c>
      <c r="F592" s="97">
        <v>43542</v>
      </c>
      <c r="G592" s="98">
        <v>43555</v>
      </c>
      <c r="H592" s="65">
        <v>2887</v>
      </c>
      <c r="I592" s="41">
        <v>0.71</v>
      </c>
      <c r="J592" s="42">
        <f t="shared" si="26"/>
        <v>2.0499999999999998</v>
      </c>
      <c r="K592" s="63"/>
      <c r="L592" s="63"/>
      <c r="P592"/>
    </row>
    <row r="593" spans="2:16" s="64" customFormat="1" x14ac:dyDescent="0.25">
      <c r="B593" s="60">
        <f t="shared" si="25"/>
        <v>565</v>
      </c>
      <c r="C593" s="109">
        <v>32520108</v>
      </c>
      <c r="D593" s="64" t="s">
        <v>146</v>
      </c>
      <c r="E593" s="64" t="s">
        <v>73</v>
      </c>
      <c r="F593" s="97">
        <v>43542</v>
      </c>
      <c r="G593" s="98">
        <v>43555</v>
      </c>
      <c r="H593" s="65">
        <v>19055</v>
      </c>
      <c r="I593" s="41">
        <v>0.71</v>
      </c>
      <c r="J593" s="42">
        <f t="shared" si="26"/>
        <v>13.53</v>
      </c>
      <c r="K593" s="63"/>
      <c r="L593" s="63"/>
      <c r="P593"/>
    </row>
    <row r="594" spans="2:16" s="64" customFormat="1" x14ac:dyDescent="0.25">
      <c r="B594" s="60">
        <f t="shared" si="25"/>
        <v>566</v>
      </c>
      <c r="C594" s="109">
        <v>32520108</v>
      </c>
      <c r="D594" s="64" t="s">
        <v>146</v>
      </c>
      <c r="E594" s="64" t="s">
        <v>74</v>
      </c>
      <c r="F594" s="97">
        <v>43542</v>
      </c>
      <c r="G594" s="98">
        <v>43555</v>
      </c>
      <c r="H594" s="65">
        <v>26250</v>
      </c>
      <c r="I594" s="41">
        <v>0.71</v>
      </c>
      <c r="J594" s="42">
        <f t="shared" si="26"/>
        <v>18.64</v>
      </c>
      <c r="K594" s="63"/>
      <c r="L594" s="63"/>
      <c r="P594"/>
    </row>
    <row r="595" spans="2:16" s="64" customFormat="1" x14ac:dyDescent="0.25">
      <c r="B595" s="60">
        <f t="shared" si="25"/>
        <v>567</v>
      </c>
      <c r="C595" s="109">
        <v>32520108</v>
      </c>
      <c r="D595" s="64" t="s">
        <v>146</v>
      </c>
      <c r="E595" s="64" t="s">
        <v>75</v>
      </c>
      <c r="F595" s="97">
        <v>43542</v>
      </c>
      <c r="G595" s="98">
        <v>43555</v>
      </c>
      <c r="H595" s="65">
        <v>16924</v>
      </c>
      <c r="I595" s="41">
        <v>0.71</v>
      </c>
      <c r="J595" s="42">
        <f t="shared" si="26"/>
        <v>12.02</v>
      </c>
      <c r="K595" s="63"/>
      <c r="L595" s="63"/>
      <c r="P595"/>
    </row>
    <row r="596" spans="2:16" s="64" customFormat="1" x14ac:dyDescent="0.25">
      <c r="B596" s="60">
        <f t="shared" si="25"/>
        <v>568</v>
      </c>
      <c r="C596" s="109">
        <v>32523189</v>
      </c>
      <c r="D596" s="64" t="s">
        <v>216</v>
      </c>
      <c r="E596" s="64" t="s">
        <v>40</v>
      </c>
      <c r="F596" s="97">
        <v>43543</v>
      </c>
      <c r="G596" s="98">
        <v>43555</v>
      </c>
      <c r="H596" s="65">
        <v>434</v>
      </c>
      <c r="I596" s="41">
        <v>0.71</v>
      </c>
      <c r="J596" s="42">
        <f t="shared" si="26"/>
        <v>0.31</v>
      </c>
      <c r="K596" s="63"/>
      <c r="L596" s="63"/>
      <c r="P596"/>
    </row>
    <row r="597" spans="2:16" s="64" customFormat="1" x14ac:dyDescent="0.25">
      <c r="B597" s="60">
        <f t="shared" si="25"/>
        <v>569</v>
      </c>
      <c r="C597" s="109">
        <v>32523189</v>
      </c>
      <c r="D597" s="64" t="s">
        <v>216</v>
      </c>
      <c r="E597" s="64" t="s">
        <v>41</v>
      </c>
      <c r="F597" s="97">
        <v>43543</v>
      </c>
      <c r="G597" s="98">
        <v>43555</v>
      </c>
      <c r="H597" s="65">
        <v>4221</v>
      </c>
      <c r="I597" s="41">
        <v>0.71</v>
      </c>
      <c r="J597" s="42">
        <f t="shared" si="26"/>
        <v>3</v>
      </c>
      <c r="K597" s="63"/>
      <c r="L597" s="62"/>
      <c r="P597"/>
    </row>
    <row r="598" spans="2:16" s="64" customFormat="1" x14ac:dyDescent="0.25">
      <c r="B598" s="60">
        <f t="shared" si="25"/>
        <v>570</v>
      </c>
      <c r="C598" s="109">
        <v>32523189</v>
      </c>
      <c r="D598" s="64" t="s">
        <v>216</v>
      </c>
      <c r="E598" s="64" t="s">
        <v>42</v>
      </c>
      <c r="F598" s="97">
        <v>43543</v>
      </c>
      <c r="G598" s="98">
        <v>43555</v>
      </c>
      <c r="H598" s="65">
        <v>863</v>
      </c>
      <c r="I598" s="41">
        <v>0.71</v>
      </c>
      <c r="J598" s="42">
        <f t="shared" si="26"/>
        <v>0.61</v>
      </c>
      <c r="K598" s="63"/>
      <c r="L598" s="63"/>
      <c r="P598"/>
    </row>
    <row r="599" spans="2:16" s="64" customFormat="1" x14ac:dyDescent="0.25">
      <c r="B599" s="60">
        <f t="shared" si="25"/>
        <v>571</v>
      </c>
      <c r="C599" s="109">
        <v>32523189</v>
      </c>
      <c r="D599" s="64" t="s">
        <v>216</v>
      </c>
      <c r="E599" s="64" t="s">
        <v>39</v>
      </c>
      <c r="F599" s="97">
        <v>43543</v>
      </c>
      <c r="G599" s="98">
        <v>43555</v>
      </c>
      <c r="H599" s="65">
        <v>6184</v>
      </c>
      <c r="I599" s="41">
        <v>0.71</v>
      </c>
      <c r="J599" s="42">
        <f t="shared" si="26"/>
        <v>4.3899999999999997</v>
      </c>
      <c r="K599" s="63"/>
      <c r="L599" s="63"/>
      <c r="P599"/>
    </row>
    <row r="600" spans="2:16" s="64" customFormat="1" x14ac:dyDescent="0.25">
      <c r="B600" s="60">
        <f t="shared" si="25"/>
        <v>572</v>
      </c>
      <c r="C600" s="109">
        <v>32523189</v>
      </c>
      <c r="D600" s="64" t="s">
        <v>216</v>
      </c>
      <c r="E600" s="64" t="s">
        <v>44</v>
      </c>
      <c r="F600" s="97">
        <v>43543</v>
      </c>
      <c r="G600" s="98">
        <v>43555</v>
      </c>
      <c r="H600" s="65">
        <v>502</v>
      </c>
      <c r="I600" s="41">
        <v>0.71</v>
      </c>
      <c r="J600" s="42">
        <f t="shared" si="26"/>
        <v>0.36</v>
      </c>
      <c r="K600" s="63"/>
      <c r="L600" s="63"/>
      <c r="P600"/>
    </row>
    <row r="601" spans="2:16" s="64" customFormat="1" x14ac:dyDescent="0.25">
      <c r="B601" s="60">
        <f t="shared" si="25"/>
        <v>573</v>
      </c>
      <c r="C601" s="109">
        <v>32523189</v>
      </c>
      <c r="D601" s="64" t="s">
        <v>216</v>
      </c>
      <c r="E601" s="64" t="s">
        <v>45</v>
      </c>
      <c r="F601" s="97">
        <v>43543</v>
      </c>
      <c r="G601" s="98">
        <v>43555</v>
      </c>
      <c r="H601" s="65">
        <v>7025</v>
      </c>
      <c r="I601" s="41">
        <v>0.71</v>
      </c>
      <c r="J601" s="42">
        <f t="shared" si="26"/>
        <v>4.99</v>
      </c>
      <c r="K601" s="63"/>
      <c r="L601" s="63"/>
      <c r="P601"/>
    </row>
    <row r="602" spans="2:16" s="64" customFormat="1" x14ac:dyDescent="0.25">
      <c r="B602" s="60">
        <f t="shared" si="25"/>
        <v>574</v>
      </c>
      <c r="C602" s="109">
        <v>32523189</v>
      </c>
      <c r="D602" s="64" t="s">
        <v>216</v>
      </c>
      <c r="E602" s="64" t="s">
        <v>51</v>
      </c>
      <c r="F602" s="97">
        <v>43543</v>
      </c>
      <c r="G602" s="98">
        <v>43555</v>
      </c>
      <c r="H602" s="65">
        <v>3298</v>
      </c>
      <c r="I602" s="41">
        <v>0.71</v>
      </c>
      <c r="J602" s="42">
        <f t="shared" si="26"/>
        <v>2.34</v>
      </c>
      <c r="K602" s="63"/>
      <c r="L602" s="63"/>
      <c r="P602"/>
    </row>
    <row r="603" spans="2:16" s="64" customFormat="1" x14ac:dyDescent="0.25">
      <c r="B603" s="60">
        <f t="shared" si="25"/>
        <v>575</v>
      </c>
      <c r="C603" s="109">
        <v>32523189</v>
      </c>
      <c r="D603" s="64" t="s">
        <v>216</v>
      </c>
      <c r="E603" s="64" t="s">
        <v>46</v>
      </c>
      <c r="F603" s="97">
        <v>43543</v>
      </c>
      <c r="G603" s="98">
        <v>43555</v>
      </c>
      <c r="H603" s="65">
        <v>1554</v>
      </c>
      <c r="I603" s="41">
        <v>0.71</v>
      </c>
      <c r="J603" s="42">
        <f t="shared" si="26"/>
        <v>1.1000000000000001</v>
      </c>
      <c r="K603" s="63"/>
      <c r="L603" s="63"/>
      <c r="P603"/>
    </row>
    <row r="604" spans="2:16" s="64" customFormat="1" x14ac:dyDescent="0.25">
      <c r="B604" s="60">
        <f t="shared" ref="B604:B667" si="27">B603+1</f>
        <v>576</v>
      </c>
      <c r="C604" s="109">
        <v>32523189</v>
      </c>
      <c r="D604" s="64" t="s">
        <v>216</v>
      </c>
      <c r="E604" s="64" t="s">
        <v>47</v>
      </c>
      <c r="F604" s="97">
        <v>43543</v>
      </c>
      <c r="G604" s="98">
        <v>43555</v>
      </c>
      <c r="H604" s="65">
        <v>15482</v>
      </c>
      <c r="I604" s="41">
        <v>0.71</v>
      </c>
      <c r="J604" s="42">
        <f t="shared" si="26"/>
        <v>10.99</v>
      </c>
      <c r="K604" s="63"/>
      <c r="L604" s="63"/>
      <c r="P604"/>
    </row>
    <row r="605" spans="2:16" s="64" customFormat="1" x14ac:dyDescent="0.25">
      <c r="B605" s="60">
        <f t="shared" si="27"/>
        <v>577</v>
      </c>
      <c r="C605" s="109">
        <v>32523189</v>
      </c>
      <c r="D605" s="64" t="s">
        <v>216</v>
      </c>
      <c r="E605" s="64" t="s">
        <v>49</v>
      </c>
      <c r="F605" s="97">
        <v>43543</v>
      </c>
      <c r="G605" s="98">
        <v>43555</v>
      </c>
      <c r="H605" s="65">
        <v>130</v>
      </c>
      <c r="I605" s="41">
        <v>0.71</v>
      </c>
      <c r="J605" s="42">
        <f t="shared" si="26"/>
        <v>0.09</v>
      </c>
      <c r="K605" s="63"/>
      <c r="L605" s="63"/>
      <c r="P605"/>
    </row>
    <row r="606" spans="2:16" s="64" customFormat="1" x14ac:dyDescent="0.25">
      <c r="B606" s="60">
        <f t="shared" si="27"/>
        <v>578</v>
      </c>
      <c r="C606" s="109">
        <v>32537821</v>
      </c>
      <c r="D606" s="64" t="s">
        <v>147</v>
      </c>
      <c r="E606" s="64" t="s">
        <v>39</v>
      </c>
      <c r="F606" s="97">
        <v>43564</v>
      </c>
      <c r="G606" s="98" t="s">
        <v>217</v>
      </c>
      <c r="H606" s="65">
        <v>1007922</v>
      </c>
      <c r="I606" s="41">
        <v>0.71</v>
      </c>
      <c r="J606" s="42">
        <f t="shared" si="26"/>
        <v>715.62</v>
      </c>
      <c r="K606" s="63"/>
      <c r="L606" s="63"/>
      <c r="P606"/>
    </row>
    <row r="607" spans="2:16" s="64" customFormat="1" x14ac:dyDescent="0.25">
      <c r="B607" s="60">
        <f t="shared" si="27"/>
        <v>579</v>
      </c>
      <c r="C607" s="109">
        <v>32537821</v>
      </c>
      <c r="D607" s="64" t="s">
        <v>147</v>
      </c>
      <c r="E607" s="64" t="s">
        <v>73</v>
      </c>
      <c r="F607" s="97">
        <v>43542</v>
      </c>
      <c r="G607" s="98" t="s">
        <v>217</v>
      </c>
      <c r="H607" s="65">
        <v>757810</v>
      </c>
      <c r="I607" s="41">
        <v>0.71</v>
      </c>
      <c r="J607" s="42">
        <f t="shared" si="26"/>
        <v>538.04999999999995</v>
      </c>
      <c r="K607" s="63"/>
      <c r="L607" s="63"/>
      <c r="P607"/>
    </row>
    <row r="608" spans="2:16" s="64" customFormat="1" x14ac:dyDescent="0.25">
      <c r="B608" s="60">
        <f t="shared" si="27"/>
        <v>580</v>
      </c>
      <c r="C608" s="109">
        <v>32537821</v>
      </c>
      <c r="D608" s="64" t="s">
        <v>147</v>
      </c>
      <c r="E608" s="64" t="s">
        <v>74</v>
      </c>
      <c r="F608" s="97">
        <v>43542</v>
      </c>
      <c r="G608" s="98" t="s">
        <v>217</v>
      </c>
      <c r="H608" s="65">
        <v>968882</v>
      </c>
      <c r="I608" s="41">
        <v>0.71</v>
      </c>
      <c r="J608" s="42">
        <f t="shared" si="26"/>
        <v>687.91</v>
      </c>
      <c r="K608" s="63"/>
      <c r="L608" s="63"/>
      <c r="P608"/>
    </row>
    <row r="609" spans="2:16" s="64" customFormat="1" x14ac:dyDescent="0.25">
      <c r="B609" s="60">
        <f t="shared" si="27"/>
        <v>581</v>
      </c>
      <c r="C609" s="109">
        <v>32537821</v>
      </c>
      <c r="D609" s="64" t="s">
        <v>147</v>
      </c>
      <c r="E609" s="64" t="s">
        <v>45</v>
      </c>
      <c r="F609" s="97">
        <v>43564</v>
      </c>
      <c r="G609" s="98" t="s">
        <v>217</v>
      </c>
      <c r="H609" s="65">
        <v>781036</v>
      </c>
      <c r="I609" s="41">
        <v>0.71</v>
      </c>
      <c r="J609" s="42">
        <f t="shared" si="26"/>
        <v>554.54</v>
      </c>
      <c r="K609" s="63"/>
      <c r="L609" s="63"/>
      <c r="P609"/>
    </row>
    <row r="610" spans="2:16" s="64" customFormat="1" x14ac:dyDescent="0.25">
      <c r="B610" s="60">
        <f t="shared" si="27"/>
        <v>582</v>
      </c>
      <c r="C610" s="109">
        <v>32537821</v>
      </c>
      <c r="D610" s="64" t="s">
        <v>147</v>
      </c>
      <c r="E610" s="64" t="s">
        <v>46</v>
      </c>
      <c r="F610" s="97">
        <v>43564</v>
      </c>
      <c r="G610" s="98" t="s">
        <v>217</v>
      </c>
      <c r="H610" s="65">
        <v>191727</v>
      </c>
      <c r="I610" s="41">
        <v>0.71</v>
      </c>
      <c r="J610" s="42">
        <f t="shared" ref="J610:J800" si="28">ROUND(H610*(I610/1000),2)</f>
        <v>136.13</v>
      </c>
      <c r="K610" s="63"/>
      <c r="L610" s="63"/>
      <c r="P610"/>
    </row>
    <row r="611" spans="2:16" s="64" customFormat="1" x14ac:dyDescent="0.25">
      <c r="B611" s="60">
        <f t="shared" si="27"/>
        <v>583</v>
      </c>
      <c r="C611" s="109">
        <v>32537821</v>
      </c>
      <c r="D611" s="64" t="s">
        <v>147</v>
      </c>
      <c r="E611" s="64" t="s">
        <v>47</v>
      </c>
      <c r="F611" s="97">
        <v>43564</v>
      </c>
      <c r="G611" s="98" t="s">
        <v>217</v>
      </c>
      <c r="H611" s="65">
        <v>1668631</v>
      </c>
      <c r="I611" s="41">
        <v>0.71</v>
      </c>
      <c r="J611" s="42">
        <f t="shared" si="28"/>
        <v>1184.73</v>
      </c>
      <c r="K611" s="63"/>
      <c r="L611" s="63"/>
      <c r="P611"/>
    </row>
    <row r="612" spans="2:16" s="64" customFormat="1" x14ac:dyDescent="0.25">
      <c r="B612" s="60">
        <f t="shared" si="27"/>
        <v>584</v>
      </c>
      <c r="C612" s="109">
        <v>32547338</v>
      </c>
      <c r="D612" s="64" t="s">
        <v>148</v>
      </c>
      <c r="E612" s="64" t="s">
        <v>73</v>
      </c>
      <c r="F612" s="97">
        <v>43542</v>
      </c>
      <c r="G612" s="98">
        <v>43555</v>
      </c>
      <c r="H612" s="65">
        <v>87</v>
      </c>
      <c r="I612" s="41">
        <v>0.71</v>
      </c>
      <c r="J612" s="42">
        <f t="shared" si="28"/>
        <v>0.06</v>
      </c>
      <c r="K612" s="63"/>
      <c r="L612" s="63"/>
      <c r="P612"/>
    </row>
    <row r="613" spans="2:16" s="64" customFormat="1" x14ac:dyDescent="0.25">
      <c r="B613" s="60">
        <f t="shared" si="27"/>
        <v>585</v>
      </c>
      <c r="C613" s="109">
        <v>32547338</v>
      </c>
      <c r="D613" s="64" t="s">
        <v>148</v>
      </c>
      <c r="E613" s="64" t="s">
        <v>74</v>
      </c>
      <c r="F613" s="97">
        <v>43542</v>
      </c>
      <c r="G613" s="98">
        <v>43555</v>
      </c>
      <c r="H613" s="65">
        <v>1</v>
      </c>
      <c r="I613" s="41">
        <v>0.71</v>
      </c>
      <c r="J613" s="42">
        <f t="shared" si="28"/>
        <v>0</v>
      </c>
      <c r="K613" s="63"/>
      <c r="L613" s="63"/>
      <c r="P613"/>
    </row>
    <row r="614" spans="2:16" s="64" customFormat="1" x14ac:dyDescent="0.25">
      <c r="B614" s="60">
        <f t="shared" si="27"/>
        <v>586</v>
      </c>
      <c r="C614" s="109">
        <v>32549689</v>
      </c>
      <c r="D614" s="64" t="s">
        <v>218</v>
      </c>
      <c r="E614" s="64" t="s">
        <v>45</v>
      </c>
      <c r="F614" s="97">
        <v>43556</v>
      </c>
      <c r="G614" s="98">
        <v>43597</v>
      </c>
      <c r="H614" s="65">
        <v>808510</v>
      </c>
      <c r="I614" s="41">
        <v>0.71</v>
      </c>
      <c r="J614" s="42">
        <f t="shared" si="28"/>
        <v>574.04</v>
      </c>
      <c r="K614" s="63"/>
      <c r="L614" s="63"/>
      <c r="P614"/>
    </row>
    <row r="615" spans="2:16" s="64" customFormat="1" x14ac:dyDescent="0.25">
      <c r="B615" s="60">
        <f t="shared" si="27"/>
        <v>587</v>
      </c>
      <c r="C615" s="109">
        <v>32549689</v>
      </c>
      <c r="D615" s="64" t="s">
        <v>218</v>
      </c>
      <c r="E615" s="64" t="s">
        <v>51</v>
      </c>
      <c r="F615" s="97">
        <v>43556</v>
      </c>
      <c r="G615" s="98">
        <v>43597</v>
      </c>
      <c r="H615" s="65">
        <v>33208</v>
      </c>
      <c r="I615" s="41">
        <v>0.71</v>
      </c>
      <c r="J615" s="42">
        <f t="shared" si="28"/>
        <v>23.58</v>
      </c>
      <c r="K615" s="63"/>
      <c r="L615" s="63"/>
      <c r="P615"/>
    </row>
    <row r="616" spans="2:16" s="64" customFormat="1" x14ac:dyDescent="0.25">
      <c r="B616" s="60">
        <f t="shared" si="27"/>
        <v>588</v>
      </c>
      <c r="C616" s="109">
        <v>32549689</v>
      </c>
      <c r="D616" s="64" t="s">
        <v>218</v>
      </c>
      <c r="E616" s="64" t="s">
        <v>47</v>
      </c>
      <c r="F616" s="97">
        <v>43556</v>
      </c>
      <c r="G616" s="98">
        <v>43597</v>
      </c>
      <c r="H616" s="65">
        <v>1326926</v>
      </c>
      <c r="I616" s="41">
        <v>0.71</v>
      </c>
      <c r="J616" s="42">
        <f t="shared" si="28"/>
        <v>942.12</v>
      </c>
      <c r="K616" s="63"/>
      <c r="L616" s="63"/>
      <c r="P616"/>
    </row>
    <row r="617" spans="2:16" s="64" customFormat="1" x14ac:dyDescent="0.25">
      <c r="B617" s="60">
        <f t="shared" si="27"/>
        <v>589</v>
      </c>
      <c r="C617" s="109">
        <v>32554736</v>
      </c>
      <c r="D617" s="64" t="s">
        <v>149</v>
      </c>
      <c r="E617" s="64" t="s">
        <v>71</v>
      </c>
      <c r="F617" s="97">
        <v>43542</v>
      </c>
      <c r="G617" s="98">
        <v>43555</v>
      </c>
      <c r="H617" s="65">
        <v>6</v>
      </c>
      <c r="I617" s="41">
        <v>0.71</v>
      </c>
      <c r="J617" s="42">
        <f t="shared" si="28"/>
        <v>0</v>
      </c>
      <c r="K617" s="63"/>
      <c r="L617" s="63"/>
      <c r="P617"/>
    </row>
    <row r="618" spans="2:16" s="64" customFormat="1" x14ac:dyDescent="0.25">
      <c r="B618" s="60">
        <f t="shared" si="27"/>
        <v>590</v>
      </c>
      <c r="C618" s="109">
        <v>32554736</v>
      </c>
      <c r="D618" s="64" t="s">
        <v>149</v>
      </c>
      <c r="E618" s="64" t="s">
        <v>72</v>
      </c>
      <c r="F618" s="97">
        <v>43542</v>
      </c>
      <c r="G618" s="98">
        <v>43555</v>
      </c>
      <c r="H618" s="65">
        <v>4</v>
      </c>
      <c r="I618" s="41">
        <v>0.71</v>
      </c>
      <c r="J618" s="42">
        <f t="shared" si="28"/>
        <v>0</v>
      </c>
      <c r="K618" s="63"/>
      <c r="L618" s="63"/>
      <c r="P618"/>
    </row>
    <row r="619" spans="2:16" s="64" customFormat="1" x14ac:dyDescent="0.25">
      <c r="B619" s="60">
        <f t="shared" si="27"/>
        <v>591</v>
      </c>
      <c r="C619" s="109">
        <v>32554736</v>
      </c>
      <c r="D619" s="64" t="s">
        <v>149</v>
      </c>
      <c r="E619" s="64" t="s">
        <v>73</v>
      </c>
      <c r="F619" s="97">
        <v>43542</v>
      </c>
      <c r="G619" s="98">
        <v>43555</v>
      </c>
      <c r="H619" s="65">
        <v>20</v>
      </c>
      <c r="I619" s="41">
        <v>0.71</v>
      </c>
      <c r="J619" s="42">
        <f t="shared" si="28"/>
        <v>0.01</v>
      </c>
      <c r="K619" s="63"/>
      <c r="L619" s="63"/>
      <c r="P619"/>
    </row>
    <row r="620" spans="2:16" s="64" customFormat="1" x14ac:dyDescent="0.25">
      <c r="B620" s="60">
        <f t="shared" si="27"/>
        <v>592</v>
      </c>
      <c r="C620" s="109">
        <v>32554736</v>
      </c>
      <c r="D620" s="64" t="s">
        <v>149</v>
      </c>
      <c r="E620" s="64" t="s">
        <v>74</v>
      </c>
      <c r="F620" s="97">
        <v>43542</v>
      </c>
      <c r="G620" s="98">
        <v>43555</v>
      </c>
      <c r="H620" s="65">
        <v>26</v>
      </c>
      <c r="I620" s="41">
        <v>0.71</v>
      </c>
      <c r="J620" s="42">
        <f t="shared" si="28"/>
        <v>0.02</v>
      </c>
      <c r="K620" s="63"/>
      <c r="L620" s="63"/>
      <c r="P620"/>
    </row>
    <row r="621" spans="2:16" s="64" customFormat="1" x14ac:dyDescent="0.25">
      <c r="B621" s="60">
        <f t="shared" si="27"/>
        <v>593</v>
      </c>
      <c r="C621" s="109">
        <v>32554736</v>
      </c>
      <c r="D621" s="64" t="s">
        <v>149</v>
      </c>
      <c r="E621" s="64" t="s">
        <v>75</v>
      </c>
      <c r="F621" s="97">
        <v>43542</v>
      </c>
      <c r="G621" s="98">
        <v>43555</v>
      </c>
      <c r="H621" s="65">
        <v>21</v>
      </c>
      <c r="I621" s="41">
        <v>0.71</v>
      </c>
      <c r="J621" s="42">
        <f t="shared" si="28"/>
        <v>0.01</v>
      </c>
      <c r="K621" s="63"/>
      <c r="L621" s="63"/>
      <c r="P621"/>
    </row>
    <row r="622" spans="2:16" s="64" customFormat="1" x14ac:dyDescent="0.25">
      <c r="B622" s="60">
        <f t="shared" si="27"/>
        <v>594</v>
      </c>
      <c r="C622" s="109">
        <v>32559009</v>
      </c>
      <c r="D622" s="64" t="s">
        <v>219</v>
      </c>
      <c r="E622" s="64" t="s">
        <v>71</v>
      </c>
      <c r="F622" s="97">
        <v>43556</v>
      </c>
      <c r="G622" s="98">
        <v>43569</v>
      </c>
      <c r="H622" s="65">
        <v>514785</v>
      </c>
      <c r="I622" s="41">
        <v>0.71</v>
      </c>
      <c r="J622" s="42">
        <f t="shared" si="28"/>
        <v>365.5</v>
      </c>
      <c r="K622" s="63"/>
      <c r="L622" s="63"/>
      <c r="P622"/>
    </row>
    <row r="623" spans="2:16" s="64" customFormat="1" x14ac:dyDescent="0.25">
      <c r="B623" s="60">
        <f t="shared" si="27"/>
        <v>595</v>
      </c>
      <c r="C623" s="109">
        <v>32559009</v>
      </c>
      <c r="D623" s="64" t="s">
        <v>219</v>
      </c>
      <c r="E623" s="64" t="s">
        <v>42</v>
      </c>
      <c r="F623" s="97">
        <v>43556</v>
      </c>
      <c r="G623" s="98">
        <v>43569</v>
      </c>
      <c r="H623" s="65">
        <v>3359</v>
      </c>
      <c r="I623" s="41">
        <v>0.71</v>
      </c>
      <c r="J623" s="42">
        <f t="shared" si="28"/>
        <v>2.38</v>
      </c>
      <c r="K623" s="63"/>
      <c r="L623" s="63"/>
      <c r="P623"/>
    </row>
    <row r="624" spans="2:16" s="64" customFormat="1" x14ac:dyDescent="0.25">
      <c r="B624" s="60">
        <f t="shared" si="27"/>
        <v>596</v>
      </c>
      <c r="C624" s="109">
        <v>32559009</v>
      </c>
      <c r="D624" s="64" t="s">
        <v>219</v>
      </c>
      <c r="E624" s="64" t="s">
        <v>72</v>
      </c>
      <c r="F624" s="97">
        <v>43556</v>
      </c>
      <c r="G624" s="98">
        <v>43569</v>
      </c>
      <c r="H624" s="65">
        <v>677964</v>
      </c>
      <c r="I624" s="41">
        <v>0.71</v>
      </c>
      <c r="J624" s="42">
        <f t="shared" si="28"/>
        <v>481.35</v>
      </c>
      <c r="K624" s="63"/>
      <c r="L624" s="63"/>
      <c r="P624"/>
    </row>
    <row r="625" spans="2:16" s="64" customFormat="1" x14ac:dyDescent="0.25">
      <c r="B625" s="60">
        <f t="shared" si="27"/>
        <v>597</v>
      </c>
      <c r="C625" s="109">
        <v>32559009</v>
      </c>
      <c r="D625" s="64" t="s">
        <v>219</v>
      </c>
      <c r="E625" s="64" t="s">
        <v>73</v>
      </c>
      <c r="F625" s="97">
        <v>43556</v>
      </c>
      <c r="G625" s="98">
        <v>43569</v>
      </c>
      <c r="H625" s="65">
        <v>961334</v>
      </c>
      <c r="I625" s="41">
        <v>0.71</v>
      </c>
      <c r="J625" s="42">
        <f t="shared" si="28"/>
        <v>682.55</v>
      </c>
      <c r="K625" s="63"/>
      <c r="L625" s="63"/>
      <c r="P625"/>
    </row>
    <row r="626" spans="2:16" s="64" customFormat="1" x14ac:dyDescent="0.25">
      <c r="B626" s="60">
        <f t="shared" si="27"/>
        <v>598</v>
      </c>
      <c r="C626" s="109">
        <v>32559009</v>
      </c>
      <c r="D626" s="64" t="s">
        <v>219</v>
      </c>
      <c r="E626" s="64" t="s">
        <v>74</v>
      </c>
      <c r="F626" s="97">
        <v>43556</v>
      </c>
      <c r="G626" s="98">
        <v>43569</v>
      </c>
      <c r="H626" s="65">
        <v>815942</v>
      </c>
      <c r="I626" s="41">
        <v>0.71</v>
      </c>
      <c r="J626" s="42">
        <f t="shared" si="28"/>
        <v>579.32000000000005</v>
      </c>
      <c r="K626" s="63"/>
      <c r="L626" s="63"/>
      <c r="P626"/>
    </row>
    <row r="627" spans="2:16" s="64" customFormat="1" x14ac:dyDescent="0.25">
      <c r="B627" s="60">
        <f t="shared" si="27"/>
        <v>599</v>
      </c>
      <c r="C627" s="109">
        <v>32559009</v>
      </c>
      <c r="D627" s="64" t="s">
        <v>219</v>
      </c>
      <c r="E627" s="64" t="s">
        <v>75</v>
      </c>
      <c r="F627" s="97">
        <v>43556</v>
      </c>
      <c r="G627" s="98">
        <v>43569</v>
      </c>
      <c r="H627" s="65">
        <v>772408</v>
      </c>
      <c r="I627" s="41">
        <v>0.71</v>
      </c>
      <c r="J627" s="42">
        <f t="shared" si="28"/>
        <v>548.41</v>
      </c>
      <c r="K627" s="63"/>
      <c r="L627" s="63"/>
      <c r="P627"/>
    </row>
    <row r="628" spans="2:16" s="64" customFormat="1" x14ac:dyDescent="0.25">
      <c r="B628" s="60">
        <f t="shared" si="27"/>
        <v>600</v>
      </c>
      <c r="C628" s="109">
        <v>32561809</v>
      </c>
      <c r="D628" s="64" t="s">
        <v>134</v>
      </c>
      <c r="E628" s="64" t="s">
        <v>41</v>
      </c>
      <c r="F628" s="97">
        <v>43544</v>
      </c>
      <c r="G628" s="98">
        <v>43555</v>
      </c>
      <c r="H628" s="65">
        <v>1</v>
      </c>
      <c r="I628" s="41">
        <v>0.71</v>
      </c>
      <c r="J628" s="42">
        <f t="shared" si="28"/>
        <v>0</v>
      </c>
      <c r="K628" s="63"/>
      <c r="L628" s="63"/>
      <c r="P628"/>
    </row>
    <row r="629" spans="2:16" s="64" customFormat="1" x14ac:dyDescent="0.25">
      <c r="B629" s="60">
        <f t="shared" si="27"/>
        <v>601</v>
      </c>
      <c r="C629" s="109">
        <v>32563997</v>
      </c>
      <c r="D629" s="64" t="s">
        <v>220</v>
      </c>
      <c r="E629" s="64" t="s">
        <v>40</v>
      </c>
      <c r="F629" s="97">
        <v>43544</v>
      </c>
      <c r="G629" s="98">
        <v>43555</v>
      </c>
      <c r="H629" s="65">
        <v>1171</v>
      </c>
      <c r="I629" s="41">
        <v>0.71</v>
      </c>
      <c r="J629" s="42">
        <f t="shared" si="28"/>
        <v>0.83</v>
      </c>
      <c r="K629" s="63"/>
      <c r="L629" s="63"/>
      <c r="P629"/>
    </row>
    <row r="630" spans="2:16" s="64" customFormat="1" x14ac:dyDescent="0.25">
      <c r="B630" s="60">
        <f t="shared" si="27"/>
        <v>602</v>
      </c>
      <c r="C630" s="109">
        <v>32563997</v>
      </c>
      <c r="D630" s="64" t="s">
        <v>220</v>
      </c>
      <c r="E630" s="64" t="s">
        <v>41</v>
      </c>
      <c r="F630" s="97">
        <v>43544</v>
      </c>
      <c r="G630" s="98">
        <v>43555</v>
      </c>
      <c r="H630" s="65">
        <v>9391</v>
      </c>
      <c r="I630" s="41">
        <v>0.71</v>
      </c>
      <c r="J630" s="42">
        <f t="shared" si="28"/>
        <v>6.67</v>
      </c>
      <c r="K630" s="63"/>
      <c r="L630" s="63"/>
      <c r="P630"/>
    </row>
    <row r="631" spans="2:16" s="64" customFormat="1" x14ac:dyDescent="0.25">
      <c r="B631" s="60">
        <f t="shared" si="27"/>
        <v>603</v>
      </c>
      <c r="C631" s="109">
        <v>32563997</v>
      </c>
      <c r="D631" s="64" t="s">
        <v>220</v>
      </c>
      <c r="E631" s="64" t="s">
        <v>42</v>
      </c>
      <c r="F631" s="97">
        <v>43544</v>
      </c>
      <c r="G631" s="98">
        <v>43555</v>
      </c>
      <c r="H631" s="65">
        <v>1391</v>
      </c>
      <c r="I631" s="41">
        <v>0.71</v>
      </c>
      <c r="J631" s="42">
        <f t="shared" si="28"/>
        <v>0.99</v>
      </c>
      <c r="K631" s="63"/>
      <c r="L631" s="63"/>
      <c r="P631"/>
    </row>
    <row r="632" spans="2:16" s="64" customFormat="1" x14ac:dyDescent="0.25">
      <c r="B632" s="60">
        <f t="shared" si="27"/>
        <v>604</v>
      </c>
      <c r="C632" s="109">
        <v>32563997</v>
      </c>
      <c r="D632" s="64" t="s">
        <v>220</v>
      </c>
      <c r="E632" s="64" t="s">
        <v>39</v>
      </c>
      <c r="F632" s="97">
        <v>43544</v>
      </c>
      <c r="G632" s="98">
        <v>43555</v>
      </c>
      <c r="H632" s="65">
        <v>15325</v>
      </c>
      <c r="I632" s="41">
        <v>0.71</v>
      </c>
      <c r="J632" s="42">
        <f t="shared" si="28"/>
        <v>10.88</v>
      </c>
      <c r="K632" s="63"/>
      <c r="L632" s="63"/>
      <c r="P632"/>
    </row>
    <row r="633" spans="2:16" s="64" customFormat="1" x14ac:dyDescent="0.25">
      <c r="B633" s="60">
        <f t="shared" si="27"/>
        <v>605</v>
      </c>
      <c r="C633" s="109">
        <v>32563997</v>
      </c>
      <c r="D633" s="64" t="s">
        <v>220</v>
      </c>
      <c r="E633" s="64" t="s">
        <v>44</v>
      </c>
      <c r="F633" s="97">
        <v>43544</v>
      </c>
      <c r="G633" s="98">
        <v>43555</v>
      </c>
      <c r="H633" s="65">
        <v>812</v>
      </c>
      <c r="I633" s="41">
        <v>0.71</v>
      </c>
      <c r="J633" s="42">
        <f t="shared" si="28"/>
        <v>0.57999999999999996</v>
      </c>
      <c r="K633" s="63"/>
      <c r="L633" s="63"/>
      <c r="P633"/>
    </row>
    <row r="634" spans="2:16" s="64" customFormat="1" x14ac:dyDescent="0.25">
      <c r="B634" s="60">
        <f t="shared" si="27"/>
        <v>606</v>
      </c>
      <c r="C634" s="109">
        <v>32563997</v>
      </c>
      <c r="D634" s="64" t="s">
        <v>220</v>
      </c>
      <c r="E634" s="64" t="s">
        <v>45</v>
      </c>
      <c r="F634" s="97">
        <v>43544</v>
      </c>
      <c r="G634" s="98">
        <v>43555</v>
      </c>
      <c r="H634" s="65">
        <v>14837</v>
      </c>
      <c r="I634" s="41">
        <v>0.71</v>
      </c>
      <c r="J634" s="42">
        <f t="shared" si="28"/>
        <v>10.53</v>
      </c>
      <c r="K634" s="63"/>
      <c r="L634" s="63"/>
      <c r="P634"/>
    </row>
    <row r="635" spans="2:16" s="64" customFormat="1" x14ac:dyDescent="0.25">
      <c r="B635" s="60">
        <f t="shared" si="27"/>
        <v>607</v>
      </c>
      <c r="C635" s="109">
        <v>32563997</v>
      </c>
      <c r="D635" s="64" t="s">
        <v>220</v>
      </c>
      <c r="E635" s="64" t="s">
        <v>51</v>
      </c>
      <c r="F635" s="97">
        <v>43544</v>
      </c>
      <c r="G635" s="98">
        <v>43555</v>
      </c>
      <c r="H635" s="65">
        <v>9393</v>
      </c>
      <c r="I635" s="41">
        <v>0.71</v>
      </c>
      <c r="J635" s="42">
        <f t="shared" si="28"/>
        <v>6.67</v>
      </c>
      <c r="K635" s="63"/>
      <c r="L635" s="63"/>
      <c r="P635"/>
    </row>
    <row r="636" spans="2:16" s="64" customFormat="1" x14ac:dyDescent="0.25">
      <c r="B636" s="60">
        <f t="shared" si="27"/>
        <v>608</v>
      </c>
      <c r="C636" s="109">
        <v>32563997</v>
      </c>
      <c r="D636" s="64" t="s">
        <v>220</v>
      </c>
      <c r="E636" s="64" t="s">
        <v>46</v>
      </c>
      <c r="F636" s="97">
        <v>43544</v>
      </c>
      <c r="G636" s="98">
        <v>43555</v>
      </c>
      <c r="H636" s="65">
        <v>4152</v>
      </c>
      <c r="I636" s="41">
        <v>0.71</v>
      </c>
      <c r="J636" s="42">
        <f t="shared" si="28"/>
        <v>2.95</v>
      </c>
      <c r="K636" s="63"/>
      <c r="L636" s="63"/>
      <c r="P636"/>
    </row>
    <row r="637" spans="2:16" s="64" customFormat="1" x14ac:dyDescent="0.25">
      <c r="B637" s="60">
        <f t="shared" si="27"/>
        <v>609</v>
      </c>
      <c r="C637" s="109">
        <v>32563997</v>
      </c>
      <c r="D637" s="64" t="s">
        <v>220</v>
      </c>
      <c r="E637" s="64" t="s">
        <v>47</v>
      </c>
      <c r="F637" s="97">
        <v>43544</v>
      </c>
      <c r="G637" s="98">
        <v>43555</v>
      </c>
      <c r="H637" s="65">
        <v>32975</v>
      </c>
      <c r="I637" s="41">
        <v>0.71</v>
      </c>
      <c r="J637" s="42">
        <f t="shared" si="28"/>
        <v>23.41</v>
      </c>
      <c r="K637" s="63"/>
      <c r="L637" s="63"/>
      <c r="P637"/>
    </row>
    <row r="638" spans="2:16" s="64" customFormat="1" x14ac:dyDescent="0.25">
      <c r="B638" s="60">
        <f t="shared" si="27"/>
        <v>610</v>
      </c>
      <c r="C638" s="109">
        <v>32563997</v>
      </c>
      <c r="D638" s="64" t="s">
        <v>220</v>
      </c>
      <c r="E638" s="64" t="s">
        <v>49</v>
      </c>
      <c r="F638" s="97">
        <v>43544</v>
      </c>
      <c r="G638" s="98">
        <v>43555</v>
      </c>
      <c r="H638" s="65">
        <v>955</v>
      </c>
      <c r="I638" s="41">
        <v>0.71</v>
      </c>
      <c r="J638" s="42">
        <f t="shared" si="28"/>
        <v>0.68</v>
      </c>
      <c r="K638" s="63"/>
      <c r="L638" s="63"/>
      <c r="P638"/>
    </row>
    <row r="639" spans="2:16" s="64" customFormat="1" x14ac:dyDescent="0.25">
      <c r="B639" s="60">
        <f t="shared" si="27"/>
        <v>611</v>
      </c>
      <c r="C639" s="109">
        <v>32576564</v>
      </c>
      <c r="D639" s="64" t="s">
        <v>150</v>
      </c>
      <c r="E639" s="64" t="s">
        <v>72</v>
      </c>
      <c r="F639" s="97">
        <v>43549</v>
      </c>
      <c r="G639" s="98">
        <v>43590</v>
      </c>
      <c r="H639" s="65">
        <v>272306</v>
      </c>
      <c r="I639" s="41">
        <v>0.71</v>
      </c>
      <c r="J639" s="42">
        <f t="shared" si="28"/>
        <v>193.34</v>
      </c>
      <c r="K639" s="63"/>
      <c r="L639" s="63"/>
      <c r="P639"/>
    </row>
    <row r="640" spans="2:16" s="64" customFormat="1" x14ac:dyDescent="0.25">
      <c r="B640" s="60">
        <f t="shared" si="27"/>
        <v>612</v>
      </c>
      <c r="C640" s="109">
        <v>32576564</v>
      </c>
      <c r="D640" s="64" t="s">
        <v>150</v>
      </c>
      <c r="E640" s="64" t="s">
        <v>74</v>
      </c>
      <c r="F640" s="97">
        <v>43549</v>
      </c>
      <c r="G640" s="98">
        <v>43590</v>
      </c>
      <c r="H640" s="65">
        <v>1268768</v>
      </c>
      <c r="I640" s="41">
        <v>0.71</v>
      </c>
      <c r="J640" s="42">
        <f t="shared" si="28"/>
        <v>900.83</v>
      </c>
      <c r="K640" s="63"/>
      <c r="L640" s="63"/>
      <c r="P640"/>
    </row>
    <row r="641" spans="2:16" s="64" customFormat="1" x14ac:dyDescent="0.25">
      <c r="B641" s="60">
        <f t="shared" si="27"/>
        <v>613</v>
      </c>
      <c r="C641" s="109">
        <v>32579267</v>
      </c>
      <c r="D641" s="64" t="s">
        <v>221</v>
      </c>
      <c r="E641" s="64" t="s">
        <v>73</v>
      </c>
      <c r="F641" s="97">
        <v>43556</v>
      </c>
      <c r="G641" s="98">
        <v>43597</v>
      </c>
      <c r="H641" s="65">
        <v>278833</v>
      </c>
      <c r="I641" s="41">
        <v>0.71</v>
      </c>
      <c r="J641" s="42">
        <f t="shared" si="28"/>
        <v>197.97</v>
      </c>
      <c r="K641" s="63"/>
      <c r="L641" s="63"/>
      <c r="P641"/>
    </row>
    <row r="642" spans="2:16" s="64" customFormat="1" x14ac:dyDescent="0.25">
      <c r="B642" s="60">
        <f t="shared" si="27"/>
        <v>614</v>
      </c>
      <c r="C642" s="109">
        <v>32579267</v>
      </c>
      <c r="D642" s="64" t="s">
        <v>221</v>
      </c>
      <c r="E642" s="64" t="s">
        <v>74</v>
      </c>
      <c r="F642" s="97">
        <v>43556</v>
      </c>
      <c r="G642" s="98">
        <v>43597</v>
      </c>
      <c r="H642" s="65">
        <v>325445</v>
      </c>
      <c r="I642" s="41">
        <v>0.71</v>
      </c>
      <c r="J642" s="42">
        <f t="shared" si="28"/>
        <v>231.07</v>
      </c>
      <c r="K642" s="63"/>
      <c r="L642" s="63"/>
      <c r="P642"/>
    </row>
    <row r="643" spans="2:16" s="64" customFormat="1" x14ac:dyDescent="0.25">
      <c r="B643" s="60">
        <f t="shared" si="27"/>
        <v>615</v>
      </c>
      <c r="C643" s="109">
        <v>32579267</v>
      </c>
      <c r="D643" s="64" t="s">
        <v>221</v>
      </c>
      <c r="E643" s="64" t="s">
        <v>75</v>
      </c>
      <c r="F643" s="97">
        <v>43556</v>
      </c>
      <c r="G643" s="98">
        <v>43597</v>
      </c>
      <c r="H643" s="65">
        <v>230137</v>
      </c>
      <c r="I643" s="41">
        <v>0.71</v>
      </c>
      <c r="J643" s="42">
        <f t="shared" si="28"/>
        <v>163.4</v>
      </c>
      <c r="K643" s="63"/>
      <c r="L643" s="63"/>
      <c r="P643"/>
    </row>
    <row r="644" spans="2:16" s="64" customFormat="1" x14ac:dyDescent="0.25">
      <c r="B644" s="60">
        <f t="shared" si="27"/>
        <v>616</v>
      </c>
      <c r="C644" s="109">
        <v>32590145</v>
      </c>
      <c r="D644" s="64" t="s">
        <v>222</v>
      </c>
      <c r="E644" s="64" t="s">
        <v>40</v>
      </c>
      <c r="F644" s="97">
        <v>43545</v>
      </c>
      <c r="G644" s="98">
        <v>43555</v>
      </c>
      <c r="H644" s="65">
        <v>879</v>
      </c>
      <c r="I644" s="41">
        <v>0.71</v>
      </c>
      <c r="J644" s="42">
        <f t="shared" si="28"/>
        <v>0.62</v>
      </c>
      <c r="K644" s="63"/>
      <c r="L644" s="63"/>
      <c r="P644"/>
    </row>
    <row r="645" spans="2:16" s="64" customFormat="1" x14ac:dyDescent="0.25">
      <c r="B645" s="60">
        <f t="shared" si="27"/>
        <v>617</v>
      </c>
      <c r="C645" s="109">
        <v>32590145</v>
      </c>
      <c r="D645" s="64" t="s">
        <v>222</v>
      </c>
      <c r="E645" s="64" t="s">
        <v>41</v>
      </c>
      <c r="F645" s="97">
        <v>43545</v>
      </c>
      <c r="G645" s="98">
        <v>43555</v>
      </c>
      <c r="H645" s="65">
        <v>7848</v>
      </c>
      <c r="I645" s="41">
        <v>0.71</v>
      </c>
      <c r="J645" s="42">
        <f t="shared" si="28"/>
        <v>5.57</v>
      </c>
      <c r="K645" s="63"/>
      <c r="L645" s="63"/>
      <c r="P645"/>
    </row>
    <row r="646" spans="2:16" s="64" customFormat="1" x14ac:dyDescent="0.25">
      <c r="B646" s="60">
        <f t="shared" si="27"/>
        <v>618</v>
      </c>
      <c r="C646" s="109">
        <v>32590145</v>
      </c>
      <c r="D646" s="64" t="s">
        <v>222</v>
      </c>
      <c r="E646" s="64" t="s">
        <v>42</v>
      </c>
      <c r="F646" s="97">
        <v>43545</v>
      </c>
      <c r="G646" s="98">
        <v>43555</v>
      </c>
      <c r="H646" s="65">
        <v>1201</v>
      </c>
      <c r="I646" s="41">
        <v>0.71</v>
      </c>
      <c r="J646" s="42">
        <f t="shared" si="28"/>
        <v>0.85</v>
      </c>
      <c r="K646" s="63"/>
      <c r="L646" s="63"/>
      <c r="P646"/>
    </row>
    <row r="647" spans="2:16" s="64" customFormat="1" x14ac:dyDescent="0.25">
      <c r="B647" s="60">
        <f t="shared" si="27"/>
        <v>619</v>
      </c>
      <c r="C647" s="109">
        <v>32590145</v>
      </c>
      <c r="D647" s="64" t="s">
        <v>222</v>
      </c>
      <c r="E647" s="64" t="s">
        <v>39</v>
      </c>
      <c r="F647" s="97">
        <v>43545</v>
      </c>
      <c r="G647" s="98">
        <v>43555</v>
      </c>
      <c r="H647" s="65">
        <v>14061</v>
      </c>
      <c r="I647" s="41">
        <v>0.71</v>
      </c>
      <c r="J647" s="42">
        <f t="shared" si="28"/>
        <v>9.98</v>
      </c>
      <c r="K647" s="63"/>
      <c r="L647" s="63"/>
      <c r="P647"/>
    </row>
    <row r="648" spans="2:16" s="64" customFormat="1" x14ac:dyDescent="0.25">
      <c r="B648" s="60">
        <f t="shared" si="27"/>
        <v>620</v>
      </c>
      <c r="C648" s="109">
        <v>32590145</v>
      </c>
      <c r="D648" s="64" t="s">
        <v>222</v>
      </c>
      <c r="E648" s="64" t="s">
        <v>44</v>
      </c>
      <c r="F648" s="97">
        <v>43545</v>
      </c>
      <c r="G648" s="98">
        <v>43555</v>
      </c>
      <c r="H648" s="65">
        <v>678</v>
      </c>
      <c r="I648" s="41">
        <v>0.71</v>
      </c>
      <c r="J648" s="42">
        <f t="shared" si="28"/>
        <v>0.48</v>
      </c>
      <c r="K648" s="63"/>
      <c r="L648" s="63"/>
      <c r="P648"/>
    </row>
    <row r="649" spans="2:16" s="64" customFormat="1" x14ac:dyDescent="0.25">
      <c r="B649" s="60">
        <f t="shared" si="27"/>
        <v>621</v>
      </c>
      <c r="C649" s="109">
        <v>32590145</v>
      </c>
      <c r="D649" s="64" t="s">
        <v>222</v>
      </c>
      <c r="E649" s="64" t="s">
        <v>45</v>
      </c>
      <c r="F649" s="97">
        <v>43545</v>
      </c>
      <c r="G649" s="98">
        <v>43555</v>
      </c>
      <c r="H649" s="65">
        <v>11195</v>
      </c>
      <c r="I649" s="41">
        <v>0.71</v>
      </c>
      <c r="J649" s="42">
        <f t="shared" si="28"/>
        <v>7.95</v>
      </c>
      <c r="K649" s="63"/>
      <c r="L649" s="63"/>
      <c r="P649"/>
    </row>
    <row r="650" spans="2:16" s="64" customFormat="1" x14ac:dyDescent="0.25">
      <c r="B650" s="60">
        <f t="shared" si="27"/>
        <v>622</v>
      </c>
      <c r="C650" s="109">
        <v>32590145</v>
      </c>
      <c r="D650" s="64" t="s">
        <v>222</v>
      </c>
      <c r="E650" s="64" t="s">
        <v>51</v>
      </c>
      <c r="F650" s="97">
        <v>43545</v>
      </c>
      <c r="G650" s="98">
        <v>43555</v>
      </c>
      <c r="H650" s="65">
        <v>8594</v>
      </c>
      <c r="I650" s="41">
        <v>0.71</v>
      </c>
      <c r="J650" s="42">
        <f t="shared" si="28"/>
        <v>6.1</v>
      </c>
      <c r="K650" s="63"/>
      <c r="L650" s="63"/>
      <c r="P650"/>
    </row>
    <row r="651" spans="2:16" s="64" customFormat="1" x14ac:dyDescent="0.25">
      <c r="B651" s="60">
        <f t="shared" si="27"/>
        <v>623</v>
      </c>
      <c r="C651" s="109">
        <v>32590145</v>
      </c>
      <c r="D651" s="64" t="s">
        <v>222</v>
      </c>
      <c r="E651" s="64" t="s">
        <v>46</v>
      </c>
      <c r="F651" s="97">
        <v>43545</v>
      </c>
      <c r="G651" s="98">
        <v>43555</v>
      </c>
      <c r="H651" s="65">
        <v>3359</v>
      </c>
      <c r="I651" s="41">
        <v>0.71</v>
      </c>
      <c r="J651" s="42">
        <f t="shared" si="28"/>
        <v>2.38</v>
      </c>
      <c r="K651" s="63"/>
      <c r="L651" s="63"/>
      <c r="P651"/>
    </row>
    <row r="652" spans="2:16" s="64" customFormat="1" x14ac:dyDescent="0.25">
      <c r="B652" s="60">
        <f t="shared" si="27"/>
        <v>624</v>
      </c>
      <c r="C652" s="109">
        <v>32590145</v>
      </c>
      <c r="D652" s="64" t="s">
        <v>222</v>
      </c>
      <c r="E652" s="64" t="s">
        <v>47</v>
      </c>
      <c r="F652" s="97">
        <v>43545</v>
      </c>
      <c r="G652" s="98">
        <v>43555</v>
      </c>
      <c r="H652" s="65">
        <v>24631</v>
      </c>
      <c r="I652" s="41">
        <v>0.71</v>
      </c>
      <c r="J652" s="42">
        <f t="shared" si="28"/>
        <v>17.489999999999998</v>
      </c>
      <c r="K652" s="63"/>
      <c r="L652" s="63"/>
      <c r="P652"/>
    </row>
    <row r="653" spans="2:16" s="64" customFormat="1" x14ac:dyDescent="0.25">
      <c r="B653" s="60">
        <f t="shared" si="27"/>
        <v>625</v>
      </c>
      <c r="C653" s="109">
        <v>32590145</v>
      </c>
      <c r="D653" s="64" t="s">
        <v>222</v>
      </c>
      <c r="E653" s="64" t="s">
        <v>49</v>
      </c>
      <c r="F653" s="97">
        <v>43545</v>
      </c>
      <c r="G653" s="98">
        <v>43555</v>
      </c>
      <c r="H653" s="65">
        <v>653</v>
      </c>
      <c r="I653" s="41">
        <v>0.71</v>
      </c>
      <c r="J653" s="42">
        <f t="shared" si="28"/>
        <v>0.46</v>
      </c>
      <c r="K653" s="63"/>
      <c r="L653" s="63"/>
      <c r="P653"/>
    </row>
    <row r="654" spans="2:16" s="64" customFormat="1" x14ac:dyDescent="0.25">
      <c r="B654" s="60">
        <f t="shared" si="27"/>
        <v>626</v>
      </c>
      <c r="C654" s="109">
        <v>32714746</v>
      </c>
      <c r="D654" s="64" t="s">
        <v>223</v>
      </c>
      <c r="E654" s="64" t="s">
        <v>74</v>
      </c>
      <c r="F654" s="97">
        <v>43556</v>
      </c>
      <c r="G654" s="98">
        <v>43830</v>
      </c>
      <c r="H654" s="65">
        <v>169077</v>
      </c>
      <c r="I654" s="41">
        <v>0.71</v>
      </c>
      <c r="J654" s="42">
        <f t="shared" si="28"/>
        <v>120.04</v>
      </c>
      <c r="K654" s="63"/>
      <c r="L654" s="63"/>
      <c r="P654"/>
    </row>
    <row r="655" spans="2:16" s="64" customFormat="1" x14ac:dyDescent="0.25">
      <c r="B655" s="60">
        <f t="shared" si="27"/>
        <v>627</v>
      </c>
      <c r="C655" s="109">
        <v>32727146</v>
      </c>
      <c r="D655" s="64" t="s">
        <v>224</v>
      </c>
      <c r="E655" s="64" t="s">
        <v>41</v>
      </c>
      <c r="F655" s="97">
        <v>43563</v>
      </c>
      <c r="G655" s="98">
        <v>43639</v>
      </c>
      <c r="H655" s="65">
        <v>66245</v>
      </c>
      <c r="I655" s="41">
        <v>0.71</v>
      </c>
      <c r="J655" s="42">
        <f t="shared" si="28"/>
        <v>47.03</v>
      </c>
      <c r="K655" s="63"/>
      <c r="L655" s="63"/>
      <c r="P655"/>
    </row>
    <row r="656" spans="2:16" s="64" customFormat="1" x14ac:dyDescent="0.25">
      <c r="B656" s="60">
        <f t="shared" si="27"/>
        <v>628</v>
      </c>
      <c r="C656" s="109">
        <v>32727146</v>
      </c>
      <c r="D656" s="64" t="s">
        <v>224</v>
      </c>
      <c r="E656" s="64" t="s">
        <v>74</v>
      </c>
      <c r="F656" s="97">
        <v>43563</v>
      </c>
      <c r="G656" s="98">
        <v>43639</v>
      </c>
      <c r="H656" s="65">
        <v>76903</v>
      </c>
      <c r="I656" s="41">
        <v>0.71</v>
      </c>
      <c r="J656" s="42">
        <f t="shared" si="28"/>
        <v>54.6</v>
      </c>
      <c r="K656" s="63"/>
      <c r="L656" s="63"/>
      <c r="P656"/>
    </row>
    <row r="657" spans="2:16" s="64" customFormat="1" x14ac:dyDescent="0.25">
      <c r="B657" s="60">
        <f t="shared" si="27"/>
        <v>629</v>
      </c>
      <c r="C657" s="109">
        <v>32727146</v>
      </c>
      <c r="D657" s="64" t="s">
        <v>224</v>
      </c>
      <c r="E657" s="64" t="s">
        <v>45</v>
      </c>
      <c r="F657" s="97">
        <v>43563</v>
      </c>
      <c r="G657" s="98">
        <v>43639</v>
      </c>
      <c r="H657" s="65">
        <v>132570</v>
      </c>
      <c r="I657" s="41">
        <v>0.71</v>
      </c>
      <c r="J657" s="42">
        <f t="shared" si="28"/>
        <v>94.12</v>
      </c>
      <c r="K657" s="63"/>
      <c r="L657" s="63"/>
      <c r="P657"/>
    </row>
    <row r="658" spans="2:16" s="64" customFormat="1" x14ac:dyDescent="0.25">
      <c r="B658" s="60">
        <f t="shared" si="27"/>
        <v>630</v>
      </c>
      <c r="C658" s="109">
        <v>32727146</v>
      </c>
      <c r="D658" s="64" t="s">
        <v>224</v>
      </c>
      <c r="E658" s="64" t="s">
        <v>51</v>
      </c>
      <c r="F658" s="97">
        <v>43563</v>
      </c>
      <c r="G658" s="98">
        <v>43639</v>
      </c>
      <c r="H658" s="65">
        <v>93291</v>
      </c>
      <c r="I658" s="41">
        <v>0.71</v>
      </c>
      <c r="J658" s="42">
        <f t="shared" si="28"/>
        <v>66.239999999999995</v>
      </c>
      <c r="K658" s="63"/>
      <c r="L658" s="63"/>
      <c r="P658"/>
    </row>
    <row r="659" spans="2:16" s="64" customFormat="1" x14ac:dyDescent="0.25">
      <c r="B659" s="60">
        <f t="shared" si="27"/>
        <v>631</v>
      </c>
      <c r="C659" s="109">
        <v>32727146</v>
      </c>
      <c r="D659" s="64" t="s">
        <v>224</v>
      </c>
      <c r="E659" s="64" t="s">
        <v>47</v>
      </c>
      <c r="F659" s="97">
        <v>43563</v>
      </c>
      <c r="G659" s="98">
        <v>43639</v>
      </c>
      <c r="H659" s="65">
        <v>172041</v>
      </c>
      <c r="I659" s="41">
        <v>0.71</v>
      </c>
      <c r="J659" s="42">
        <f t="shared" si="28"/>
        <v>122.15</v>
      </c>
      <c r="K659" s="63"/>
      <c r="L659" s="63"/>
      <c r="P659"/>
    </row>
    <row r="660" spans="2:16" s="64" customFormat="1" x14ac:dyDescent="0.25">
      <c r="B660" s="60">
        <f t="shared" si="27"/>
        <v>632</v>
      </c>
      <c r="C660" s="109">
        <v>32727160</v>
      </c>
      <c r="D660" s="64" t="s">
        <v>225</v>
      </c>
      <c r="E660" s="64" t="s">
        <v>41</v>
      </c>
      <c r="F660" s="97">
        <v>43563</v>
      </c>
      <c r="G660" s="98">
        <v>43646</v>
      </c>
      <c r="H660" s="65">
        <v>4763</v>
      </c>
      <c r="I660" s="41">
        <v>0.71</v>
      </c>
      <c r="J660" s="42">
        <f t="shared" si="28"/>
        <v>3.38</v>
      </c>
      <c r="K660" s="63"/>
      <c r="L660" s="63"/>
      <c r="P660"/>
    </row>
    <row r="661" spans="2:16" s="64" customFormat="1" x14ac:dyDescent="0.25">
      <c r="B661" s="60">
        <f t="shared" si="27"/>
        <v>633</v>
      </c>
      <c r="C661" s="109">
        <v>32727160</v>
      </c>
      <c r="D661" s="64" t="s">
        <v>225</v>
      </c>
      <c r="E661" s="64" t="s">
        <v>74</v>
      </c>
      <c r="F661" s="97">
        <v>43563</v>
      </c>
      <c r="G661" s="98">
        <v>43646</v>
      </c>
      <c r="H661" s="65">
        <v>3331</v>
      </c>
      <c r="I661" s="41">
        <v>0.71</v>
      </c>
      <c r="J661" s="42">
        <f t="shared" si="28"/>
        <v>2.37</v>
      </c>
      <c r="K661" s="63"/>
      <c r="L661" s="63"/>
      <c r="P661"/>
    </row>
    <row r="662" spans="2:16" s="64" customFormat="1" x14ac:dyDescent="0.25">
      <c r="B662" s="60">
        <f t="shared" si="27"/>
        <v>634</v>
      </c>
      <c r="C662" s="109">
        <v>32727160</v>
      </c>
      <c r="D662" s="64" t="s">
        <v>225</v>
      </c>
      <c r="E662" s="64" t="s">
        <v>45</v>
      </c>
      <c r="F662" s="97">
        <v>43563</v>
      </c>
      <c r="G662" s="98">
        <v>43646</v>
      </c>
      <c r="H662" s="65">
        <v>8007</v>
      </c>
      <c r="I662" s="41">
        <v>0.71</v>
      </c>
      <c r="J662" s="42">
        <f t="shared" si="28"/>
        <v>5.68</v>
      </c>
      <c r="K662" s="63"/>
      <c r="L662" s="63"/>
      <c r="P662"/>
    </row>
    <row r="663" spans="2:16" s="64" customFormat="1" x14ac:dyDescent="0.25">
      <c r="B663" s="60">
        <f t="shared" si="27"/>
        <v>635</v>
      </c>
      <c r="C663" s="109">
        <v>32727160</v>
      </c>
      <c r="D663" s="64" t="s">
        <v>225</v>
      </c>
      <c r="E663" s="64" t="s">
        <v>51</v>
      </c>
      <c r="F663" s="97">
        <v>43563</v>
      </c>
      <c r="G663" s="98">
        <v>43646</v>
      </c>
      <c r="H663" s="65">
        <v>5610</v>
      </c>
      <c r="I663" s="41">
        <v>0.71</v>
      </c>
      <c r="J663" s="42">
        <f t="shared" si="28"/>
        <v>3.98</v>
      </c>
      <c r="K663" s="63"/>
      <c r="L663" s="63"/>
      <c r="P663"/>
    </row>
    <row r="664" spans="2:16" s="64" customFormat="1" x14ac:dyDescent="0.25">
      <c r="B664" s="60">
        <f t="shared" si="27"/>
        <v>636</v>
      </c>
      <c r="C664" s="109">
        <v>32727160</v>
      </c>
      <c r="D664" s="64" t="s">
        <v>225</v>
      </c>
      <c r="E664" s="64" t="s">
        <v>47</v>
      </c>
      <c r="F664" s="97">
        <v>43563</v>
      </c>
      <c r="G664" s="98">
        <v>43646</v>
      </c>
      <c r="H664" s="65">
        <v>6588</v>
      </c>
      <c r="I664" s="41">
        <v>0.71</v>
      </c>
      <c r="J664" s="42">
        <f t="shared" si="28"/>
        <v>4.68</v>
      </c>
      <c r="K664" s="63"/>
      <c r="L664" s="63"/>
      <c r="P664"/>
    </row>
    <row r="665" spans="2:16" s="64" customFormat="1" x14ac:dyDescent="0.25">
      <c r="B665" s="60">
        <f t="shared" si="27"/>
        <v>637</v>
      </c>
      <c r="C665" s="109">
        <v>32727322</v>
      </c>
      <c r="D665" s="64" t="s">
        <v>226</v>
      </c>
      <c r="E665" s="64" t="s">
        <v>41</v>
      </c>
      <c r="F665" s="97">
        <v>43563</v>
      </c>
      <c r="G665" s="98">
        <v>43646</v>
      </c>
      <c r="H665" s="65">
        <v>11881</v>
      </c>
      <c r="I665" s="41">
        <v>0.71</v>
      </c>
      <c r="J665" s="42">
        <f t="shared" si="28"/>
        <v>8.44</v>
      </c>
      <c r="K665" s="63"/>
      <c r="L665" s="63"/>
      <c r="P665"/>
    </row>
    <row r="666" spans="2:16" s="64" customFormat="1" x14ac:dyDescent="0.25">
      <c r="B666" s="60">
        <f t="shared" si="27"/>
        <v>638</v>
      </c>
      <c r="C666" s="109">
        <v>32727322</v>
      </c>
      <c r="D666" s="64" t="s">
        <v>226</v>
      </c>
      <c r="E666" s="64" t="s">
        <v>73</v>
      </c>
      <c r="F666" s="97">
        <v>43563</v>
      </c>
      <c r="G666" s="98">
        <v>43646</v>
      </c>
      <c r="H666" s="65">
        <v>17290</v>
      </c>
      <c r="I666" s="41">
        <v>0.71</v>
      </c>
      <c r="J666" s="42">
        <f t="shared" si="28"/>
        <v>12.28</v>
      </c>
      <c r="K666" s="63"/>
      <c r="L666" s="63"/>
      <c r="P666"/>
    </row>
    <row r="667" spans="2:16" s="64" customFormat="1" x14ac:dyDescent="0.25">
      <c r="B667" s="60">
        <f t="shared" si="27"/>
        <v>639</v>
      </c>
      <c r="C667" s="109">
        <v>32727322</v>
      </c>
      <c r="D667" s="64" t="s">
        <v>226</v>
      </c>
      <c r="E667" s="64" t="s">
        <v>74</v>
      </c>
      <c r="F667" s="97">
        <v>43563</v>
      </c>
      <c r="G667" s="98">
        <v>43646</v>
      </c>
      <c r="H667" s="65">
        <v>16462</v>
      </c>
      <c r="I667" s="41">
        <v>0.71</v>
      </c>
      <c r="J667" s="42">
        <f t="shared" si="28"/>
        <v>11.69</v>
      </c>
      <c r="K667" s="63"/>
      <c r="L667" s="63"/>
      <c r="P667"/>
    </row>
    <row r="668" spans="2:16" s="64" customFormat="1" x14ac:dyDescent="0.25">
      <c r="B668" s="60">
        <f t="shared" ref="B668:B731" si="29">B667+1</f>
        <v>640</v>
      </c>
      <c r="C668" s="109">
        <v>32727322</v>
      </c>
      <c r="D668" s="64" t="s">
        <v>226</v>
      </c>
      <c r="E668" s="64" t="s">
        <v>45</v>
      </c>
      <c r="F668" s="97">
        <v>43563</v>
      </c>
      <c r="G668" s="98">
        <v>43646</v>
      </c>
      <c r="H668" s="65">
        <v>23349</v>
      </c>
      <c r="I668" s="41">
        <v>0.71</v>
      </c>
      <c r="J668" s="42">
        <f t="shared" si="28"/>
        <v>16.579999999999998</v>
      </c>
      <c r="K668" s="63"/>
      <c r="L668" s="63"/>
      <c r="P668"/>
    </row>
    <row r="669" spans="2:16" s="64" customFormat="1" x14ac:dyDescent="0.25">
      <c r="B669" s="60">
        <f t="shared" si="29"/>
        <v>641</v>
      </c>
      <c r="C669" s="109">
        <v>32727322</v>
      </c>
      <c r="D669" s="64" t="s">
        <v>226</v>
      </c>
      <c r="E669" s="64" t="s">
        <v>51</v>
      </c>
      <c r="F669" s="97">
        <v>43563</v>
      </c>
      <c r="G669" s="98">
        <v>43646</v>
      </c>
      <c r="H669" s="65">
        <v>22970</v>
      </c>
      <c r="I669" s="41">
        <v>0.71</v>
      </c>
      <c r="J669" s="42">
        <f t="shared" si="28"/>
        <v>16.309999999999999</v>
      </c>
      <c r="K669" s="63"/>
      <c r="L669" s="63"/>
      <c r="P669"/>
    </row>
    <row r="670" spans="2:16" s="64" customFormat="1" x14ac:dyDescent="0.25">
      <c r="B670" s="60">
        <f t="shared" si="29"/>
        <v>642</v>
      </c>
      <c r="C670" s="109">
        <v>32727322</v>
      </c>
      <c r="D670" s="64" t="s">
        <v>226</v>
      </c>
      <c r="E670" s="64" t="s">
        <v>47</v>
      </c>
      <c r="F670" s="97">
        <v>43563</v>
      </c>
      <c r="G670" s="98">
        <v>43646</v>
      </c>
      <c r="H670" s="65">
        <v>6723</v>
      </c>
      <c r="I670" s="41">
        <v>0.71</v>
      </c>
      <c r="J670" s="42">
        <f t="shared" si="28"/>
        <v>4.7699999999999996</v>
      </c>
      <c r="K670" s="63"/>
      <c r="L670" s="63"/>
      <c r="P670"/>
    </row>
    <row r="671" spans="2:16" s="64" customFormat="1" x14ac:dyDescent="0.25">
      <c r="B671" s="60">
        <f t="shared" si="29"/>
        <v>643</v>
      </c>
      <c r="C671" s="109">
        <v>32727844</v>
      </c>
      <c r="D671" s="64" t="s">
        <v>227</v>
      </c>
      <c r="E671" s="64" t="s">
        <v>40</v>
      </c>
      <c r="F671" s="97">
        <v>43556</v>
      </c>
      <c r="G671" s="98">
        <v>43632</v>
      </c>
      <c r="H671" s="65">
        <v>22</v>
      </c>
      <c r="I671" s="41">
        <v>0.71</v>
      </c>
      <c r="J671" s="42">
        <f t="shared" si="28"/>
        <v>0.02</v>
      </c>
      <c r="K671" s="63"/>
      <c r="L671" s="63"/>
      <c r="P671"/>
    </row>
    <row r="672" spans="2:16" s="64" customFormat="1" x14ac:dyDescent="0.25">
      <c r="B672" s="60">
        <f t="shared" si="29"/>
        <v>644</v>
      </c>
      <c r="C672" s="109">
        <v>32727844</v>
      </c>
      <c r="D672" s="64" t="s">
        <v>227</v>
      </c>
      <c r="E672" s="64" t="s">
        <v>41</v>
      </c>
      <c r="F672" s="97">
        <v>43556</v>
      </c>
      <c r="G672" s="98">
        <v>43632</v>
      </c>
      <c r="H672" s="65">
        <v>34936</v>
      </c>
      <c r="I672" s="41">
        <v>0.71</v>
      </c>
      <c r="J672" s="42">
        <f t="shared" si="28"/>
        <v>24.8</v>
      </c>
      <c r="K672" s="63"/>
      <c r="L672" s="63"/>
      <c r="P672"/>
    </row>
    <row r="673" spans="2:16" s="64" customFormat="1" x14ac:dyDescent="0.25">
      <c r="B673" s="60">
        <f t="shared" si="29"/>
        <v>645</v>
      </c>
      <c r="C673" s="109">
        <v>32727844</v>
      </c>
      <c r="D673" s="64" t="s">
        <v>227</v>
      </c>
      <c r="E673" s="64" t="s">
        <v>71</v>
      </c>
      <c r="F673" s="97">
        <v>43556</v>
      </c>
      <c r="G673" s="98">
        <v>43632</v>
      </c>
      <c r="H673" s="65">
        <v>70</v>
      </c>
      <c r="I673" s="41">
        <v>0.71</v>
      </c>
      <c r="J673" s="42">
        <f t="shared" si="28"/>
        <v>0.05</v>
      </c>
      <c r="K673" s="63"/>
      <c r="L673" s="63"/>
      <c r="P673"/>
    </row>
    <row r="674" spans="2:16" s="64" customFormat="1" x14ac:dyDescent="0.25">
      <c r="B674" s="60">
        <f t="shared" si="29"/>
        <v>646</v>
      </c>
      <c r="C674" s="109">
        <v>32727844</v>
      </c>
      <c r="D674" s="64" t="s">
        <v>227</v>
      </c>
      <c r="E674" s="64" t="s">
        <v>42</v>
      </c>
      <c r="F674" s="97">
        <v>43556</v>
      </c>
      <c r="G674" s="98">
        <v>43632</v>
      </c>
      <c r="H674" s="65">
        <v>36</v>
      </c>
      <c r="I674" s="41">
        <v>0.71</v>
      </c>
      <c r="J674" s="42">
        <f t="shared" si="28"/>
        <v>0.03</v>
      </c>
      <c r="K674" s="63"/>
      <c r="L674" s="63"/>
      <c r="P674"/>
    </row>
    <row r="675" spans="2:16" s="64" customFormat="1" x14ac:dyDescent="0.25">
      <c r="B675" s="60">
        <f t="shared" si="29"/>
        <v>647</v>
      </c>
      <c r="C675" s="109">
        <v>32727844</v>
      </c>
      <c r="D675" s="64" t="s">
        <v>227</v>
      </c>
      <c r="E675" s="64" t="s">
        <v>39</v>
      </c>
      <c r="F675" s="97">
        <v>43556</v>
      </c>
      <c r="G675" s="98">
        <v>43632</v>
      </c>
      <c r="H675" s="65">
        <v>834</v>
      </c>
      <c r="I675" s="41">
        <v>0.71</v>
      </c>
      <c r="J675" s="42">
        <f t="shared" si="28"/>
        <v>0.59</v>
      </c>
      <c r="K675" s="63"/>
      <c r="L675" s="63"/>
      <c r="P675"/>
    </row>
    <row r="676" spans="2:16" s="64" customFormat="1" x14ac:dyDescent="0.25">
      <c r="B676" s="60">
        <f t="shared" si="29"/>
        <v>648</v>
      </c>
      <c r="C676" s="109">
        <v>32727844</v>
      </c>
      <c r="D676" s="64" t="s">
        <v>227</v>
      </c>
      <c r="E676" s="64" t="s">
        <v>43</v>
      </c>
      <c r="F676" s="97">
        <v>43556</v>
      </c>
      <c r="G676" s="98">
        <v>43632</v>
      </c>
      <c r="H676" s="65">
        <v>12</v>
      </c>
      <c r="I676" s="41">
        <v>0.71</v>
      </c>
      <c r="J676" s="42">
        <f t="shared" si="28"/>
        <v>0.01</v>
      </c>
      <c r="K676" s="63"/>
      <c r="L676" s="63"/>
      <c r="P676"/>
    </row>
    <row r="677" spans="2:16" s="64" customFormat="1" x14ac:dyDescent="0.25">
      <c r="B677" s="60">
        <f t="shared" si="29"/>
        <v>649</v>
      </c>
      <c r="C677" s="109">
        <v>32727844</v>
      </c>
      <c r="D677" s="64" t="s">
        <v>227</v>
      </c>
      <c r="E677" s="64" t="s">
        <v>44</v>
      </c>
      <c r="F677" s="97">
        <v>43556</v>
      </c>
      <c r="G677" s="98">
        <v>43632</v>
      </c>
      <c r="H677" s="65">
        <v>17</v>
      </c>
      <c r="I677" s="41">
        <v>0.71</v>
      </c>
      <c r="J677" s="42">
        <f t="shared" si="28"/>
        <v>0.01</v>
      </c>
      <c r="K677" s="63"/>
      <c r="L677" s="63"/>
      <c r="P677"/>
    </row>
    <row r="678" spans="2:16" s="64" customFormat="1" x14ac:dyDescent="0.25">
      <c r="B678" s="60">
        <f t="shared" si="29"/>
        <v>650</v>
      </c>
      <c r="C678" s="109">
        <v>32727844</v>
      </c>
      <c r="D678" s="64" t="s">
        <v>227</v>
      </c>
      <c r="E678" s="64" t="s">
        <v>72</v>
      </c>
      <c r="F678" s="97">
        <v>43556</v>
      </c>
      <c r="G678" s="98">
        <v>43632</v>
      </c>
      <c r="H678" s="65">
        <v>98</v>
      </c>
      <c r="I678" s="41">
        <v>0.71</v>
      </c>
      <c r="J678" s="42">
        <f t="shared" si="28"/>
        <v>7.0000000000000007E-2</v>
      </c>
      <c r="K678" s="63"/>
      <c r="L678" s="63"/>
      <c r="P678"/>
    </row>
    <row r="679" spans="2:16" s="64" customFormat="1" x14ac:dyDescent="0.25">
      <c r="B679" s="60">
        <f t="shared" si="29"/>
        <v>651</v>
      </c>
      <c r="C679" s="109">
        <v>32727844</v>
      </c>
      <c r="D679" s="64" t="s">
        <v>227</v>
      </c>
      <c r="E679" s="64" t="s">
        <v>73</v>
      </c>
      <c r="F679" s="97">
        <v>43556</v>
      </c>
      <c r="G679" s="98">
        <v>43632</v>
      </c>
      <c r="H679" s="65">
        <v>149480</v>
      </c>
      <c r="I679" s="41">
        <v>0.71</v>
      </c>
      <c r="J679" s="42">
        <f t="shared" si="28"/>
        <v>106.13</v>
      </c>
      <c r="K679" s="63"/>
      <c r="L679" s="63"/>
      <c r="P679"/>
    </row>
    <row r="680" spans="2:16" s="64" customFormat="1" x14ac:dyDescent="0.25">
      <c r="B680" s="60">
        <f t="shared" si="29"/>
        <v>652</v>
      </c>
      <c r="C680" s="109">
        <v>32727844</v>
      </c>
      <c r="D680" s="64" t="s">
        <v>227</v>
      </c>
      <c r="E680" s="64" t="s">
        <v>74</v>
      </c>
      <c r="F680" s="97">
        <v>43556</v>
      </c>
      <c r="G680" s="98">
        <v>43632</v>
      </c>
      <c r="H680" s="65">
        <v>153836</v>
      </c>
      <c r="I680" s="41">
        <v>0.71</v>
      </c>
      <c r="J680" s="42">
        <f t="shared" si="28"/>
        <v>109.22</v>
      </c>
      <c r="K680" s="63"/>
      <c r="L680" s="63"/>
      <c r="P680"/>
    </row>
    <row r="681" spans="2:16" s="64" customFormat="1" x14ac:dyDescent="0.25">
      <c r="B681" s="60">
        <f t="shared" si="29"/>
        <v>653</v>
      </c>
      <c r="C681" s="109">
        <v>32727844</v>
      </c>
      <c r="D681" s="64" t="s">
        <v>227</v>
      </c>
      <c r="E681" s="64" t="s">
        <v>45</v>
      </c>
      <c r="F681" s="97">
        <v>43556</v>
      </c>
      <c r="G681" s="98">
        <v>43632</v>
      </c>
      <c r="H681" s="65">
        <v>46011</v>
      </c>
      <c r="I681" s="41">
        <v>0.71</v>
      </c>
      <c r="J681" s="42">
        <f t="shared" si="28"/>
        <v>32.67</v>
      </c>
      <c r="K681" s="63"/>
      <c r="L681" s="63"/>
      <c r="P681"/>
    </row>
    <row r="682" spans="2:16" s="64" customFormat="1" x14ac:dyDescent="0.25">
      <c r="B682" s="60">
        <f t="shared" si="29"/>
        <v>654</v>
      </c>
      <c r="C682" s="109">
        <v>32727844</v>
      </c>
      <c r="D682" s="64" t="s">
        <v>227</v>
      </c>
      <c r="E682" s="64" t="s">
        <v>51</v>
      </c>
      <c r="F682" s="97">
        <v>43556</v>
      </c>
      <c r="G682" s="98">
        <v>43632</v>
      </c>
      <c r="H682" s="65">
        <v>75117</v>
      </c>
      <c r="I682" s="41">
        <v>0.71</v>
      </c>
      <c r="J682" s="42">
        <f t="shared" si="28"/>
        <v>53.33</v>
      </c>
      <c r="K682" s="63"/>
      <c r="L682" s="63"/>
      <c r="P682"/>
    </row>
    <row r="683" spans="2:16" s="64" customFormat="1" x14ac:dyDescent="0.25">
      <c r="B683" s="60">
        <f t="shared" si="29"/>
        <v>655</v>
      </c>
      <c r="C683" s="109">
        <v>32727844</v>
      </c>
      <c r="D683" s="64" t="s">
        <v>227</v>
      </c>
      <c r="E683" s="64" t="s">
        <v>46</v>
      </c>
      <c r="F683" s="97">
        <v>43556</v>
      </c>
      <c r="G683" s="98">
        <v>43632</v>
      </c>
      <c r="H683" s="65">
        <v>101</v>
      </c>
      <c r="I683" s="41">
        <v>0.71</v>
      </c>
      <c r="J683" s="42">
        <f t="shared" si="28"/>
        <v>7.0000000000000007E-2</v>
      </c>
      <c r="K683" s="63"/>
      <c r="L683" s="63"/>
      <c r="P683"/>
    </row>
    <row r="684" spans="2:16" s="64" customFormat="1" x14ac:dyDescent="0.25">
      <c r="B684" s="60">
        <f t="shared" si="29"/>
        <v>656</v>
      </c>
      <c r="C684" s="109">
        <v>32727844</v>
      </c>
      <c r="D684" s="64" t="s">
        <v>227</v>
      </c>
      <c r="E684" s="64" t="s">
        <v>47</v>
      </c>
      <c r="F684" s="97">
        <v>43556</v>
      </c>
      <c r="G684" s="98">
        <v>43632</v>
      </c>
      <c r="H684" s="65">
        <v>95769</v>
      </c>
      <c r="I684" s="41">
        <v>0.71</v>
      </c>
      <c r="J684" s="42">
        <f t="shared" si="28"/>
        <v>68</v>
      </c>
      <c r="K684" s="63"/>
      <c r="L684" s="63"/>
      <c r="P684"/>
    </row>
    <row r="685" spans="2:16" s="64" customFormat="1" x14ac:dyDescent="0.25">
      <c r="B685" s="60">
        <f t="shared" si="29"/>
        <v>657</v>
      </c>
      <c r="C685" s="109">
        <v>32727844</v>
      </c>
      <c r="D685" s="64" t="s">
        <v>227</v>
      </c>
      <c r="E685" s="64" t="s">
        <v>75</v>
      </c>
      <c r="F685" s="97">
        <v>43556</v>
      </c>
      <c r="G685" s="98">
        <v>43632</v>
      </c>
      <c r="H685" s="65">
        <v>651</v>
      </c>
      <c r="I685" s="41">
        <v>0.71</v>
      </c>
      <c r="J685" s="42">
        <f t="shared" si="28"/>
        <v>0.46</v>
      </c>
      <c r="K685" s="63"/>
      <c r="L685" s="63"/>
      <c r="P685"/>
    </row>
    <row r="686" spans="2:16" s="64" customFormat="1" x14ac:dyDescent="0.25">
      <c r="B686" s="60">
        <f t="shared" si="29"/>
        <v>658</v>
      </c>
      <c r="C686" s="109">
        <v>32727844</v>
      </c>
      <c r="D686" s="64" t="s">
        <v>227</v>
      </c>
      <c r="E686" s="64" t="s">
        <v>49</v>
      </c>
      <c r="F686" s="97">
        <v>43556</v>
      </c>
      <c r="G686" s="98">
        <v>43632</v>
      </c>
      <c r="H686" s="65">
        <v>37</v>
      </c>
      <c r="I686" s="41">
        <v>0.71</v>
      </c>
      <c r="J686" s="42">
        <f t="shared" si="28"/>
        <v>0.03</v>
      </c>
      <c r="K686" s="63"/>
      <c r="L686" s="63"/>
      <c r="P686"/>
    </row>
    <row r="687" spans="2:16" s="64" customFormat="1" x14ac:dyDescent="0.25">
      <c r="B687" s="60">
        <f t="shared" si="29"/>
        <v>659</v>
      </c>
      <c r="C687" s="109">
        <v>32728148</v>
      </c>
      <c r="D687" s="64" t="s">
        <v>228</v>
      </c>
      <c r="E687" s="64" t="s">
        <v>41</v>
      </c>
      <c r="F687" s="97">
        <v>43556</v>
      </c>
      <c r="G687" s="98">
        <v>43646</v>
      </c>
      <c r="H687" s="65">
        <v>80503</v>
      </c>
      <c r="I687" s="41">
        <v>0.71</v>
      </c>
      <c r="J687" s="42">
        <f t="shared" si="28"/>
        <v>57.16</v>
      </c>
      <c r="K687" s="63"/>
      <c r="L687" s="63"/>
      <c r="P687"/>
    </row>
    <row r="688" spans="2:16" s="64" customFormat="1" x14ac:dyDescent="0.25">
      <c r="B688" s="60">
        <f t="shared" si="29"/>
        <v>660</v>
      </c>
      <c r="C688" s="109">
        <v>32728148</v>
      </c>
      <c r="D688" s="64" t="s">
        <v>228</v>
      </c>
      <c r="E688" s="64" t="s">
        <v>73</v>
      </c>
      <c r="F688" s="97">
        <v>43556</v>
      </c>
      <c r="G688" s="98">
        <v>43646</v>
      </c>
      <c r="H688" s="65">
        <v>354681</v>
      </c>
      <c r="I688" s="41">
        <v>0.71</v>
      </c>
      <c r="J688" s="42">
        <f t="shared" si="28"/>
        <v>251.82</v>
      </c>
      <c r="K688" s="63"/>
      <c r="L688" s="63"/>
      <c r="P688"/>
    </row>
    <row r="689" spans="2:16" s="64" customFormat="1" x14ac:dyDescent="0.25">
      <c r="B689" s="60">
        <f t="shared" si="29"/>
        <v>661</v>
      </c>
      <c r="C689" s="109">
        <v>32728148</v>
      </c>
      <c r="D689" s="64" t="s">
        <v>228</v>
      </c>
      <c r="E689" s="64" t="s">
        <v>74</v>
      </c>
      <c r="F689" s="97">
        <v>43556</v>
      </c>
      <c r="G689" s="98">
        <v>43646</v>
      </c>
      <c r="H689" s="65">
        <v>338554</v>
      </c>
      <c r="I689" s="41">
        <v>0.71</v>
      </c>
      <c r="J689" s="42">
        <f t="shared" si="28"/>
        <v>240.37</v>
      </c>
      <c r="K689" s="63"/>
      <c r="L689" s="63"/>
      <c r="P689"/>
    </row>
    <row r="690" spans="2:16" s="64" customFormat="1" x14ac:dyDescent="0.25">
      <c r="B690" s="60">
        <f t="shared" si="29"/>
        <v>662</v>
      </c>
      <c r="C690" s="109">
        <v>32728148</v>
      </c>
      <c r="D690" s="64" t="s">
        <v>228</v>
      </c>
      <c r="E690" s="64" t="s">
        <v>45</v>
      </c>
      <c r="F690" s="97">
        <v>43556</v>
      </c>
      <c r="G690" s="98">
        <v>43646</v>
      </c>
      <c r="H690" s="65">
        <v>108835</v>
      </c>
      <c r="I690" s="41">
        <v>0.71</v>
      </c>
      <c r="J690" s="42">
        <f t="shared" si="28"/>
        <v>77.27</v>
      </c>
      <c r="K690" s="63"/>
      <c r="L690" s="63"/>
      <c r="P690"/>
    </row>
    <row r="691" spans="2:16" s="64" customFormat="1" x14ac:dyDescent="0.25">
      <c r="B691" s="60">
        <f t="shared" si="29"/>
        <v>663</v>
      </c>
      <c r="C691" s="109">
        <v>32728148</v>
      </c>
      <c r="D691" s="64" t="s">
        <v>228</v>
      </c>
      <c r="E691" s="64" t="s">
        <v>51</v>
      </c>
      <c r="F691" s="97">
        <v>43556</v>
      </c>
      <c r="G691" s="98">
        <v>43646</v>
      </c>
      <c r="H691" s="65">
        <v>177164</v>
      </c>
      <c r="I691" s="41">
        <v>0.71</v>
      </c>
      <c r="J691" s="42">
        <f t="shared" si="28"/>
        <v>125.79</v>
      </c>
      <c r="K691" s="63"/>
      <c r="L691" s="63"/>
      <c r="P691"/>
    </row>
    <row r="692" spans="2:16" s="64" customFormat="1" x14ac:dyDescent="0.25">
      <c r="B692" s="60">
        <f t="shared" si="29"/>
        <v>664</v>
      </c>
      <c r="C692" s="109">
        <v>32728148</v>
      </c>
      <c r="D692" s="64" t="s">
        <v>228</v>
      </c>
      <c r="E692" s="64" t="s">
        <v>47</v>
      </c>
      <c r="F692" s="97">
        <v>43556</v>
      </c>
      <c r="G692" s="98">
        <v>43646</v>
      </c>
      <c r="H692" s="65">
        <v>82064</v>
      </c>
      <c r="I692" s="41">
        <v>0.71</v>
      </c>
      <c r="J692" s="42">
        <f t="shared" si="28"/>
        <v>58.27</v>
      </c>
      <c r="K692" s="63"/>
      <c r="L692" s="63"/>
      <c r="P692"/>
    </row>
    <row r="693" spans="2:16" s="64" customFormat="1" x14ac:dyDescent="0.25">
      <c r="B693" s="60">
        <f t="shared" si="29"/>
        <v>665</v>
      </c>
      <c r="C693" s="109">
        <v>32728409</v>
      </c>
      <c r="D693" s="64" t="s">
        <v>229</v>
      </c>
      <c r="E693" s="64" t="s">
        <v>40</v>
      </c>
      <c r="F693" s="97">
        <v>43556</v>
      </c>
      <c r="G693" s="98">
        <v>43646</v>
      </c>
      <c r="H693" s="65">
        <v>2830</v>
      </c>
      <c r="I693" s="41">
        <v>0.71</v>
      </c>
      <c r="J693" s="42">
        <f t="shared" si="28"/>
        <v>2.0099999999999998</v>
      </c>
      <c r="K693" s="63"/>
      <c r="L693" s="63"/>
      <c r="P693"/>
    </row>
    <row r="694" spans="2:16" s="64" customFormat="1" x14ac:dyDescent="0.25">
      <c r="B694" s="60">
        <f t="shared" si="29"/>
        <v>666</v>
      </c>
      <c r="C694" s="109">
        <v>32728409</v>
      </c>
      <c r="D694" s="64" t="s">
        <v>229</v>
      </c>
      <c r="E694" s="64" t="s">
        <v>41</v>
      </c>
      <c r="F694" s="97">
        <v>43556</v>
      </c>
      <c r="G694" s="98">
        <v>43646</v>
      </c>
      <c r="H694" s="65">
        <v>16529</v>
      </c>
      <c r="I694" s="41">
        <v>0.71</v>
      </c>
      <c r="J694" s="42">
        <f t="shared" si="28"/>
        <v>11.74</v>
      </c>
      <c r="K694" s="63"/>
      <c r="L694" s="63"/>
      <c r="P694"/>
    </row>
    <row r="695" spans="2:16" s="64" customFormat="1" x14ac:dyDescent="0.25">
      <c r="B695" s="60">
        <f t="shared" si="29"/>
        <v>667</v>
      </c>
      <c r="C695" s="109">
        <v>32728409</v>
      </c>
      <c r="D695" s="64" t="s">
        <v>229</v>
      </c>
      <c r="E695" s="64" t="s">
        <v>71</v>
      </c>
      <c r="F695" s="97">
        <v>43556</v>
      </c>
      <c r="G695" s="98">
        <v>43646</v>
      </c>
      <c r="H695" s="65">
        <v>5842</v>
      </c>
      <c r="I695" s="41">
        <v>0.71</v>
      </c>
      <c r="J695" s="42">
        <f t="shared" si="28"/>
        <v>4.1500000000000004</v>
      </c>
      <c r="K695" s="63"/>
      <c r="L695" s="63"/>
      <c r="P695"/>
    </row>
    <row r="696" spans="2:16" s="64" customFormat="1" x14ac:dyDescent="0.25">
      <c r="B696" s="60">
        <f t="shared" si="29"/>
        <v>668</v>
      </c>
      <c r="C696" s="109">
        <v>32728409</v>
      </c>
      <c r="D696" s="64" t="s">
        <v>229</v>
      </c>
      <c r="E696" s="64" t="s">
        <v>42</v>
      </c>
      <c r="F696" s="97">
        <v>43556</v>
      </c>
      <c r="G696" s="98">
        <v>43646</v>
      </c>
      <c r="H696" s="65">
        <v>4586</v>
      </c>
      <c r="I696" s="41">
        <v>0.71</v>
      </c>
      <c r="J696" s="42">
        <f t="shared" si="28"/>
        <v>3.26</v>
      </c>
      <c r="K696" s="63"/>
      <c r="L696" s="63"/>
      <c r="P696"/>
    </row>
    <row r="697" spans="2:16" s="64" customFormat="1" x14ac:dyDescent="0.25">
      <c r="B697" s="60">
        <f t="shared" si="29"/>
        <v>669</v>
      </c>
      <c r="C697" s="109">
        <v>32728409</v>
      </c>
      <c r="D697" s="64" t="s">
        <v>229</v>
      </c>
      <c r="E697" s="64" t="s">
        <v>39</v>
      </c>
      <c r="F697" s="97">
        <v>43556</v>
      </c>
      <c r="G697" s="98">
        <v>43646</v>
      </c>
      <c r="H697" s="65">
        <v>24240</v>
      </c>
      <c r="I697" s="41">
        <v>0.71</v>
      </c>
      <c r="J697" s="42">
        <f t="shared" si="28"/>
        <v>17.21</v>
      </c>
      <c r="K697" s="63"/>
      <c r="L697" s="63"/>
      <c r="P697"/>
    </row>
    <row r="698" spans="2:16" s="64" customFormat="1" x14ac:dyDescent="0.25">
      <c r="B698" s="60">
        <f t="shared" si="29"/>
        <v>670</v>
      </c>
      <c r="C698" s="109">
        <v>32728409</v>
      </c>
      <c r="D698" s="64" t="s">
        <v>229</v>
      </c>
      <c r="E698" s="64" t="s">
        <v>44</v>
      </c>
      <c r="F698" s="97">
        <v>43556</v>
      </c>
      <c r="G698" s="98">
        <v>43646</v>
      </c>
      <c r="H698" s="65">
        <v>2179</v>
      </c>
      <c r="I698" s="41">
        <v>0.71</v>
      </c>
      <c r="J698" s="42">
        <f t="shared" si="28"/>
        <v>1.55</v>
      </c>
      <c r="K698" s="63"/>
      <c r="L698" s="63"/>
      <c r="P698"/>
    </row>
    <row r="699" spans="2:16" s="64" customFormat="1" x14ac:dyDescent="0.25">
      <c r="B699" s="60">
        <f t="shared" si="29"/>
        <v>671</v>
      </c>
      <c r="C699" s="109">
        <v>32728409</v>
      </c>
      <c r="D699" s="64" t="s">
        <v>229</v>
      </c>
      <c r="E699" s="64" t="s">
        <v>72</v>
      </c>
      <c r="F699" s="97">
        <v>43556</v>
      </c>
      <c r="G699" s="98">
        <v>43646</v>
      </c>
      <c r="H699" s="65">
        <v>9048</v>
      </c>
      <c r="I699" s="41">
        <v>0.71</v>
      </c>
      <c r="J699" s="42">
        <f t="shared" si="28"/>
        <v>6.42</v>
      </c>
      <c r="K699" s="63"/>
      <c r="L699" s="63"/>
      <c r="P699"/>
    </row>
    <row r="700" spans="2:16" s="64" customFormat="1" x14ac:dyDescent="0.25">
      <c r="B700" s="60">
        <f t="shared" si="29"/>
        <v>672</v>
      </c>
      <c r="C700" s="109">
        <v>32728409</v>
      </c>
      <c r="D700" s="64" t="s">
        <v>229</v>
      </c>
      <c r="E700" s="64" t="s">
        <v>73</v>
      </c>
      <c r="F700" s="97">
        <v>43556</v>
      </c>
      <c r="G700" s="98">
        <v>43646</v>
      </c>
      <c r="H700" s="65">
        <v>27630</v>
      </c>
      <c r="I700" s="41">
        <v>0.71</v>
      </c>
      <c r="J700" s="42">
        <f t="shared" si="28"/>
        <v>19.62</v>
      </c>
      <c r="K700" s="63"/>
      <c r="L700" s="63"/>
      <c r="P700"/>
    </row>
    <row r="701" spans="2:16" s="64" customFormat="1" x14ac:dyDescent="0.25">
      <c r="B701" s="60">
        <f t="shared" si="29"/>
        <v>673</v>
      </c>
      <c r="C701" s="109">
        <v>32728409</v>
      </c>
      <c r="D701" s="64" t="s">
        <v>229</v>
      </c>
      <c r="E701" s="64" t="s">
        <v>74</v>
      </c>
      <c r="F701" s="97">
        <v>43556</v>
      </c>
      <c r="G701" s="98">
        <v>43646</v>
      </c>
      <c r="H701" s="65">
        <v>25510</v>
      </c>
      <c r="I701" s="41">
        <v>0.71</v>
      </c>
      <c r="J701" s="42">
        <f t="shared" si="28"/>
        <v>18.11</v>
      </c>
      <c r="K701" s="63"/>
      <c r="L701" s="63"/>
      <c r="P701"/>
    </row>
    <row r="702" spans="2:16" s="64" customFormat="1" x14ac:dyDescent="0.25">
      <c r="B702" s="60">
        <f t="shared" si="29"/>
        <v>674</v>
      </c>
      <c r="C702" s="109">
        <v>32728409</v>
      </c>
      <c r="D702" s="64" t="s">
        <v>229</v>
      </c>
      <c r="E702" s="64" t="s">
        <v>45</v>
      </c>
      <c r="F702" s="97">
        <v>43556</v>
      </c>
      <c r="G702" s="98">
        <v>43646</v>
      </c>
      <c r="H702" s="65">
        <v>4652</v>
      </c>
      <c r="I702" s="41">
        <v>0.71</v>
      </c>
      <c r="J702" s="42">
        <f t="shared" si="28"/>
        <v>3.3</v>
      </c>
      <c r="K702" s="63"/>
      <c r="L702" s="63"/>
      <c r="P702"/>
    </row>
    <row r="703" spans="2:16" s="64" customFormat="1" x14ac:dyDescent="0.25">
      <c r="B703" s="60">
        <f t="shared" si="29"/>
        <v>675</v>
      </c>
      <c r="C703" s="109">
        <v>32728409</v>
      </c>
      <c r="D703" s="64" t="s">
        <v>229</v>
      </c>
      <c r="E703" s="64" t="s">
        <v>51</v>
      </c>
      <c r="F703" s="97">
        <v>43556</v>
      </c>
      <c r="G703" s="98">
        <v>43646</v>
      </c>
      <c r="H703" s="65">
        <v>27569</v>
      </c>
      <c r="I703" s="41">
        <v>0.71</v>
      </c>
      <c r="J703" s="42">
        <f t="shared" si="28"/>
        <v>19.57</v>
      </c>
      <c r="K703" s="63"/>
      <c r="L703" s="63"/>
      <c r="P703"/>
    </row>
    <row r="704" spans="2:16" s="64" customFormat="1" x14ac:dyDescent="0.25">
      <c r="B704" s="60">
        <f t="shared" si="29"/>
        <v>676</v>
      </c>
      <c r="C704" s="109">
        <v>32728409</v>
      </c>
      <c r="D704" s="64" t="s">
        <v>229</v>
      </c>
      <c r="E704" s="64" t="s">
        <v>46</v>
      </c>
      <c r="F704" s="97">
        <v>43556</v>
      </c>
      <c r="G704" s="98">
        <v>43646</v>
      </c>
      <c r="H704" s="65">
        <v>8226</v>
      </c>
      <c r="I704" s="41">
        <v>0.71</v>
      </c>
      <c r="J704" s="42">
        <f t="shared" si="28"/>
        <v>5.84</v>
      </c>
      <c r="K704" s="63"/>
      <c r="L704" s="63"/>
      <c r="P704"/>
    </row>
    <row r="705" spans="2:16" s="64" customFormat="1" x14ac:dyDescent="0.25">
      <c r="B705" s="60">
        <f t="shared" si="29"/>
        <v>677</v>
      </c>
      <c r="C705" s="109">
        <v>32728409</v>
      </c>
      <c r="D705" s="64" t="s">
        <v>229</v>
      </c>
      <c r="E705" s="64" t="s">
        <v>47</v>
      </c>
      <c r="F705" s="97">
        <v>43556</v>
      </c>
      <c r="G705" s="98">
        <v>43646</v>
      </c>
      <c r="H705" s="65">
        <v>48561</v>
      </c>
      <c r="I705" s="41">
        <v>0.71</v>
      </c>
      <c r="J705" s="42">
        <f t="shared" si="28"/>
        <v>34.479999999999997</v>
      </c>
      <c r="K705" s="63"/>
      <c r="L705" s="63"/>
      <c r="P705"/>
    </row>
    <row r="706" spans="2:16" s="64" customFormat="1" x14ac:dyDescent="0.25">
      <c r="B706" s="60">
        <f t="shared" si="29"/>
        <v>678</v>
      </c>
      <c r="C706" s="109">
        <v>32728409</v>
      </c>
      <c r="D706" s="64" t="s">
        <v>229</v>
      </c>
      <c r="E706" s="64" t="s">
        <v>75</v>
      </c>
      <c r="F706" s="97">
        <v>43556</v>
      </c>
      <c r="G706" s="98">
        <v>43646</v>
      </c>
      <c r="H706" s="65">
        <v>37523</v>
      </c>
      <c r="I706" s="41">
        <v>0.71</v>
      </c>
      <c r="J706" s="42">
        <f t="shared" si="28"/>
        <v>26.64</v>
      </c>
      <c r="K706" s="63"/>
      <c r="L706" s="63"/>
      <c r="P706"/>
    </row>
    <row r="707" spans="2:16" s="64" customFormat="1" x14ac:dyDescent="0.25">
      <c r="B707" s="60">
        <f t="shared" si="29"/>
        <v>679</v>
      </c>
      <c r="C707" s="109">
        <v>32728409</v>
      </c>
      <c r="D707" s="64" t="s">
        <v>229</v>
      </c>
      <c r="E707" s="64" t="s">
        <v>49</v>
      </c>
      <c r="F707" s="97">
        <v>43556</v>
      </c>
      <c r="G707" s="98">
        <v>43646</v>
      </c>
      <c r="H707" s="65">
        <v>2970</v>
      </c>
      <c r="I707" s="41">
        <v>0.71</v>
      </c>
      <c r="J707" s="42">
        <f t="shared" si="28"/>
        <v>2.11</v>
      </c>
      <c r="K707" s="63"/>
      <c r="L707" s="63"/>
      <c r="P707"/>
    </row>
    <row r="708" spans="2:16" s="64" customFormat="1" x14ac:dyDescent="0.25">
      <c r="B708" s="60">
        <f t="shared" si="29"/>
        <v>680</v>
      </c>
      <c r="C708" s="109">
        <v>32728420</v>
      </c>
      <c r="D708" s="64" t="s">
        <v>230</v>
      </c>
      <c r="E708" s="64" t="s">
        <v>74</v>
      </c>
      <c r="F708" s="97">
        <v>43557</v>
      </c>
      <c r="G708" s="98">
        <v>43790</v>
      </c>
      <c r="H708" s="65">
        <v>272204</v>
      </c>
      <c r="I708" s="41">
        <v>0.71</v>
      </c>
      <c r="J708" s="42">
        <f t="shared" si="28"/>
        <v>193.26</v>
      </c>
      <c r="K708" s="63"/>
      <c r="L708" s="63"/>
      <c r="P708"/>
    </row>
    <row r="709" spans="2:16" s="64" customFormat="1" x14ac:dyDescent="0.25">
      <c r="B709" s="60">
        <f t="shared" si="29"/>
        <v>681</v>
      </c>
      <c r="C709" s="109">
        <v>32728490</v>
      </c>
      <c r="D709" s="64" t="s">
        <v>151</v>
      </c>
      <c r="E709" s="64" t="s">
        <v>73</v>
      </c>
      <c r="F709" s="97">
        <v>43557</v>
      </c>
      <c r="G709" s="98">
        <v>43583</v>
      </c>
      <c r="H709" s="65">
        <v>63853</v>
      </c>
      <c r="I709" s="41">
        <v>0.71</v>
      </c>
      <c r="J709" s="42">
        <f t="shared" si="28"/>
        <v>45.34</v>
      </c>
      <c r="K709" s="63"/>
      <c r="L709" s="63"/>
      <c r="P709"/>
    </row>
    <row r="710" spans="2:16" s="64" customFormat="1" x14ac:dyDescent="0.25">
      <c r="B710" s="60">
        <f t="shared" si="29"/>
        <v>682</v>
      </c>
      <c r="C710" s="109">
        <v>32728490</v>
      </c>
      <c r="D710" s="64" t="s">
        <v>151</v>
      </c>
      <c r="E710" s="64" t="s">
        <v>74</v>
      </c>
      <c r="F710" s="97">
        <v>43557</v>
      </c>
      <c r="G710" s="98">
        <v>43583</v>
      </c>
      <c r="H710" s="65">
        <v>61080</v>
      </c>
      <c r="I710" s="41">
        <v>0.71</v>
      </c>
      <c r="J710" s="42">
        <f t="shared" si="28"/>
        <v>43.37</v>
      </c>
      <c r="K710" s="63"/>
      <c r="L710" s="63"/>
      <c r="P710"/>
    </row>
    <row r="711" spans="2:16" s="64" customFormat="1" x14ac:dyDescent="0.25">
      <c r="B711" s="60">
        <f t="shared" si="29"/>
        <v>683</v>
      </c>
      <c r="C711" s="109">
        <v>32728664</v>
      </c>
      <c r="D711" s="64" t="s">
        <v>231</v>
      </c>
      <c r="E711" s="64" t="s">
        <v>41</v>
      </c>
      <c r="F711" s="97">
        <v>43556</v>
      </c>
      <c r="G711" s="98">
        <v>43576</v>
      </c>
      <c r="H711" s="65">
        <v>108548</v>
      </c>
      <c r="I711" s="41">
        <v>0.71</v>
      </c>
      <c r="J711" s="42">
        <f t="shared" si="28"/>
        <v>77.069999999999993</v>
      </c>
      <c r="K711" s="63"/>
      <c r="L711" s="63"/>
      <c r="P711"/>
    </row>
    <row r="712" spans="2:16" s="64" customFormat="1" x14ac:dyDescent="0.25">
      <c r="B712" s="60">
        <f t="shared" si="29"/>
        <v>684</v>
      </c>
      <c r="C712" s="109">
        <v>32728664</v>
      </c>
      <c r="D712" s="64" t="s">
        <v>231</v>
      </c>
      <c r="E712" s="64" t="s">
        <v>39</v>
      </c>
      <c r="F712" s="97">
        <v>43556</v>
      </c>
      <c r="G712" s="98">
        <v>43576</v>
      </c>
      <c r="H712" s="65">
        <v>162250</v>
      </c>
      <c r="I712" s="41">
        <v>0.71</v>
      </c>
      <c r="J712" s="42">
        <f t="shared" si="28"/>
        <v>115.2</v>
      </c>
      <c r="K712" s="63"/>
      <c r="L712" s="63"/>
      <c r="P712"/>
    </row>
    <row r="713" spans="2:16" s="64" customFormat="1" x14ac:dyDescent="0.25">
      <c r="B713" s="60">
        <f t="shared" si="29"/>
        <v>685</v>
      </c>
      <c r="C713" s="109">
        <v>32728688</v>
      </c>
      <c r="D713" s="64" t="s">
        <v>232</v>
      </c>
      <c r="E713" s="64" t="s">
        <v>73</v>
      </c>
      <c r="F713" s="97">
        <v>43556</v>
      </c>
      <c r="G713" s="98">
        <v>43576</v>
      </c>
      <c r="H713" s="65">
        <v>97876</v>
      </c>
      <c r="I713" s="41">
        <v>0.71</v>
      </c>
      <c r="J713" s="42">
        <f t="shared" si="28"/>
        <v>69.489999999999995</v>
      </c>
      <c r="K713" s="63"/>
      <c r="L713" s="63"/>
      <c r="P713"/>
    </row>
    <row r="714" spans="2:16" s="64" customFormat="1" x14ac:dyDescent="0.25">
      <c r="B714" s="60">
        <f t="shared" si="29"/>
        <v>686</v>
      </c>
      <c r="C714" s="109">
        <v>32728688</v>
      </c>
      <c r="D714" s="64" t="s">
        <v>232</v>
      </c>
      <c r="E714" s="64" t="s">
        <v>74</v>
      </c>
      <c r="F714" s="97">
        <v>43556</v>
      </c>
      <c r="G714" s="98">
        <v>43576</v>
      </c>
      <c r="H714" s="65">
        <v>89197</v>
      </c>
      <c r="I714" s="41">
        <v>0.71</v>
      </c>
      <c r="J714" s="42">
        <f t="shared" si="28"/>
        <v>63.33</v>
      </c>
      <c r="K714" s="63"/>
      <c r="L714" s="63"/>
      <c r="P714"/>
    </row>
    <row r="715" spans="2:16" s="64" customFormat="1" x14ac:dyDescent="0.25">
      <c r="B715" s="60">
        <f t="shared" si="29"/>
        <v>687</v>
      </c>
      <c r="C715" s="109">
        <v>32729014</v>
      </c>
      <c r="D715" s="64" t="s">
        <v>152</v>
      </c>
      <c r="E715" s="64" t="s">
        <v>72</v>
      </c>
      <c r="F715" s="97">
        <v>43556</v>
      </c>
      <c r="G715" s="98">
        <v>43569</v>
      </c>
      <c r="H715" s="65">
        <v>21911</v>
      </c>
      <c r="I715" s="41">
        <v>0.71</v>
      </c>
      <c r="J715" s="42">
        <f t="shared" si="28"/>
        <v>15.56</v>
      </c>
      <c r="K715" s="63"/>
      <c r="L715" s="63"/>
      <c r="P715"/>
    </row>
    <row r="716" spans="2:16" s="64" customFormat="1" x14ac:dyDescent="0.25">
      <c r="B716" s="60">
        <f t="shared" si="29"/>
        <v>688</v>
      </c>
      <c r="C716" s="109">
        <v>32729014</v>
      </c>
      <c r="D716" s="64" t="s">
        <v>152</v>
      </c>
      <c r="E716" s="64" t="s">
        <v>73</v>
      </c>
      <c r="F716" s="97">
        <v>43556</v>
      </c>
      <c r="G716" s="98">
        <v>43569</v>
      </c>
      <c r="H716" s="65">
        <v>126235</v>
      </c>
      <c r="I716" s="41">
        <v>0.71</v>
      </c>
      <c r="J716" s="42">
        <f t="shared" si="28"/>
        <v>89.63</v>
      </c>
      <c r="K716" s="63"/>
      <c r="L716" s="63"/>
      <c r="P716"/>
    </row>
    <row r="717" spans="2:16" s="64" customFormat="1" x14ac:dyDescent="0.25">
      <c r="B717" s="60">
        <f t="shared" si="29"/>
        <v>689</v>
      </c>
      <c r="C717" s="109">
        <v>32729014</v>
      </c>
      <c r="D717" s="64" t="s">
        <v>152</v>
      </c>
      <c r="E717" s="64" t="s">
        <v>74</v>
      </c>
      <c r="F717" s="97">
        <v>43556</v>
      </c>
      <c r="G717" s="98">
        <v>43569</v>
      </c>
      <c r="H717" s="65">
        <v>146823</v>
      </c>
      <c r="I717" s="41">
        <v>0.71</v>
      </c>
      <c r="J717" s="42">
        <f t="shared" si="28"/>
        <v>104.24</v>
      </c>
      <c r="K717" s="63"/>
      <c r="L717" s="63"/>
      <c r="P717"/>
    </row>
    <row r="718" spans="2:16" s="64" customFormat="1" x14ac:dyDescent="0.25">
      <c r="B718" s="60">
        <f t="shared" si="29"/>
        <v>690</v>
      </c>
      <c r="C718" s="109">
        <v>32729014</v>
      </c>
      <c r="D718" s="64" t="s">
        <v>152</v>
      </c>
      <c r="E718" s="64" t="s">
        <v>75</v>
      </c>
      <c r="F718" s="97">
        <v>43556</v>
      </c>
      <c r="G718" s="98">
        <v>43569</v>
      </c>
      <c r="H718" s="65">
        <v>129029</v>
      </c>
      <c r="I718" s="41">
        <v>0.71</v>
      </c>
      <c r="J718" s="42">
        <f t="shared" si="28"/>
        <v>91.61</v>
      </c>
      <c r="K718" s="63"/>
      <c r="L718" s="63"/>
      <c r="P718"/>
    </row>
    <row r="719" spans="2:16" s="64" customFormat="1" x14ac:dyDescent="0.25">
      <c r="B719" s="60">
        <f t="shared" si="29"/>
        <v>691</v>
      </c>
      <c r="C719" s="109">
        <v>32729083</v>
      </c>
      <c r="D719" s="64" t="s">
        <v>233</v>
      </c>
      <c r="E719" s="64" t="s">
        <v>40</v>
      </c>
      <c r="F719" s="97">
        <v>43556</v>
      </c>
      <c r="G719" s="98">
        <v>43646</v>
      </c>
      <c r="H719" s="65">
        <v>10316</v>
      </c>
      <c r="I719" s="41">
        <v>0.71</v>
      </c>
      <c r="J719" s="42">
        <f t="shared" si="28"/>
        <v>7.32</v>
      </c>
      <c r="K719" s="63"/>
      <c r="L719" s="63"/>
      <c r="P719"/>
    </row>
    <row r="720" spans="2:16" s="64" customFormat="1" x14ac:dyDescent="0.25">
      <c r="B720" s="60">
        <f t="shared" si="29"/>
        <v>692</v>
      </c>
      <c r="C720" s="109">
        <v>32729083</v>
      </c>
      <c r="D720" s="64" t="s">
        <v>233</v>
      </c>
      <c r="E720" s="64" t="s">
        <v>41</v>
      </c>
      <c r="F720" s="97">
        <v>43556</v>
      </c>
      <c r="G720" s="98">
        <v>43646</v>
      </c>
      <c r="H720" s="65">
        <v>73675</v>
      </c>
      <c r="I720" s="41">
        <v>0.71</v>
      </c>
      <c r="J720" s="42">
        <f t="shared" si="28"/>
        <v>52.31</v>
      </c>
      <c r="K720" s="63"/>
      <c r="L720" s="63"/>
      <c r="P720"/>
    </row>
    <row r="721" spans="2:16" s="64" customFormat="1" x14ac:dyDescent="0.25">
      <c r="B721" s="60">
        <f t="shared" si="29"/>
        <v>693</v>
      </c>
      <c r="C721" s="109">
        <v>32729083</v>
      </c>
      <c r="D721" s="64" t="s">
        <v>233</v>
      </c>
      <c r="E721" s="64" t="s">
        <v>71</v>
      </c>
      <c r="F721" s="97">
        <v>43556</v>
      </c>
      <c r="G721" s="98">
        <v>43646</v>
      </c>
      <c r="H721" s="65">
        <v>27246</v>
      </c>
      <c r="I721" s="41">
        <v>0.71</v>
      </c>
      <c r="J721" s="42">
        <f t="shared" si="28"/>
        <v>19.34</v>
      </c>
      <c r="K721" s="63"/>
      <c r="L721" s="63"/>
      <c r="P721"/>
    </row>
    <row r="722" spans="2:16" s="64" customFormat="1" x14ac:dyDescent="0.25">
      <c r="B722" s="60">
        <f t="shared" si="29"/>
        <v>694</v>
      </c>
      <c r="C722" s="109">
        <v>32729083</v>
      </c>
      <c r="D722" s="64" t="s">
        <v>233</v>
      </c>
      <c r="E722" s="64" t="s">
        <v>42</v>
      </c>
      <c r="F722" s="97">
        <v>43556</v>
      </c>
      <c r="G722" s="98">
        <v>43646</v>
      </c>
      <c r="H722" s="65">
        <v>17671</v>
      </c>
      <c r="I722" s="41">
        <v>0.71</v>
      </c>
      <c r="J722" s="42">
        <f t="shared" si="28"/>
        <v>12.55</v>
      </c>
      <c r="K722" s="63"/>
      <c r="L722" s="63"/>
      <c r="P722"/>
    </row>
    <row r="723" spans="2:16" s="64" customFormat="1" x14ac:dyDescent="0.25">
      <c r="B723" s="60">
        <f t="shared" si="29"/>
        <v>695</v>
      </c>
      <c r="C723" s="109">
        <v>32729083</v>
      </c>
      <c r="D723" s="64" t="s">
        <v>233</v>
      </c>
      <c r="E723" s="64" t="s">
        <v>39</v>
      </c>
      <c r="F723" s="97">
        <v>43556</v>
      </c>
      <c r="G723" s="98">
        <v>43646</v>
      </c>
      <c r="H723" s="65">
        <v>44689</v>
      </c>
      <c r="I723" s="41">
        <v>0.71</v>
      </c>
      <c r="J723" s="42">
        <f t="shared" si="28"/>
        <v>31.73</v>
      </c>
      <c r="K723" s="63"/>
      <c r="L723" s="63"/>
      <c r="P723"/>
    </row>
    <row r="724" spans="2:16" s="64" customFormat="1" x14ac:dyDescent="0.25">
      <c r="B724" s="60">
        <f t="shared" si="29"/>
        <v>696</v>
      </c>
      <c r="C724" s="109">
        <v>32729083</v>
      </c>
      <c r="D724" s="64" t="s">
        <v>233</v>
      </c>
      <c r="E724" s="64" t="s">
        <v>60</v>
      </c>
      <c r="F724" s="97">
        <v>43556</v>
      </c>
      <c r="G724" s="98">
        <v>43646</v>
      </c>
      <c r="H724" s="65">
        <v>2064</v>
      </c>
      <c r="I724" s="41">
        <v>0.71</v>
      </c>
      <c r="J724" s="42">
        <f t="shared" si="28"/>
        <v>1.47</v>
      </c>
      <c r="K724" s="63"/>
      <c r="L724" s="63"/>
      <c r="P724"/>
    </row>
    <row r="725" spans="2:16" s="64" customFormat="1" x14ac:dyDescent="0.25">
      <c r="B725" s="60">
        <f t="shared" si="29"/>
        <v>697</v>
      </c>
      <c r="C725" s="109">
        <v>32729083</v>
      </c>
      <c r="D725" s="64" t="s">
        <v>233</v>
      </c>
      <c r="E725" s="64" t="s">
        <v>62</v>
      </c>
      <c r="F725" s="97">
        <v>43556</v>
      </c>
      <c r="G725" s="98">
        <v>43646</v>
      </c>
      <c r="H725" s="65">
        <v>1318</v>
      </c>
      <c r="I725" s="41">
        <v>0.71</v>
      </c>
      <c r="J725" s="42">
        <f t="shared" si="28"/>
        <v>0.94</v>
      </c>
      <c r="K725" s="63"/>
      <c r="L725" s="63"/>
      <c r="P725"/>
    </row>
    <row r="726" spans="2:16" s="64" customFormat="1" x14ac:dyDescent="0.25">
      <c r="B726" s="60">
        <f t="shared" si="29"/>
        <v>698</v>
      </c>
      <c r="C726" s="109">
        <v>32729083</v>
      </c>
      <c r="D726" s="64" t="s">
        <v>233</v>
      </c>
      <c r="E726" s="64" t="s">
        <v>43</v>
      </c>
      <c r="F726" s="97">
        <v>43556</v>
      </c>
      <c r="G726" s="98">
        <v>43646</v>
      </c>
      <c r="H726" s="65">
        <v>57078</v>
      </c>
      <c r="I726" s="41">
        <v>0.71</v>
      </c>
      <c r="J726" s="42">
        <f t="shared" si="28"/>
        <v>40.53</v>
      </c>
      <c r="K726" s="63"/>
      <c r="L726" s="63"/>
      <c r="P726"/>
    </row>
    <row r="727" spans="2:16" s="64" customFormat="1" x14ac:dyDescent="0.25">
      <c r="B727" s="60">
        <f t="shared" si="29"/>
        <v>699</v>
      </c>
      <c r="C727" s="109">
        <v>32729083</v>
      </c>
      <c r="D727" s="64" t="s">
        <v>233</v>
      </c>
      <c r="E727" s="64" t="s">
        <v>44</v>
      </c>
      <c r="F727" s="97">
        <v>43556</v>
      </c>
      <c r="G727" s="98">
        <v>43646</v>
      </c>
      <c r="H727" s="65">
        <v>7450</v>
      </c>
      <c r="I727" s="41">
        <v>0.71</v>
      </c>
      <c r="J727" s="42">
        <f t="shared" si="28"/>
        <v>5.29</v>
      </c>
      <c r="K727" s="63"/>
      <c r="L727" s="63"/>
      <c r="P727"/>
    </row>
    <row r="728" spans="2:16" s="64" customFormat="1" x14ac:dyDescent="0.25">
      <c r="B728" s="60">
        <f t="shared" si="29"/>
        <v>700</v>
      </c>
      <c r="C728" s="109">
        <v>32729083</v>
      </c>
      <c r="D728" s="64" t="s">
        <v>233</v>
      </c>
      <c r="E728" s="64" t="s">
        <v>72</v>
      </c>
      <c r="F728" s="97">
        <v>43556</v>
      </c>
      <c r="G728" s="98">
        <v>43646</v>
      </c>
      <c r="H728" s="65">
        <v>36963</v>
      </c>
      <c r="I728" s="41">
        <v>0.71</v>
      </c>
      <c r="J728" s="42">
        <f t="shared" si="28"/>
        <v>26.24</v>
      </c>
      <c r="K728" s="63"/>
      <c r="L728" s="63"/>
      <c r="P728"/>
    </row>
    <row r="729" spans="2:16" s="64" customFormat="1" x14ac:dyDescent="0.25">
      <c r="B729" s="60">
        <f t="shared" si="29"/>
        <v>701</v>
      </c>
      <c r="C729" s="109">
        <v>32729083</v>
      </c>
      <c r="D729" s="64" t="s">
        <v>233</v>
      </c>
      <c r="E729" s="64" t="s">
        <v>73</v>
      </c>
      <c r="F729" s="97">
        <v>43556</v>
      </c>
      <c r="G729" s="98">
        <v>43646</v>
      </c>
      <c r="H729" s="65">
        <v>98318</v>
      </c>
      <c r="I729" s="41">
        <v>0.71</v>
      </c>
      <c r="J729" s="42">
        <f t="shared" si="28"/>
        <v>69.81</v>
      </c>
      <c r="K729" s="63"/>
      <c r="L729" s="63"/>
      <c r="P729"/>
    </row>
    <row r="730" spans="2:16" s="64" customFormat="1" x14ac:dyDescent="0.25">
      <c r="B730" s="60">
        <f t="shared" si="29"/>
        <v>702</v>
      </c>
      <c r="C730" s="109">
        <v>32729083</v>
      </c>
      <c r="D730" s="64" t="s">
        <v>233</v>
      </c>
      <c r="E730" s="64" t="s">
        <v>74</v>
      </c>
      <c r="F730" s="97">
        <v>43556</v>
      </c>
      <c r="G730" s="98">
        <v>43646</v>
      </c>
      <c r="H730" s="65">
        <v>89631</v>
      </c>
      <c r="I730" s="41">
        <v>0.71</v>
      </c>
      <c r="J730" s="42">
        <f t="shared" si="28"/>
        <v>63.64</v>
      </c>
      <c r="K730" s="63"/>
      <c r="L730" s="63"/>
      <c r="P730"/>
    </row>
    <row r="731" spans="2:16" s="64" customFormat="1" x14ac:dyDescent="0.25">
      <c r="B731" s="60">
        <f t="shared" si="29"/>
        <v>703</v>
      </c>
      <c r="C731" s="109">
        <v>32729083</v>
      </c>
      <c r="D731" s="64" t="s">
        <v>233</v>
      </c>
      <c r="E731" s="64" t="s">
        <v>45</v>
      </c>
      <c r="F731" s="97">
        <v>43556</v>
      </c>
      <c r="G731" s="98">
        <v>43646</v>
      </c>
      <c r="H731" s="65">
        <v>101187</v>
      </c>
      <c r="I731" s="41">
        <v>0.71</v>
      </c>
      <c r="J731" s="42">
        <f t="shared" ref="J731:J794" si="30">ROUND(H731*(I731/1000),2)</f>
        <v>71.84</v>
      </c>
      <c r="K731" s="63"/>
      <c r="L731" s="63"/>
      <c r="P731"/>
    </row>
    <row r="732" spans="2:16" s="64" customFormat="1" x14ac:dyDescent="0.25">
      <c r="B732" s="60">
        <f t="shared" ref="B732:B795" si="31">B731+1</f>
        <v>704</v>
      </c>
      <c r="C732" s="109">
        <v>32729083</v>
      </c>
      <c r="D732" s="64" t="s">
        <v>233</v>
      </c>
      <c r="E732" s="64" t="s">
        <v>51</v>
      </c>
      <c r="F732" s="97">
        <v>43556</v>
      </c>
      <c r="G732" s="98">
        <v>43646</v>
      </c>
      <c r="H732" s="65">
        <v>83695</v>
      </c>
      <c r="I732" s="41">
        <v>0.71</v>
      </c>
      <c r="J732" s="42">
        <f t="shared" si="30"/>
        <v>59.42</v>
      </c>
      <c r="K732" s="63"/>
      <c r="L732" s="63"/>
      <c r="P732"/>
    </row>
    <row r="733" spans="2:16" s="64" customFormat="1" x14ac:dyDescent="0.25">
      <c r="B733" s="60">
        <f t="shared" si="31"/>
        <v>705</v>
      </c>
      <c r="C733" s="109">
        <v>32729083</v>
      </c>
      <c r="D733" s="64" t="s">
        <v>233</v>
      </c>
      <c r="E733" s="64" t="s">
        <v>46</v>
      </c>
      <c r="F733" s="97">
        <v>43556</v>
      </c>
      <c r="G733" s="98">
        <v>43646</v>
      </c>
      <c r="H733" s="65">
        <v>22566</v>
      </c>
      <c r="I733" s="41">
        <v>0.71</v>
      </c>
      <c r="J733" s="42">
        <f t="shared" si="30"/>
        <v>16.02</v>
      </c>
      <c r="K733" s="63"/>
      <c r="L733" s="63"/>
      <c r="P733"/>
    </row>
    <row r="734" spans="2:16" s="64" customFormat="1" x14ac:dyDescent="0.25">
      <c r="B734" s="60">
        <f t="shared" si="31"/>
        <v>706</v>
      </c>
      <c r="C734" s="109">
        <v>32729083</v>
      </c>
      <c r="D734" s="64" t="s">
        <v>233</v>
      </c>
      <c r="E734" s="64" t="s">
        <v>47</v>
      </c>
      <c r="F734" s="97">
        <v>43556</v>
      </c>
      <c r="G734" s="98">
        <v>43646</v>
      </c>
      <c r="H734" s="65">
        <v>111403</v>
      </c>
      <c r="I734" s="41">
        <v>0.71</v>
      </c>
      <c r="J734" s="42">
        <f t="shared" si="30"/>
        <v>79.099999999999994</v>
      </c>
      <c r="K734" s="63"/>
      <c r="L734" s="63"/>
      <c r="P734"/>
    </row>
    <row r="735" spans="2:16" s="64" customFormat="1" x14ac:dyDescent="0.25">
      <c r="B735" s="60">
        <f t="shared" si="31"/>
        <v>707</v>
      </c>
      <c r="C735" s="109">
        <v>32729083</v>
      </c>
      <c r="D735" s="64" t="s">
        <v>233</v>
      </c>
      <c r="E735" s="64" t="s">
        <v>75</v>
      </c>
      <c r="F735" s="97">
        <v>43556</v>
      </c>
      <c r="G735" s="98">
        <v>43646</v>
      </c>
      <c r="H735" s="65">
        <v>118171</v>
      </c>
      <c r="I735" s="41">
        <v>0.71</v>
      </c>
      <c r="J735" s="42">
        <f t="shared" si="30"/>
        <v>83.9</v>
      </c>
      <c r="K735" s="63"/>
      <c r="L735" s="63"/>
      <c r="P735"/>
    </row>
    <row r="736" spans="2:16" s="64" customFormat="1" x14ac:dyDescent="0.25">
      <c r="B736" s="60">
        <f t="shared" si="31"/>
        <v>708</v>
      </c>
      <c r="C736" s="109">
        <v>32729083</v>
      </c>
      <c r="D736" s="64" t="s">
        <v>233</v>
      </c>
      <c r="E736" s="64" t="s">
        <v>49</v>
      </c>
      <c r="F736" s="97">
        <v>43556</v>
      </c>
      <c r="G736" s="98">
        <v>43646</v>
      </c>
      <c r="H736" s="65">
        <v>7570</v>
      </c>
      <c r="I736" s="41">
        <v>0.71</v>
      </c>
      <c r="J736" s="42">
        <f t="shared" si="30"/>
        <v>5.37</v>
      </c>
      <c r="K736" s="63"/>
      <c r="L736" s="63"/>
      <c r="P736"/>
    </row>
    <row r="737" spans="2:16" s="64" customFormat="1" x14ac:dyDescent="0.25">
      <c r="B737" s="60">
        <f t="shared" si="31"/>
        <v>709</v>
      </c>
      <c r="C737" s="109">
        <v>32730155</v>
      </c>
      <c r="D737" s="64" t="s">
        <v>234</v>
      </c>
      <c r="E737" s="64" t="s">
        <v>39</v>
      </c>
      <c r="F737" s="97">
        <v>43557</v>
      </c>
      <c r="G737" s="98">
        <v>43583</v>
      </c>
      <c r="H737" s="65">
        <v>88533</v>
      </c>
      <c r="I737" s="41">
        <v>0.71</v>
      </c>
      <c r="J737" s="42">
        <f t="shared" si="30"/>
        <v>62.86</v>
      </c>
      <c r="K737" s="63"/>
      <c r="L737" s="63"/>
      <c r="P737"/>
    </row>
    <row r="738" spans="2:16" s="64" customFormat="1" x14ac:dyDescent="0.25">
      <c r="B738" s="60">
        <f t="shared" si="31"/>
        <v>710</v>
      </c>
      <c r="C738" s="109">
        <v>32732167</v>
      </c>
      <c r="D738" s="64" t="s">
        <v>235</v>
      </c>
      <c r="E738" s="64" t="s">
        <v>40</v>
      </c>
      <c r="F738" s="97">
        <v>43545</v>
      </c>
      <c r="G738" s="98">
        <v>43555</v>
      </c>
      <c r="H738" s="65">
        <v>3</v>
      </c>
      <c r="I738" s="41">
        <v>0.71</v>
      </c>
      <c r="J738" s="42">
        <f t="shared" si="30"/>
        <v>0</v>
      </c>
      <c r="K738" s="63"/>
      <c r="L738" s="63"/>
      <c r="P738"/>
    </row>
    <row r="739" spans="2:16" s="64" customFormat="1" x14ac:dyDescent="0.25">
      <c r="B739" s="60">
        <f t="shared" si="31"/>
        <v>711</v>
      </c>
      <c r="C739" s="109">
        <v>32732167</v>
      </c>
      <c r="D739" s="64" t="s">
        <v>235</v>
      </c>
      <c r="E739" s="64" t="s">
        <v>41</v>
      </c>
      <c r="F739" s="97">
        <v>43545</v>
      </c>
      <c r="G739" s="98">
        <v>43555</v>
      </c>
      <c r="H739" s="65">
        <v>5</v>
      </c>
      <c r="I739" s="41">
        <v>0.71</v>
      </c>
      <c r="J739" s="42">
        <f t="shared" si="30"/>
        <v>0</v>
      </c>
      <c r="K739" s="63"/>
      <c r="L739" s="63"/>
      <c r="P739"/>
    </row>
    <row r="740" spans="2:16" s="64" customFormat="1" x14ac:dyDescent="0.25">
      <c r="B740" s="60">
        <f t="shared" si="31"/>
        <v>712</v>
      </c>
      <c r="C740" s="109">
        <v>32732167</v>
      </c>
      <c r="D740" s="64" t="s">
        <v>235</v>
      </c>
      <c r="E740" s="64" t="s">
        <v>39</v>
      </c>
      <c r="F740" s="97">
        <v>43545</v>
      </c>
      <c r="G740" s="98">
        <v>43555</v>
      </c>
      <c r="H740" s="65">
        <v>27</v>
      </c>
      <c r="I740" s="41">
        <v>0.71</v>
      </c>
      <c r="J740" s="42">
        <f t="shared" si="30"/>
        <v>0.02</v>
      </c>
      <c r="K740" s="63"/>
      <c r="L740" s="63"/>
      <c r="P740"/>
    </row>
    <row r="741" spans="2:16" s="64" customFormat="1" x14ac:dyDescent="0.25">
      <c r="B741" s="60">
        <f t="shared" si="31"/>
        <v>713</v>
      </c>
      <c r="C741" s="109">
        <v>32732167</v>
      </c>
      <c r="D741" s="64" t="s">
        <v>235</v>
      </c>
      <c r="E741" s="64" t="s">
        <v>45</v>
      </c>
      <c r="F741" s="97">
        <v>43545</v>
      </c>
      <c r="G741" s="98">
        <v>43555</v>
      </c>
      <c r="H741" s="65">
        <v>29</v>
      </c>
      <c r="I741" s="41">
        <v>0.71</v>
      </c>
      <c r="J741" s="42">
        <f t="shared" si="30"/>
        <v>0.02</v>
      </c>
      <c r="K741" s="63"/>
      <c r="L741" s="63"/>
      <c r="P741"/>
    </row>
    <row r="742" spans="2:16" s="64" customFormat="1" x14ac:dyDescent="0.25">
      <c r="B742" s="60">
        <f t="shared" si="31"/>
        <v>714</v>
      </c>
      <c r="C742" s="109">
        <v>32732167</v>
      </c>
      <c r="D742" s="64" t="s">
        <v>235</v>
      </c>
      <c r="E742" s="64" t="s">
        <v>51</v>
      </c>
      <c r="F742" s="97">
        <v>43545</v>
      </c>
      <c r="G742" s="98">
        <v>43555</v>
      </c>
      <c r="H742" s="65">
        <v>7</v>
      </c>
      <c r="I742" s="41">
        <v>0.71</v>
      </c>
      <c r="J742" s="42">
        <f t="shared" si="30"/>
        <v>0</v>
      </c>
      <c r="K742" s="63"/>
      <c r="L742" s="63"/>
      <c r="P742"/>
    </row>
    <row r="743" spans="2:16" s="64" customFormat="1" x14ac:dyDescent="0.25">
      <c r="B743" s="60">
        <f t="shared" si="31"/>
        <v>715</v>
      </c>
      <c r="C743" s="109">
        <v>32732167</v>
      </c>
      <c r="D743" s="64" t="s">
        <v>235</v>
      </c>
      <c r="E743" s="64" t="s">
        <v>46</v>
      </c>
      <c r="F743" s="97">
        <v>43545</v>
      </c>
      <c r="G743" s="98">
        <v>43555</v>
      </c>
      <c r="H743" s="65">
        <v>11</v>
      </c>
      <c r="I743" s="41">
        <v>0.71</v>
      </c>
      <c r="J743" s="42">
        <f t="shared" si="30"/>
        <v>0.01</v>
      </c>
      <c r="K743" s="63"/>
      <c r="L743" s="63"/>
      <c r="P743"/>
    </row>
    <row r="744" spans="2:16" s="64" customFormat="1" x14ac:dyDescent="0.25">
      <c r="B744" s="60">
        <f t="shared" si="31"/>
        <v>716</v>
      </c>
      <c r="C744" s="109">
        <v>32732167</v>
      </c>
      <c r="D744" s="64" t="s">
        <v>235</v>
      </c>
      <c r="E744" s="64" t="s">
        <v>47</v>
      </c>
      <c r="F744" s="97">
        <v>43545</v>
      </c>
      <c r="G744" s="98">
        <v>43555</v>
      </c>
      <c r="H744" s="65">
        <v>49</v>
      </c>
      <c r="I744" s="41">
        <v>0.71</v>
      </c>
      <c r="J744" s="42">
        <f t="shared" si="30"/>
        <v>0.03</v>
      </c>
      <c r="K744" s="63"/>
      <c r="L744" s="63"/>
      <c r="P744"/>
    </row>
    <row r="745" spans="2:16" s="64" customFormat="1" x14ac:dyDescent="0.25">
      <c r="B745" s="60">
        <f t="shared" si="31"/>
        <v>717</v>
      </c>
      <c r="C745" s="109">
        <v>32732233</v>
      </c>
      <c r="D745" s="64" t="s">
        <v>236</v>
      </c>
      <c r="E745" s="64" t="s">
        <v>71</v>
      </c>
      <c r="F745" s="97">
        <v>43556</v>
      </c>
      <c r="G745" s="98">
        <v>43617</v>
      </c>
      <c r="H745" s="65">
        <v>19797</v>
      </c>
      <c r="I745" s="41">
        <v>0.71</v>
      </c>
      <c r="J745" s="42">
        <f t="shared" si="30"/>
        <v>14.06</v>
      </c>
      <c r="K745" s="63"/>
      <c r="L745" s="63"/>
      <c r="P745"/>
    </row>
    <row r="746" spans="2:16" s="64" customFormat="1" x14ac:dyDescent="0.25">
      <c r="B746" s="60">
        <f t="shared" si="31"/>
        <v>718</v>
      </c>
      <c r="C746" s="109">
        <v>32732233</v>
      </c>
      <c r="D746" s="64" t="s">
        <v>236</v>
      </c>
      <c r="E746" s="64" t="s">
        <v>42</v>
      </c>
      <c r="F746" s="97">
        <v>43556</v>
      </c>
      <c r="G746" s="98">
        <v>43617</v>
      </c>
      <c r="H746" s="65">
        <v>126</v>
      </c>
      <c r="I746" s="41">
        <v>0.71</v>
      </c>
      <c r="J746" s="42">
        <f t="shared" si="30"/>
        <v>0.09</v>
      </c>
      <c r="K746" s="63"/>
      <c r="L746" s="63"/>
      <c r="P746"/>
    </row>
    <row r="747" spans="2:16" s="64" customFormat="1" x14ac:dyDescent="0.25">
      <c r="B747" s="60">
        <f t="shared" si="31"/>
        <v>719</v>
      </c>
      <c r="C747" s="109">
        <v>32732233</v>
      </c>
      <c r="D747" s="64" t="s">
        <v>236</v>
      </c>
      <c r="E747" s="64" t="s">
        <v>72</v>
      </c>
      <c r="F747" s="97">
        <v>43556</v>
      </c>
      <c r="G747" s="98">
        <v>43617</v>
      </c>
      <c r="H747" s="65">
        <v>22663</v>
      </c>
      <c r="I747" s="41">
        <v>0.71</v>
      </c>
      <c r="J747" s="42">
        <f t="shared" si="30"/>
        <v>16.09</v>
      </c>
      <c r="K747" s="63"/>
      <c r="L747" s="63"/>
      <c r="P747"/>
    </row>
    <row r="748" spans="2:16" s="64" customFormat="1" x14ac:dyDescent="0.25">
      <c r="B748" s="60">
        <f t="shared" si="31"/>
        <v>720</v>
      </c>
      <c r="C748" s="109">
        <v>32732233</v>
      </c>
      <c r="D748" s="64" t="s">
        <v>236</v>
      </c>
      <c r="E748" s="64" t="s">
        <v>73</v>
      </c>
      <c r="F748" s="97">
        <v>43556</v>
      </c>
      <c r="G748" s="98">
        <v>43617</v>
      </c>
      <c r="H748" s="65">
        <v>100483</v>
      </c>
      <c r="I748" s="41">
        <v>0.71</v>
      </c>
      <c r="J748" s="42">
        <f t="shared" si="30"/>
        <v>71.34</v>
      </c>
      <c r="K748" s="63"/>
      <c r="L748" s="63"/>
      <c r="P748"/>
    </row>
    <row r="749" spans="2:16" s="64" customFormat="1" x14ac:dyDescent="0.25">
      <c r="B749" s="60">
        <f t="shared" si="31"/>
        <v>721</v>
      </c>
      <c r="C749" s="109">
        <v>32732233</v>
      </c>
      <c r="D749" s="64" t="s">
        <v>236</v>
      </c>
      <c r="E749" s="64" t="s">
        <v>74</v>
      </c>
      <c r="F749" s="97">
        <v>43556</v>
      </c>
      <c r="G749" s="98">
        <v>43617</v>
      </c>
      <c r="H749" s="65">
        <v>93885</v>
      </c>
      <c r="I749" s="41">
        <v>0.71</v>
      </c>
      <c r="J749" s="42">
        <f t="shared" si="30"/>
        <v>66.66</v>
      </c>
      <c r="K749" s="63"/>
      <c r="L749" s="63"/>
      <c r="P749"/>
    </row>
    <row r="750" spans="2:16" s="64" customFormat="1" x14ac:dyDescent="0.25">
      <c r="B750" s="60">
        <f t="shared" si="31"/>
        <v>722</v>
      </c>
      <c r="C750" s="109">
        <v>32732233</v>
      </c>
      <c r="D750" s="64" t="s">
        <v>236</v>
      </c>
      <c r="E750" s="64" t="s">
        <v>75</v>
      </c>
      <c r="F750" s="97">
        <v>43556</v>
      </c>
      <c r="G750" s="98">
        <v>43617</v>
      </c>
      <c r="H750" s="65">
        <v>156049</v>
      </c>
      <c r="I750" s="41">
        <v>0.71</v>
      </c>
      <c r="J750" s="42">
        <f t="shared" si="30"/>
        <v>110.79</v>
      </c>
      <c r="K750" s="63"/>
      <c r="L750" s="63"/>
      <c r="P750"/>
    </row>
    <row r="751" spans="2:16" s="64" customFormat="1" x14ac:dyDescent="0.25">
      <c r="B751" s="60">
        <f t="shared" si="31"/>
        <v>723</v>
      </c>
      <c r="C751" s="109">
        <v>32732329</v>
      </c>
      <c r="D751" s="64" t="s">
        <v>237</v>
      </c>
      <c r="E751" s="64" t="s">
        <v>72</v>
      </c>
      <c r="F751" s="97">
        <v>43557</v>
      </c>
      <c r="G751" s="98">
        <v>43744</v>
      </c>
      <c r="H751" s="65">
        <v>27012</v>
      </c>
      <c r="I751" s="41">
        <v>0.71</v>
      </c>
      <c r="J751" s="42">
        <f t="shared" si="30"/>
        <v>19.18</v>
      </c>
      <c r="K751" s="63"/>
      <c r="L751" s="63"/>
      <c r="P751"/>
    </row>
    <row r="752" spans="2:16" s="64" customFormat="1" x14ac:dyDescent="0.25">
      <c r="B752" s="60">
        <f t="shared" si="31"/>
        <v>724</v>
      </c>
      <c r="C752" s="109">
        <v>32732329</v>
      </c>
      <c r="D752" s="64" t="s">
        <v>237</v>
      </c>
      <c r="E752" s="64" t="s">
        <v>74</v>
      </c>
      <c r="F752" s="97">
        <v>43557</v>
      </c>
      <c r="G752" s="98">
        <v>43744</v>
      </c>
      <c r="H752" s="65">
        <v>97935</v>
      </c>
      <c r="I752" s="41">
        <v>0.71</v>
      </c>
      <c r="J752" s="42">
        <f t="shared" si="30"/>
        <v>69.53</v>
      </c>
      <c r="K752" s="63"/>
      <c r="L752" s="63"/>
      <c r="P752"/>
    </row>
    <row r="753" spans="2:16" s="64" customFormat="1" x14ac:dyDescent="0.25">
      <c r="B753" s="60">
        <f t="shared" si="31"/>
        <v>725</v>
      </c>
      <c r="C753" s="109">
        <v>32732329</v>
      </c>
      <c r="D753" s="64" t="s">
        <v>237</v>
      </c>
      <c r="E753" s="64" t="s">
        <v>75</v>
      </c>
      <c r="F753" s="97">
        <v>43557</v>
      </c>
      <c r="G753" s="98">
        <v>43744</v>
      </c>
      <c r="H753" s="65">
        <v>135714</v>
      </c>
      <c r="I753" s="41">
        <v>0.71</v>
      </c>
      <c r="J753" s="42">
        <f t="shared" si="30"/>
        <v>96.36</v>
      </c>
      <c r="K753" s="63"/>
      <c r="L753" s="63"/>
      <c r="P753"/>
    </row>
    <row r="754" spans="2:16" s="64" customFormat="1" x14ac:dyDescent="0.25">
      <c r="B754" s="60">
        <f t="shared" si="31"/>
        <v>726</v>
      </c>
      <c r="C754" s="109">
        <v>32732358</v>
      </c>
      <c r="D754" s="64" t="s">
        <v>238</v>
      </c>
      <c r="E754" s="64" t="s">
        <v>72</v>
      </c>
      <c r="F754" s="97">
        <v>43577</v>
      </c>
      <c r="G754" s="98">
        <v>43667</v>
      </c>
      <c r="H754" s="65">
        <v>154932</v>
      </c>
      <c r="I754" s="41">
        <v>0.71</v>
      </c>
      <c r="J754" s="42">
        <f t="shared" si="30"/>
        <v>110</v>
      </c>
      <c r="K754" s="63"/>
      <c r="L754" s="63"/>
      <c r="P754"/>
    </row>
    <row r="755" spans="2:16" s="64" customFormat="1" x14ac:dyDescent="0.25">
      <c r="B755" s="60">
        <f t="shared" si="31"/>
        <v>727</v>
      </c>
      <c r="C755" s="109">
        <v>32732358</v>
      </c>
      <c r="D755" s="64" t="s">
        <v>238</v>
      </c>
      <c r="E755" s="64" t="s">
        <v>74</v>
      </c>
      <c r="F755" s="97">
        <v>43577</v>
      </c>
      <c r="G755" s="98">
        <v>43667</v>
      </c>
      <c r="H755" s="65">
        <v>370939</v>
      </c>
      <c r="I755" s="41">
        <v>0.71</v>
      </c>
      <c r="J755" s="42">
        <f t="shared" si="30"/>
        <v>263.37</v>
      </c>
      <c r="K755" s="63"/>
      <c r="L755" s="63"/>
      <c r="P755"/>
    </row>
    <row r="756" spans="2:16" s="64" customFormat="1" x14ac:dyDescent="0.25">
      <c r="B756" s="60">
        <f t="shared" si="31"/>
        <v>728</v>
      </c>
      <c r="C756" s="109">
        <v>32732727</v>
      </c>
      <c r="D756" s="64" t="s">
        <v>239</v>
      </c>
      <c r="E756" s="64" t="s">
        <v>73</v>
      </c>
      <c r="F756" s="97">
        <v>43579</v>
      </c>
      <c r="G756" s="98">
        <v>43738</v>
      </c>
      <c r="H756" s="65">
        <v>76981</v>
      </c>
      <c r="I756" s="41">
        <v>0.71</v>
      </c>
      <c r="J756" s="42">
        <f t="shared" si="30"/>
        <v>54.66</v>
      </c>
      <c r="K756" s="63"/>
      <c r="L756" s="63"/>
      <c r="P756"/>
    </row>
    <row r="757" spans="2:16" s="64" customFormat="1" x14ac:dyDescent="0.25">
      <c r="B757" s="60">
        <f t="shared" si="31"/>
        <v>729</v>
      </c>
      <c r="C757" s="109">
        <v>32732835</v>
      </c>
      <c r="D757" s="64" t="s">
        <v>240</v>
      </c>
      <c r="E757" s="64" t="s">
        <v>72</v>
      </c>
      <c r="F757" s="97">
        <v>43556</v>
      </c>
      <c r="G757" s="98">
        <v>43646</v>
      </c>
      <c r="H757" s="65">
        <v>19558</v>
      </c>
      <c r="I757" s="41">
        <v>0.71</v>
      </c>
      <c r="J757" s="42">
        <f t="shared" si="30"/>
        <v>13.89</v>
      </c>
      <c r="K757" s="63"/>
      <c r="L757" s="63"/>
      <c r="P757"/>
    </row>
    <row r="758" spans="2:16" s="64" customFormat="1" x14ac:dyDescent="0.25">
      <c r="B758" s="60">
        <f t="shared" si="31"/>
        <v>730</v>
      </c>
      <c r="C758" s="109">
        <v>32732835</v>
      </c>
      <c r="D758" s="64" t="s">
        <v>240</v>
      </c>
      <c r="E758" s="64" t="s">
        <v>73</v>
      </c>
      <c r="F758" s="97">
        <v>43556</v>
      </c>
      <c r="G758" s="98">
        <v>43646</v>
      </c>
      <c r="H758" s="65">
        <v>94098</v>
      </c>
      <c r="I758" s="41">
        <v>0.71</v>
      </c>
      <c r="J758" s="42">
        <f t="shared" si="30"/>
        <v>66.81</v>
      </c>
      <c r="K758" s="63"/>
      <c r="L758" s="63"/>
      <c r="P758"/>
    </row>
    <row r="759" spans="2:16" s="64" customFormat="1" x14ac:dyDescent="0.25">
      <c r="B759" s="60">
        <f t="shared" si="31"/>
        <v>731</v>
      </c>
      <c r="C759" s="109">
        <v>32732835</v>
      </c>
      <c r="D759" s="64" t="s">
        <v>240</v>
      </c>
      <c r="E759" s="64" t="s">
        <v>74</v>
      </c>
      <c r="F759" s="97">
        <v>43556</v>
      </c>
      <c r="G759" s="98">
        <v>43646</v>
      </c>
      <c r="H759" s="65">
        <v>90350</v>
      </c>
      <c r="I759" s="41">
        <v>0.71</v>
      </c>
      <c r="J759" s="42">
        <f t="shared" si="30"/>
        <v>64.150000000000006</v>
      </c>
      <c r="K759" s="63"/>
      <c r="L759" s="63"/>
      <c r="P759"/>
    </row>
    <row r="760" spans="2:16" s="64" customFormat="1" x14ac:dyDescent="0.25">
      <c r="B760" s="60">
        <f t="shared" si="31"/>
        <v>732</v>
      </c>
      <c r="C760" s="109">
        <v>32732835</v>
      </c>
      <c r="D760" s="64" t="s">
        <v>240</v>
      </c>
      <c r="E760" s="64" t="s">
        <v>75</v>
      </c>
      <c r="F760" s="97">
        <v>43556</v>
      </c>
      <c r="G760" s="98">
        <v>43646</v>
      </c>
      <c r="H760" s="65">
        <v>94242</v>
      </c>
      <c r="I760" s="41">
        <v>0.71</v>
      </c>
      <c r="J760" s="42">
        <f t="shared" si="30"/>
        <v>66.91</v>
      </c>
      <c r="K760" s="63"/>
      <c r="L760" s="63"/>
      <c r="P760"/>
    </row>
    <row r="761" spans="2:16" s="64" customFormat="1" x14ac:dyDescent="0.25">
      <c r="B761" s="60">
        <f t="shared" si="31"/>
        <v>733</v>
      </c>
      <c r="C761" s="109">
        <v>32733009</v>
      </c>
      <c r="D761" s="64" t="s">
        <v>241</v>
      </c>
      <c r="E761" s="64" t="s">
        <v>74</v>
      </c>
      <c r="F761" s="97">
        <v>43556</v>
      </c>
      <c r="G761" s="98">
        <v>43646</v>
      </c>
      <c r="H761" s="65">
        <v>791147</v>
      </c>
      <c r="I761" s="41">
        <v>0.71</v>
      </c>
      <c r="J761" s="42">
        <f t="shared" si="30"/>
        <v>561.71</v>
      </c>
      <c r="K761" s="63"/>
      <c r="L761" s="63"/>
      <c r="P761"/>
    </row>
    <row r="762" spans="2:16" s="64" customFormat="1" x14ac:dyDescent="0.25">
      <c r="B762" s="60">
        <f t="shared" si="31"/>
        <v>734</v>
      </c>
      <c r="C762" s="109">
        <v>32733036</v>
      </c>
      <c r="D762" s="64" t="s">
        <v>153</v>
      </c>
      <c r="E762" s="64" t="s">
        <v>72</v>
      </c>
      <c r="F762" s="97">
        <v>43556</v>
      </c>
      <c r="G762" s="98">
        <v>43769</v>
      </c>
      <c r="H762" s="65">
        <v>10020</v>
      </c>
      <c r="I762" s="41">
        <v>0.71</v>
      </c>
      <c r="J762" s="42">
        <f t="shared" si="30"/>
        <v>7.11</v>
      </c>
      <c r="K762" s="63"/>
      <c r="L762" s="63"/>
      <c r="P762"/>
    </row>
    <row r="763" spans="2:16" s="64" customFormat="1" x14ac:dyDescent="0.25">
      <c r="B763" s="60">
        <f t="shared" si="31"/>
        <v>735</v>
      </c>
      <c r="C763" s="109">
        <v>32733036</v>
      </c>
      <c r="D763" s="64" t="s">
        <v>153</v>
      </c>
      <c r="E763" s="64" t="s">
        <v>74</v>
      </c>
      <c r="F763" s="97">
        <v>43556</v>
      </c>
      <c r="G763" s="98">
        <v>43769</v>
      </c>
      <c r="H763" s="65">
        <v>42303</v>
      </c>
      <c r="I763" s="41">
        <v>0.71</v>
      </c>
      <c r="J763" s="42">
        <f t="shared" si="30"/>
        <v>30.04</v>
      </c>
      <c r="K763" s="63"/>
      <c r="L763" s="63"/>
      <c r="P763"/>
    </row>
    <row r="764" spans="2:16" s="64" customFormat="1" x14ac:dyDescent="0.25">
      <c r="B764" s="60">
        <f t="shared" si="31"/>
        <v>736</v>
      </c>
      <c r="C764" s="109">
        <v>32733036</v>
      </c>
      <c r="D764" s="64" t="s">
        <v>153</v>
      </c>
      <c r="E764" s="64" t="s">
        <v>75</v>
      </c>
      <c r="F764" s="97">
        <v>43556</v>
      </c>
      <c r="G764" s="98">
        <v>43769</v>
      </c>
      <c r="H764" s="65">
        <v>62561</v>
      </c>
      <c r="I764" s="41">
        <v>0.71</v>
      </c>
      <c r="J764" s="42">
        <f t="shared" si="30"/>
        <v>44.42</v>
      </c>
      <c r="K764" s="63"/>
      <c r="L764" s="63"/>
      <c r="P764"/>
    </row>
    <row r="765" spans="2:16" s="64" customFormat="1" x14ac:dyDescent="0.25">
      <c r="B765" s="60">
        <f t="shared" si="31"/>
        <v>737</v>
      </c>
      <c r="C765" s="109">
        <v>32733174</v>
      </c>
      <c r="D765" s="64" t="s">
        <v>242</v>
      </c>
      <c r="E765" s="64" t="s">
        <v>74</v>
      </c>
      <c r="F765" s="97">
        <v>43557</v>
      </c>
      <c r="G765" s="98">
        <v>43646</v>
      </c>
      <c r="H765" s="65">
        <v>99058</v>
      </c>
      <c r="I765" s="41">
        <v>0.71</v>
      </c>
      <c r="J765" s="42">
        <f t="shared" si="30"/>
        <v>70.33</v>
      </c>
      <c r="K765" s="63"/>
      <c r="L765" s="63"/>
      <c r="P765"/>
    </row>
    <row r="766" spans="2:16" s="64" customFormat="1" x14ac:dyDescent="0.25">
      <c r="B766" s="60">
        <f t="shared" si="31"/>
        <v>738</v>
      </c>
      <c r="C766" s="109">
        <v>32740866</v>
      </c>
      <c r="D766" s="64" t="s">
        <v>154</v>
      </c>
      <c r="E766" s="64" t="s">
        <v>71</v>
      </c>
      <c r="F766" s="97">
        <v>43545</v>
      </c>
      <c r="G766" s="98">
        <v>43555</v>
      </c>
      <c r="H766" s="65">
        <v>5</v>
      </c>
      <c r="I766" s="41">
        <v>0.71</v>
      </c>
      <c r="J766" s="42">
        <f t="shared" si="30"/>
        <v>0</v>
      </c>
      <c r="K766" s="63"/>
      <c r="L766" s="63"/>
      <c r="P766"/>
    </row>
    <row r="767" spans="2:16" s="64" customFormat="1" x14ac:dyDescent="0.25">
      <c r="B767" s="60">
        <f t="shared" si="31"/>
        <v>739</v>
      </c>
      <c r="C767" s="109">
        <v>32740866</v>
      </c>
      <c r="D767" s="64" t="s">
        <v>154</v>
      </c>
      <c r="E767" s="64" t="s">
        <v>72</v>
      </c>
      <c r="F767" s="97">
        <v>43545</v>
      </c>
      <c r="G767" s="98">
        <v>43555</v>
      </c>
      <c r="H767" s="65">
        <v>4</v>
      </c>
      <c r="I767" s="41">
        <v>0.71</v>
      </c>
      <c r="J767" s="42">
        <f t="shared" si="30"/>
        <v>0</v>
      </c>
      <c r="K767" s="63"/>
      <c r="L767" s="63"/>
      <c r="P767"/>
    </row>
    <row r="768" spans="2:16" s="64" customFormat="1" x14ac:dyDescent="0.25">
      <c r="B768" s="60">
        <f t="shared" si="31"/>
        <v>740</v>
      </c>
      <c r="C768" s="109">
        <v>32740866</v>
      </c>
      <c r="D768" s="64" t="s">
        <v>154</v>
      </c>
      <c r="E768" s="64" t="s">
        <v>73</v>
      </c>
      <c r="F768" s="97">
        <v>43545</v>
      </c>
      <c r="G768" s="98">
        <v>43555</v>
      </c>
      <c r="H768" s="65">
        <v>39</v>
      </c>
      <c r="I768" s="41">
        <v>0.71</v>
      </c>
      <c r="J768" s="42">
        <f t="shared" si="30"/>
        <v>0.03</v>
      </c>
      <c r="K768" s="63"/>
      <c r="L768" s="63"/>
      <c r="P768"/>
    </row>
    <row r="769" spans="2:16" s="64" customFormat="1" x14ac:dyDescent="0.25">
      <c r="B769" s="60">
        <f t="shared" si="31"/>
        <v>741</v>
      </c>
      <c r="C769" s="109">
        <v>32740866</v>
      </c>
      <c r="D769" s="64" t="s">
        <v>154</v>
      </c>
      <c r="E769" s="64" t="s">
        <v>74</v>
      </c>
      <c r="F769" s="97">
        <v>43545</v>
      </c>
      <c r="G769" s="98">
        <v>43555</v>
      </c>
      <c r="H769" s="65">
        <v>161</v>
      </c>
      <c r="I769" s="41">
        <v>0.71</v>
      </c>
      <c r="J769" s="42">
        <f t="shared" si="30"/>
        <v>0.11</v>
      </c>
      <c r="K769" s="63"/>
      <c r="L769" s="63"/>
      <c r="P769"/>
    </row>
    <row r="770" spans="2:16" s="64" customFormat="1" x14ac:dyDescent="0.25">
      <c r="B770" s="60">
        <f t="shared" si="31"/>
        <v>742</v>
      </c>
      <c r="C770" s="109">
        <v>32740866</v>
      </c>
      <c r="D770" s="64" t="s">
        <v>154</v>
      </c>
      <c r="E770" s="64" t="s">
        <v>75</v>
      </c>
      <c r="F770" s="97">
        <v>43545</v>
      </c>
      <c r="G770" s="98">
        <v>43555</v>
      </c>
      <c r="H770" s="65">
        <v>40</v>
      </c>
      <c r="I770" s="41">
        <v>0.71</v>
      </c>
      <c r="J770" s="42">
        <f t="shared" si="30"/>
        <v>0.03</v>
      </c>
      <c r="K770" s="63"/>
      <c r="L770" s="63"/>
      <c r="P770"/>
    </row>
    <row r="771" spans="2:16" s="64" customFormat="1" x14ac:dyDescent="0.25">
      <c r="B771" s="60">
        <f t="shared" si="31"/>
        <v>743</v>
      </c>
      <c r="C771" s="109">
        <v>32742664</v>
      </c>
      <c r="D771" s="64" t="s">
        <v>243</v>
      </c>
      <c r="E771" s="64" t="s">
        <v>41</v>
      </c>
      <c r="F771" s="97">
        <v>43549</v>
      </c>
      <c r="G771" s="98">
        <v>43646</v>
      </c>
      <c r="H771" s="65">
        <v>6</v>
      </c>
      <c r="I771" s="41">
        <v>0.71</v>
      </c>
      <c r="J771" s="42">
        <f t="shared" si="30"/>
        <v>0</v>
      </c>
      <c r="K771" s="63"/>
      <c r="L771" s="63"/>
      <c r="P771"/>
    </row>
    <row r="772" spans="2:16" s="64" customFormat="1" x14ac:dyDescent="0.25">
      <c r="B772" s="60">
        <f t="shared" si="31"/>
        <v>744</v>
      </c>
      <c r="C772" s="109">
        <v>32742664</v>
      </c>
      <c r="D772" s="64" t="s">
        <v>243</v>
      </c>
      <c r="E772" s="64" t="s">
        <v>39</v>
      </c>
      <c r="F772" s="97">
        <v>43549</v>
      </c>
      <c r="G772" s="98">
        <v>43646</v>
      </c>
      <c r="H772" s="65">
        <v>7</v>
      </c>
      <c r="I772" s="41">
        <v>0.71</v>
      </c>
      <c r="J772" s="42">
        <f t="shared" si="30"/>
        <v>0</v>
      </c>
      <c r="K772" s="63"/>
      <c r="L772" s="63"/>
      <c r="P772"/>
    </row>
    <row r="773" spans="2:16" s="64" customFormat="1" x14ac:dyDescent="0.25">
      <c r="B773" s="60">
        <f t="shared" si="31"/>
        <v>745</v>
      </c>
      <c r="C773" s="109">
        <v>32742664</v>
      </c>
      <c r="D773" s="64" t="s">
        <v>243</v>
      </c>
      <c r="E773" s="64" t="s">
        <v>45</v>
      </c>
      <c r="F773" s="97">
        <v>43549</v>
      </c>
      <c r="G773" s="98">
        <v>43646</v>
      </c>
      <c r="H773" s="65">
        <v>14</v>
      </c>
      <c r="I773" s="41">
        <v>0.71</v>
      </c>
      <c r="J773" s="42">
        <f t="shared" si="30"/>
        <v>0.01</v>
      </c>
      <c r="K773" s="63"/>
      <c r="L773" s="63"/>
      <c r="P773"/>
    </row>
    <row r="774" spans="2:16" s="64" customFormat="1" x14ac:dyDescent="0.25">
      <c r="B774" s="60">
        <f t="shared" si="31"/>
        <v>746</v>
      </c>
      <c r="C774" s="109">
        <v>32742664</v>
      </c>
      <c r="D774" s="64" t="s">
        <v>243</v>
      </c>
      <c r="E774" s="64" t="s">
        <v>51</v>
      </c>
      <c r="F774" s="97">
        <v>43549</v>
      </c>
      <c r="G774" s="98">
        <v>43646</v>
      </c>
      <c r="H774" s="65">
        <v>3</v>
      </c>
      <c r="I774" s="41">
        <v>0.71</v>
      </c>
      <c r="J774" s="42">
        <f t="shared" si="30"/>
        <v>0</v>
      </c>
      <c r="K774" s="63"/>
      <c r="L774" s="63"/>
      <c r="P774"/>
    </row>
    <row r="775" spans="2:16" s="64" customFormat="1" x14ac:dyDescent="0.25">
      <c r="B775" s="60">
        <f t="shared" si="31"/>
        <v>747</v>
      </c>
      <c r="C775" s="109">
        <v>32742664</v>
      </c>
      <c r="D775" s="64" t="s">
        <v>243</v>
      </c>
      <c r="E775" s="64" t="s">
        <v>46</v>
      </c>
      <c r="F775" s="97">
        <v>43549</v>
      </c>
      <c r="G775" s="98">
        <v>43646</v>
      </c>
      <c r="H775" s="65">
        <v>2</v>
      </c>
      <c r="I775" s="41">
        <v>0.71</v>
      </c>
      <c r="J775" s="42">
        <f t="shared" si="30"/>
        <v>0</v>
      </c>
      <c r="K775" s="63"/>
      <c r="L775" s="63"/>
      <c r="P775"/>
    </row>
    <row r="776" spans="2:16" s="64" customFormat="1" x14ac:dyDescent="0.25">
      <c r="B776" s="60">
        <f t="shared" si="31"/>
        <v>748</v>
      </c>
      <c r="C776" s="109">
        <v>32742664</v>
      </c>
      <c r="D776" s="64" t="s">
        <v>243</v>
      </c>
      <c r="E776" s="64" t="s">
        <v>47</v>
      </c>
      <c r="F776" s="97">
        <v>43549</v>
      </c>
      <c r="G776" s="98">
        <v>43646</v>
      </c>
      <c r="H776" s="65">
        <v>28</v>
      </c>
      <c r="I776" s="41">
        <v>0.71</v>
      </c>
      <c r="J776" s="42">
        <f t="shared" si="30"/>
        <v>0.02</v>
      </c>
      <c r="K776" s="63"/>
      <c r="L776" s="63"/>
      <c r="P776"/>
    </row>
    <row r="777" spans="2:16" s="64" customFormat="1" x14ac:dyDescent="0.25">
      <c r="B777" s="60">
        <f t="shared" si="31"/>
        <v>749</v>
      </c>
      <c r="C777" s="109">
        <v>32757556</v>
      </c>
      <c r="D777" s="64" t="s">
        <v>155</v>
      </c>
      <c r="E777" s="64" t="s">
        <v>73</v>
      </c>
      <c r="F777" s="97">
        <v>43545</v>
      </c>
      <c r="G777" s="98">
        <v>43555</v>
      </c>
      <c r="H777" s="65">
        <v>12</v>
      </c>
      <c r="I777" s="41">
        <v>0.71</v>
      </c>
      <c r="J777" s="42">
        <f t="shared" si="30"/>
        <v>0.01</v>
      </c>
      <c r="K777" s="63"/>
      <c r="L777" s="63"/>
      <c r="P777"/>
    </row>
    <row r="778" spans="2:16" s="64" customFormat="1" x14ac:dyDescent="0.25">
      <c r="B778" s="60">
        <f t="shared" si="31"/>
        <v>750</v>
      </c>
      <c r="C778" s="109">
        <v>32757556</v>
      </c>
      <c r="D778" s="64" t="s">
        <v>155</v>
      </c>
      <c r="E778" s="64" t="s">
        <v>74</v>
      </c>
      <c r="F778" s="97">
        <v>43545</v>
      </c>
      <c r="G778" s="98">
        <v>43555</v>
      </c>
      <c r="H778" s="65">
        <v>10</v>
      </c>
      <c r="I778" s="41">
        <v>0.71</v>
      </c>
      <c r="J778" s="42">
        <f t="shared" si="30"/>
        <v>0.01</v>
      </c>
      <c r="K778" s="63"/>
      <c r="L778" s="63"/>
      <c r="P778"/>
    </row>
    <row r="779" spans="2:16" s="64" customFormat="1" x14ac:dyDescent="0.25">
      <c r="B779" s="60">
        <f t="shared" si="31"/>
        <v>751</v>
      </c>
      <c r="C779" s="109">
        <v>32758182</v>
      </c>
      <c r="D779" s="64" t="s">
        <v>156</v>
      </c>
      <c r="E779" s="64" t="s">
        <v>39</v>
      </c>
      <c r="F779" s="97">
        <v>43549</v>
      </c>
      <c r="G779" s="98">
        <v>43646</v>
      </c>
      <c r="H779" s="65">
        <v>572893</v>
      </c>
      <c r="I779" s="41">
        <v>0.71</v>
      </c>
      <c r="J779" s="42">
        <f t="shared" si="30"/>
        <v>406.75</v>
      </c>
      <c r="K779" s="63"/>
      <c r="L779" s="63"/>
      <c r="P779"/>
    </row>
    <row r="780" spans="2:16" s="64" customFormat="1" x14ac:dyDescent="0.25">
      <c r="B780" s="60">
        <f t="shared" si="31"/>
        <v>752</v>
      </c>
      <c r="C780" s="109">
        <v>32758182</v>
      </c>
      <c r="D780" s="64" t="s">
        <v>156</v>
      </c>
      <c r="E780" s="64" t="s">
        <v>73</v>
      </c>
      <c r="F780" s="97">
        <v>43549</v>
      </c>
      <c r="G780" s="98">
        <v>43646</v>
      </c>
      <c r="H780" s="65">
        <v>614752</v>
      </c>
      <c r="I780" s="41">
        <v>0.71</v>
      </c>
      <c r="J780" s="42">
        <f t="shared" si="30"/>
        <v>436.47</v>
      </c>
      <c r="K780" s="63"/>
      <c r="L780" s="63"/>
      <c r="P780"/>
    </row>
    <row r="781" spans="2:16" s="64" customFormat="1" x14ac:dyDescent="0.25">
      <c r="B781" s="60">
        <f t="shared" si="31"/>
        <v>753</v>
      </c>
      <c r="C781" s="109">
        <v>32758182</v>
      </c>
      <c r="D781" s="64" t="s">
        <v>156</v>
      </c>
      <c r="E781" s="64" t="s">
        <v>74</v>
      </c>
      <c r="F781" s="97">
        <v>43549</v>
      </c>
      <c r="G781" s="98">
        <v>43646</v>
      </c>
      <c r="H781" s="65">
        <v>619231</v>
      </c>
      <c r="I781" s="41">
        <v>0.71</v>
      </c>
      <c r="J781" s="42">
        <f t="shared" si="30"/>
        <v>439.65</v>
      </c>
      <c r="K781" s="63"/>
      <c r="L781" s="63"/>
      <c r="P781"/>
    </row>
    <row r="782" spans="2:16" s="64" customFormat="1" x14ac:dyDescent="0.25">
      <c r="B782" s="60">
        <f t="shared" si="31"/>
        <v>754</v>
      </c>
      <c r="C782" s="109">
        <v>32758182</v>
      </c>
      <c r="D782" s="64" t="s">
        <v>156</v>
      </c>
      <c r="E782" s="64" t="s">
        <v>45</v>
      </c>
      <c r="F782" s="97">
        <v>43549</v>
      </c>
      <c r="G782" s="98">
        <v>43646</v>
      </c>
      <c r="H782" s="65">
        <v>695668</v>
      </c>
      <c r="I782" s="41">
        <v>0.71</v>
      </c>
      <c r="J782" s="42">
        <f t="shared" si="30"/>
        <v>493.92</v>
      </c>
      <c r="K782" s="63"/>
      <c r="L782" s="63"/>
      <c r="P782"/>
    </row>
    <row r="783" spans="2:16" s="64" customFormat="1" x14ac:dyDescent="0.25">
      <c r="B783" s="60">
        <f t="shared" si="31"/>
        <v>755</v>
      </c>
      <c r="C783" s="109">
        <v>32758182</v>
      </c>
      <c r="D783" s="64" t="s">
        <v>156</v>
      </c>
      <c r="E783" s="64" t="s">
        <v>46</v>
      </c>
      <c r="F783" s="97">
        <v>43549</v>
      </c>
      <c r="G783" s="98">
        <v>43646</v>
      </c>
      <c r="H783" s="65">
        <v>170349</v>
      </c>
      <c r="I783" s="41">
        <v>0.71</v>
      </c>
      <c r="J783" s="42">
        <f t="shared" si="30"/>
        <v>120.95</v>
      </c>
      <c r="K783" s="63"/>
      <c r="L783" s="63"/>
      <c r="P783"/>
    </row>
    <row r="784" spans="2:16" s="64" customFormat="1" x14ac:dyDescent="0.25">
      <c r="B784" s="60">
        <f t="shared" si="31"/>
        <v>756</v>
      </c>
      <c r="C784" s="109">
        <v>32758182</v>
      </c>
      <c r="D784" s="64" t="s">
        <v>156</v>
      </c>
      <c r="E784" s="64" t="s">
        <v>47</v>
      </c>
      <c r="F784" s="97">
        <v>43549</v>
      </c>
      <c r="G784" s="98">
        <v>43646</v>
      </c>
      <c r="H784" s="65">
        <v>1210426</v>
      </c>
      <c r="I784" s="41">
        <v>0.71</v>
      </c>
      <c r="J784" s="42">
        <f t="shared" si="30"/>
        <v>859.4</v>
      </c>
      <c r="K784" s="63"/>
      <c r="L784" s="63"/>
      <c r="P784"/>
    </row>
    <row r="785" spans="2:16" s="64" customFormat="1" x14ac:dyDescent="0.25">
      <c r="B785" s="60">
        <f t="shared" si="31"/>
        <v>757</v>
      </c>
      <c r="C785" s="109">
        <v>32758182</v>
      </c>
      <c r="D785" s="64" t="s">
        <v>156</v>
      </c>
      <c r="E785" s="64" t="s">
        <v>75</v>
      </c>
      <c r="F785" s="97">
        <v>43549</v>
      </c>
      <c r="G785" s="98">
        <v>43646</v>
      </c>
      <c r="H785" s="65">
        <v>795173</v>
      </c>
      <c r="I785" s="41">
        <v>0.71</v>
      </c>
      <c r="J785" s="42">
        <f t="shared" si="30"/>
        <v>564.57000000000005</v>
      </c>
      <c r="K785" s="63"/>
      <c r="L785" s="63"/>
      <c r="P785"/>
    </row>
    <row r="786" spans="2:16" s="64" customFormat="1" x14ac:dyDescent="0.25">
      <c r="B786" s="60">
        <f t="shared" si="31"/>
        <v>758</v>
      </c>
      <c r="C786" s="109">
        <v>32758189</v>
      </c>
      <c r="D786" s="64" t="s">
        <v>244</v>
      </c>
      <c r="E786" s="64" t="s">
        <v>40</v>
      </c>
      <c r="F786" s="97">
        <v>43549</v>
      </c>
      <c r="G786" s="98">
        <v>43646</v>
      </c>
      <c r="H786" s="65">
        <v>3599</v>
      </c>
      <c r="I786" s="41">
        <v>0.71</v>
      </c>
      <c r="J786" s="42">
        <f t="shared" si="30"/>
        <v>2.56</v>
      </c>
      <c r="K786" s="63"/>
      <c r="L786" s="63"/>
      <c r="P786"/>
    </row>
    <row r="787" spans="2:16" s="64" customFormat="1" x14ac:dyDescent="0.25">
      <c r="B787" s="60">
        <f t="shared" si="31"/>
        <v>759</v>
      </c>
      <c r="C787" s="109">
        <v>32758189</v>
      </c>
      <c r="D787" s="64" t="s">
        <v>244</v>
      </c>
      <c r="E787" s="64" t="s">
        <v>41</v>
      </c>
      <c r="F787" s="97">
        <v>43549</v>
      </c>
      <c r="G787" s="98">
        <v>43646</v>
      </c>
      <c r="H787" s="65">
        <v>22779</v>
      </c>
      <c r="I787" s="41">
        <v>0.71</v>
      </c>
      <c r="J787" s="42">
        <f t="shared" si="30"/>
        <v>16.170000000000002</v>
      </c>
      <c r="K787" s="63"/>
      <c r="L787" s="63"/>
      <c r="P787"/>
    </row>
    <row r="788" spans="2:16" s="64" customFormat="1" x14ac:dyDescent="0.25">
      <c r="B788" s="60">
        <f t="shared" si="31"/>
        <v>760</v>
      </c>
      <c r="C788" s="109">
        <v>32758189</v>
      </c>
      <c r="D788" s="64" t="s">
        <v>244</v>
      </c>
      <c r="E788" s="64" t="s">
        <v>71</v>
      </c>
      <c r="F788" s="97">
        <v>43549</v>
      </c>
      <c r="G788" s="98">
        <v>43646</v>
      </c>
      <c r="H788" s="65">
        <v>4716</v>
      </c>
      <c r="I788" s="41">
        <v>0.71</v>
      </c>
      <c r="J788" s="42">
        <f t="shared" si="30"/>
        <v>3.35</v>
      </c>
      <c r="K788" s="63"/>
      <c r="L788" s="63"/>
      <c r="P788"/>
    </row>
    <row r="789" spans="2:16" s="64" customFormat="1" x14ac:dyDescent="0.25">
      <c r="B789" s="60">
        <f t="shared" si="31"/>
        <v>761</v>
      </c>
      <c r="C789" s="109">
        <v>32758189</v>
      </c>
      <c r="D789" s="64" t="s">
        <v>244</v>
      </c>
      <c r="E789" s="64" t="s">
        <v>42</v>
      </c>
      <c r="F789" s="97">
        <v>43549</v>
      </c>
      <c r="G789" s="98">
        <v>43646</v>
      </c>
      <c r="H789" s="65">
        <v>4182</v>
      </c>
      <c r="I789" s="41">
        <v>0.71</v>
      </c>
      <c r="J789" s="42">
        <f t="shared" si="30"/>
        <v>2.97</v>
      </c>
      <c r="K789" s="63"/>
      <c r="L789" s="63"/>
      <c r="P789"/>
    </row>
    <row r="790" spans="2:16" s="64" customFormat="1" x14ac:dyDescent="0.25">
      <c r="B790" s="60">
        <f t="shared" si="31"/>
        <v>762</v>
      </c>
      <c r="C790" s="109">
        <v>32758189</v>
      </c>
      <c r="D790" s="64" t="s">
        <v>244</v>
      </c>
      <c r="E790" s="64" t="s">
        <v>39</v>
      </c>
      <c r="F790" s="97">
        <v>43549</v>
      </c>
      <c r="G790" s="98">
        <v>43646</v>
      </c>
      <c r="H790" s="65">
        <v>51027</v>
      </c>
      <c r="I790" s="41">
        <v>0.71</v>
      </c>
      <c r="J790" s="42">
        <f t="shared" si="30"/>
        <v>36.229999999999997</v>
      </c>
      <c r="K790" s="63"/>
      <c r="L790" s="63"/>
      <c r="P790"/>
    </row>
    <row r="791" spans="2:16" s="64" customFormat="1" x14ac:dyDescent="0.25">
      <c r="B791" s="60">
        <f t="shared" si="31"/>
        <v>763</v>
      </c>
      <c r="C791" s="109">
        <v>32758189</v>
      </c>
      <c r="D791" s="64" t="s">
        <v>244</v>
      </c>
      <c r="E791" s="64" t="s">
        <v>44</v>
      </c>
      <c r="F791" s="97">
        <v>43549</v>
      </c>
      <c r="G791" s="98">
        <v>43646</v>
      </c>
      <c r="H791" s="65">
        <v>1884</v>
      </c>
      <c r="I791" s="41">
        <v>0.71</v>
      </c>
      <c r="J791" s="42">
        <f t="shared" si="30"/>
        <v>1.34</v>
      </c>
      <c r="K791" s="63"/>
      <c r="L791" s="63"/>
      <c r="P791"/>
    </row>
    <row r="792" spans="2:16" s="64" customFormat="1" x14ac:dyDescent="0.25">
      <c r="B792" s="60">
        <f t="shared" si="31"/>
        <v>764</v>
      </c>
      <c r="C792" s="109">
        <v>32758189</v>
      </c>
      <c r="D792" s="64" t="s">
        <v>244</v>
      </c>
      <c r="E792" s="64" t="s">
        <v>72</v>
      </c>
      <c r="F792" s="97">
        <v>43549</v>
      </c>
      <c r="G792" s="98">
        <v>43646</v>
      </c>
      <c r="H792" s="65">
        <v>4980</v>
      </c>
      <c r="I792" s="41">
        <v>0.71</v>
      </c>
      <c r="J792" s="42">
        <f t="shared" si="30"/>
        <v>3.54</v>
      </c>
      <c r="K792" s="63"/>
      <c r="L792" s="63"/>
      <c r="P792"/>
    </row>
    <row r="793" spans="2:16" s="64" customFormat="1" x14ac:dyDescent="0.25">
      <c r="B793" s="60">
        <f t="shared" si="31"/>
        <v>765</v>
      </c>
      <c r="C793" s="109">
        <v>32758189</v>
      </c>
      <c r="D793" s="64" t="s">
        <v>244</v>
      </c>
      <c r="E793" s="64" t="s">
        <v>73</v>
      </c>
      <c r="F793" s="97">
        <v>43549</v>
      </c>
      <c r="G793" s="98">
        <v>43646</v>
      </c>
      <c r="H793" s="65">
        <v>31439</v>
      </c>
      <c r="I793" s="41">
        <v>0.71</v>
      </c>
      <c r="J793" s="42">
        <f t="shared" si="30"/>
        <v>22.32</v>
      </c>
      <c r="K793" s="63"/>
      <c r="L793" s="63"/>
      <c r="P793"/>
    </row>
    <row r="794" spans="2:16" s="64" customFormat="1" x14ac:dyDescent="0.25">
      <c r="B794" s="60">
        <f t="shared" si="31"/>
        <v>766</v>
      </c>
      <c r="C794" s="109">
        <v>32758189</v>
      </c>
      <c r="D794" s="64" t="s">
        <v>244</v>
      </c>
      <c r="E794" s="64" t="s">
        <v>74</v>
      </c>
      <c r="F794" s="97">
        <v>43549</v>
      </c>
      <c r="G794" s="98">
        <v>43646</v>
      </c>
      <c r="H794" s="65">
        <v>41952</v>
      </c>
      <c r="I794" s="41">
        <v>0.71</v>
      </c>
      <c r="J794" s="42">
        <f t="shared" si="30"/>
        <v>29.79</v>
      </c>
      <c r="K794" s="63"/>
      <c r="L794" s="63"/>
      <c r="P794"/>
    </row>
    <row r="795" spans="2:16" s="64" customFormat="1" x14ac:dyDescent="0.25">
      <c r="B795" s="60">
        <f t="shared" si="31"/>
        <v>767</v>
      </c>
      <c r="C795" s="109">
        <v>32758189</v>
      </c>
      <c r="D795" s="64" t="s">
        <v>244</v>
      </c>
      <c r="E795" s="64" t="s">
        <v>45</v>
      </c>
      <c r="F795" s="97">
        <v>43549</v>
      </c>
      <c r="G795" s="98">
        <v>43646</v>
      </c>
      <c r="H795" s="65">
        <v>37656</v>
      </c>
      <c r="I795" s="41">
        <v>0.71</v>
      </c>
      <c r="J795" s="42">
        <f t="shared" si="28"/>
        <v>26.74</v>
      </c>
      <c r="K795" s="63"/>
      <c r="L795" s="63"/>
      <c r="P795"/>
    </row>
    <row r="796" spans="2:16" s="64" customFormat="1" x14ac:dyDescent="0.25">
      <c r="B796" s="60">
        <f t="shared" ref="B796:B859" si="32">B795+1</f>
        <v>768</v>
      </c>
      <c r="C796" s="109">
        <v>32758189</v>
      </c>
      <c r="D796" s="64" t="s">
        <v>244</v>
      </c>
      <c r="E796" s="64" t="s">
        <v>51</v>
      </c>
      <c r="F796" s="97">
        <v>43549</v>
      </c>
      <c r="G796" s="98">
        <v>43646</v>
      </c>
      <c r="H796" s="65">
        <v>25700</v>
      </c>
      <c r="I796" s="41">
        <v>0.71</v>
      </c>
      <c r="J796" s="42">
        <f t="shared" si="28"/>
        <v>18.25</v>
      </c>
      <c r="K796" s="63"/>
      <c r="L796" s="63"/>
      <c r="P796"/>
    </row>
    <row r="797" spans="2:16" s="64" customFormat="1" x14ac:dyDescent="0.25">
      <c r="B797" s="60">
        <f t="shared" si="32"/>
        <v>769</v>
      </c>
      <c r="C797" s="109">
        <v>32758189</v>
      </c>
      <c r="D797" s="64" t="s">
        <v>244</v>
      </c>
      <c r="E797" s="64" t="s">
        <v>46</v>
      </c>
      <c r="F797" s="97">
        <v>43549</v>
      </c>
      <c r="G797" s="98">
        <v>43646</v>
      </c>
      <c r="H797" s="65">
        <v>10652</v>
      </c>
      <c r="I797" s="41">
        <v>0.71</v>
      </c>
      <c r="J797" s="42">
        <f t="shared" si="28"/>
        <v>7.56</v>
      </c>
      <c r="K797" s="63"/>
      <c r="L797" s="63"/>
      <c r="P797"/>
    </row>
    <row r="798" spans="2:16" s="64" customFormat="1" x14ac:dyDescent="0.25">
      <c r="B798" s="60">
        <f t="shared" si="32"/>
        <v>770</v>
      </c>
      <c r="C798" s="109">
        <v>32758189</v>
      </c>
      <c r="D798" s="64" t="s">
        <v>244</v>
      </c>
      <c r="E798" s="64" t="s">
        <v>47</v>
      </c>
      <c r="F798" s="97">
        <v>43549</v>
      </c>
      <c r="G798" s="98">
        <v>43646</v>
      </c>
      <c r="H798" s="65">
        <v>68380</v>
      </c>
      <c r="I798" s="41">
        <v>0.71</v>
      </c>
      <c r="J798" s="42">
        <f t="shared" si="28"/>
        <v>48.55</v>
      </c>
      <c r="K798" s="63"/>
      <c r="L798" s="63"/>
      <c r="P798"/>
    </row>
    <row r="799" spans="2:16" s="64" customFormat="1" x14ac:dyDescent="0.25">
      <c r="B799" s="60">
        <f t="shared" si="32"/>
        <v>771</v>
      </c>
      <c r="C799" s="109">
        <v>32758189</v>
      </c>
      <c r="D799" s="64" t="s">
        <v>244</v>
      </c>
      <c r="E799" s="64" t="s">
        <v>75</v>
      </c>
      <c r="F799" s="97">
        <v>43549</v>
      </c>
      <c r="G799" s="98">
        <v>43646</v>
      </c>
      <c r="H799" s="65">
        <v>31471</v>
      </c>
      <c r="I799" s="41">
        <v>0.71</v>
      </c>
      <c r="J799" s="42">
        <f t="shared" si="28"/>
        <v>22.34</v>
      </c>
      <c r="K799" s="63"/>
      <c r="L799" s="63"/>
      <c r="P799"/>
    </row>
    <row r="800" spans="2:16" s="64" customFormat="1" x14ac:dyDescent="0.25">
      <c r="B800" s="60">
        <f t="shared" si="32"/>
        <v>772</v>
      </c>
      <c r="C800" s="109">
        <v>32758189</v>
      </c>
      <c r="D800" s="64" t="s">
        <v>244</v>
      </c>
      <c r="E800" s="64" t="s">
        <v>49</v>
      </c>
      <c r="F800" s="97">
        <v>43549</v>
      </c>
      <c r="G800" s="98">
        <v>43646</v>
      </c>
      <c r="H800" s="65">
        <v>2854</v>
      </c>
      <c r="I800" s="41">
        <v>0.71</v>
      </c>
      <c r="J800" s="42">
        <f t="shared" si="28"/>
        <v>2.0299999999999998</v>
      </c>
      <c r="K800" s="63"/>
      <c r="L800" s="63"/>
      <c r="P800"/>
    </row>
    <row r="801" spans="2:16" s="64" customFormat="1" x14ac:dyDescent="0.25">
      <c r="B801" s="60">
        <f t="shared" si="32"/>
        <v>773</v>
      </c>
      <c r="C801" s="109">
        <v>32761463</v>
      </c>
      <c r="D801" s="64" t="s">
        <v>157</v>
      </c>
      <c r="E801" s="64" t="s">
        <v>40</v>
      </c>
      <c r="F801" s="97">
        <v>43564</v>
      </c>
      <c r="G801" s="98">
        <v>43585</v>
      </c>
      <c r="H801" s="65">
        <v>13152</v>
      </c>
      <c r="I801" s="41">
        <v>0.71</v>
      </c>
      <c r="J801" s="42">
        <f t="shared" ref="J801:J1179" si="33">ROUND(H801*(I801/1000),2)</f>
        <v>9.34</v>
      </c>
      <c r="K801" s="63"/>
      <c r="L801" s="63"/>
      <c r="P801"/>
    </row>
    <row r="802" spans="2:16" s="64" customFormat="1" x14ac:dyDescent="0.25">
      <c r="B802" s="60">
        <f t="shared" si="32"/>
        <v>774</v>
      </c>
      <c r="C802" s="109">
        <v>32761463</v>
      </c>
      <c r="D802" s="64" t="s">
        <v>157</v>
      </c>
      <c r="E802" s="64" t="s">
        <v>41</v>
      </c>
      <c r="F802" s="97">
        <v>43564</v>
      </c>
      <c r="G802" s="98">
        <v>43585</v>
      </c>
      <c r="H802" s="65">
        <v>98836</v>
      </c>
      <c r="I802" s="41">
        <v>0.71</v>
      </c>
      <c r="J802" s="42">
        <f t="shared" si="33"/>
        <v>70.17</v>
      </c>
      <c r="K802" s="63"/>
      <c r="L802" s="63"/>
      <c r="P802"/>
    </row>
    <row r="803" spans="2:16" s="64" customFormat="1" x14ac:dyDescent="0.25">
      <c r="B803" s="60">
        <f t="shared" si="32"/>
        <v>775</v>
      </c>
      <c r="C803" s="109">
        <v>32761463</v>
      </c>
      <c r="D803" s="64" t="s">
        <v>157</v>
      </c>
      <c r="E803" s="64" t="s">
        <v>71</v>
      </c>
      <c r="F803" s="97">
        <v>43546</v>
      </c>
      <c r="G803" s="98">
        <v>43585</v>
      </c>
      <c r="H803" s="65">
        <v>29128</v>
      </c>
      <c r="I803" s="41">
        <v>0.71</v>
      </c>
      <c r="J803" s="42">
        <f t="shared" si="33"/>
        <v>20.68</v>
      </c>
      <c r="K803" s="63"/>
      <c r="L803" s="63"/>
      <c r="P803"/>
    </row>
    <row r="804" spans="2:16" s="64" customFormat="1" x14ac:dyDescent="0.25">
      <c r="B804" s="60">
        <f t="shared" si="32"/>
        <v>776</v>
      </c>
      <c r="C804" s="109">
        <v>32761463</v>
      </c>
      <c r="D804" s="64" t="s">
        <v>157</v>
      </c>
      <c r="E804" s="64" t="s">
        <v>42</v>
      </c>
      <c r="F804" s="97">
        <v>43564</v>
      </c>
      <c r="G804" s="98">
        <v>43585</v>
      </c>
      <c r="H804" s="65">
        <v>20232</v>
      </c>
      <c r="I804" s="41">
        <v>0.71</v>
      </c>
      <c r="J804" s="42">
        <f t="shared" si="33"/>
        <v>14.36</v>
      </c>
      <c r="K804" s="63"/>
      <c r="L804" s="63"/>
      <c r="P804"/>
    </row>
    <row r="805" spans="2:16" s="64" customFormat="1" x14ac:dyDescent="0.25">
      <c r="B805" s="60">
        <f t="shared" si="32"/>
        <v>777</v>
      </c>
      <c r="C805" s="109">
        <v>32761463</v>
      </c>
      <c r="D805" s="64" t="s">
        <v>157</v>
      </c>
      <c r="E805" s="64" t="s">
        <v>39</v>
      </c>
      <c r="F805" s="97">
        <v>43564</v>
      </c>
      <c r="G805" s="98">
        <v>43585</v>
      </c>
      <c r="H805" s="65">
        <v>184557</v>
      </c>
      <c r="I805" s="41">
        <v>0.71</v>
      </c>
      <c r="J805" s="42">
        <f t="shared" si="33"/>
        <v>131.04</v>
      </c>
      <c r="K805" s="63"/>
      <c r="L805" s="63"/>
      <c r="P805"/>
    </row>
    <row r="806" spans="2:16" s="64" customFormat="1" x14ac:dyDescent="0.25">
      <c r="B806" s="60">
        <f t="shared" si="32"/>
        <v>778</v>
      </c>
      <c r="C806" s="109">
        <v>32761463</v>
      </c>
      <c r="D806" s="64" t="s">
        <v>157</v>
      </c>
      <c r="E806" s="64" t="s">
        <v>44</v>
      </c>
      <c r="F806" s="97">
        <v>43564</v>
      </c>
      <c r="G806" s="98">
        <v>43585</v>
      </c>
      <c r="H806" s="65">
        <v>10270</v>
      </c>
      <c r="I806" s="41">
        <v>0.71</v>
      </c>
      <c r="J806" s="42">
        <f t="shared" si="33"/>
        <v>7.29</v>
      </c>
      <c r="K806" s="63"/>
      <c r="L806" s="63"/>
      <c r="P806"/>
    </row>
    <row r="807" spans="2:16" s="64" customFormat="1" x14ac:dyDescent="0.25">
      <c r="B807" s="60">
        <f t="shared" si="32"/>
        <v>779</v>
      </c>
      <c r="C807" s="109">
        <v>32761463</v>
      </c>
      <c r="D807" s="64" t="s">
        <v>157</v>
      </c>
      <c r="E807" s="64" t="s">
        <v>72</v>
      </c>
      <c r="F807" s="97">
        <v>43546</v>
      </c>
      <c r="G807" s="98">
        <v>43585</v>
      </c>
      <c r="H807" s="65">
        <v>42258</v>
      </c>
      <c r="I807" s="41">
        <v>0.71</v>
      </c>
      <c r="J807" s="42">
        <f t="shared" ref="J807:J1020" si="34">ROUND(H807*(I807/1000),2)</f>
        <v>30</v>
      </c>
      <c r="K807" s="63"/>
      <c r="L807" s="63"/>
      <c r="P807"/>
    </row>
    <row r="808" spans="2:16" s="64" customFormat="1" x14ac:dyDescent="0.25">
      <c r="B808" s="60">
        <f t="shared" si="32"/>
        <v>780</v>
      </c>
      <c r="C808" s="109">
        <v>32761463</v>
      </c>
      <c r="D808" s="64" t="s">
        <v>157</v>
      </c>
      <c r="E808" s="64" t="s">
        <v>73</v>
      </c>
      <c r="F808" s="97">
        <v>43546</v>
      </c>
      <c r="G808" s="98">
        <v>43585</v>
      </c>
      <c r="H808" s="65">
        <v>180388</v>
      </c>
      <c r="I808" s="41">
        <v>0.71</v>
      </c>
      <c r="J808" s="42">
        <f t="shared" si="34"/>
        <v>128.08000000000001</v>
      </c>
      <c r="K808" s="63"/>
      <c r="L808" s="63"/>
      <c r="P808"/>
    </row>
    <row r="809" spans="2:16" s="64" customFormat="1" x14ac:dyDescent="0.25">
      <c r="B809" s="60">
        <f t="shared" si="32"/>
        <v>781</v>
      </c>
      <c r="C809" s="109">
        <v>32761463</v>
      </c>
      <c r="D809" s="64" t="s">
        <v>157</v>
      </c>
      <c r="E809" s="64" t="s">
        <v>74</v>
      </c>
      <c r="F809" s="97">
        <v>43546</v>
      </c>
      <c r="G809" s="98">
        <v>43585</v>
      </c>
      <c r="H809" s="65">
        <v>176665</v>
      </c>
      <c r="I809" s="41">
        <v>0.71</v>
      </c>
      <c r="J809" s="42">
        <f t="shared" si="34"/>
        <v>125.43</v>
      </c>
      <c r="K809" s="63"/>
      <c r="L809" s="63"/>
      <c r="P809"/>
    </row>
    <row r="810" spans="2:16" s="64" customFormat="1" x14ac:dyDescent="0.25">
      <c r="B810" s="60">
        <f t="shared" si="32"/>
        <v>782</v>
      </c>
      <c r="C810" s="109">
        <v>32761463</v>
      </c>
      <c r="D810" s="64" t="s">
        <v>157</v>
      </c>
      <c r="E810" s="64" t="s">
        <v>45</v>
      </c>
      <c r="F810" s="97">
        <v>43564</v>
      </c>
      <c r="G810" s="98">
        <v>43585</v>
      </c>
      <c r="H810" s="65">
        <v>173386</v>
      </c>
      <c r="I810" s="41">
        <v>0.71</v>
      </c>
      <c r="J810" s="42">
        <f t="shared" si="34"/>
        <v>123.1</v>
      </c>
      <c r="K810" s="63"/>
      <c r="L810" s="63"/>
      <c r="P810"/>
    </row>
    <row r="811" spans="2:16" s="64" customFormat="1" x14ac:dyDescent="0.25">
      <c r="B811" s="60">
        <f t="shared" si="32"/>
        <v>783</v>
      </c>
      <c r="C811" s="109">
        <v>32761463</v>
      </c>
      <c r="D811" s="64" t="s">
        <v>157</v>
      </c>
      <c r="E811" s="64" t="s">
        <v>51</v>
      </c>
      <c r="F811" s="97">
        <v>43564</v>
      </c>
      <c r="G811" s="98">
        <v>43585</v>
      </c>
      <c r="H811" s="65">
        <v>144578</v>
      </c>
      <c r="I811" s="41">
        <v>0.71</v>
      </c>
      <c r="J811" s="42">
        <f t="shared" si="34"/>
        <v>102.65</v>
      </c>
      <c r="K811" s="63"/>
      <c r="L811" s="63"/>
      <c r="P811"/>
    </row>
    <row r="812" spans="2:16" s="64" customFormat="1" x14ac:dyDescent="0.25">
      <c r="B812" s="60">
        <f t="shared" si="32"/>
        <v>784</v>
      </c>
      <c r="C812" s="109">
        <v>32761463</v>
      </c>
      <c r="D812" s="64" t="s">
        <v>157</v>
      </c>
      <c r="E812" s="64" t="s">
        <v>46</v>
      </c>
      <c r="F812" s="97">
        <v>43564</v>
      </c>
      <c r="G812" s="98">
        <v>43585</v>
      </c>
      <c r="H812" s="65">
        <v>45301</v>
      </c>
      <c r="I812" s="41">
        <v>0.71</v>
      </c>
      <c r="J812" s="42">
        <f t="shared" si="34"/>
        <v>32.159999999999997</v>
      </c>
      <c r="K812" s="63"/>
      <c r="L812" s="63"/>
      <c r="P812"/>
    </row>
    <row r="813" spans="2:16" s="64" customFormat="1" x14ac:dyDescent="0.25">
      <c r="B813" s="60">
        <f t="shared" si="32"/>
        <v>785</v>
      </c>
      <c r="C813" s="109">
        <v>32761463</v>
      </c>
      <c r="D813" s="64" t="s">
        <v>157</v>
      </c>
      <c r="E813" s="64" t="s">
        <v>47</v>
      </c>
      <c r="F813" s="97">
        <v>43564</v>
      </c>
      <c r="G813" s="98">
        <v>43585</v>
      </c>
      <c r="H813" s="65">
        <v>299313</v>
      </c>
      <c r="I813" s="41">
        <v>0.71</v>
      </c>
      <c r="J813" s="42">
        <f t="shared" si="34"/>
        <v>212.51</v>
      </c>
      <c r="K813" s="63"/>
      <c r="L813" s="63"/>
      <c r="P813"/>
    </row>
    <row r="814" spans="2:16" s="64" customFormat="1" x14ac:dyDescent="0.25">
      <c r="B814" s="60">
        <f t="shared" si="32"/>
        <v>786</v>
      </c>
      <c r="C814" s="109">
        <v>32761463</v>
      </c>
      <c r="D814" s="64" t="s">
        <v>157</v>
      </c>
      <c r="E814" s="64" t="s">
        <v>75</v>
      </c>
      <c r="F814" s="97">
        <v>43546</v>
      </c>
      <c r="G814" s="98">
        <v>43585</v>
      </c>
      <c r="H814" s="65">
        <v>176244</v>
      </c>
      <c r="I814" s="41">
        <v>0.71</v>
      </c>
      <c r="J814" s="42">
        <f t="shared" si="34"/>
        <v>125.13</v>
      </c>
      <c r="K814" s="63"/>
      <c r="L814" s="63"/>
      <c r="P814"/>
    </row>
    <row r="815" spans="2:16" s="64" customFormat="1" x14ac:dyDescent="0.25">
      <c r="B815" s="60">
        <f t="shared" si="32"/>
        <v>787</v>
      </c>
      <c r="C815" s="109">
        <v>32761463</v>
      </c>
      <c r="D815" s="64" t="s">
        <v>157</v>
      </c>
      <c r="E815" s="64" t="s">
        <v>49</v>
      </c>
      <c r="F815" s="97">
        <v>43564</v>
      </c>
      <c r="G815" s="98">
        <v>43585</v>
      </c>
      <c r="H815" s="65">
        <v>13439</v>
      </c>
      <c r="I815" s="41">
        <v>0.71</v>
      </c>
      <c r="J815" s="42">
        <f t="shared" si="34"/>
        <v>9.5399999999999991</v>
      </c>
      <c r="K815" s="63"/>
      <c r="L815" s="63"/>
      <c r="P815"/>
    </row>
    <row r="816" spans="2:16" s="64" customFormat="1" x14ac:dyDescent="0.25">
      <c r="B816" s="60">
        <f t="shared" si="32"/>
        <v>788</v>
      </c>
      <c r="C816" s="109">
        <v>32767285</v>
      </c>
      <c r="D816" s="64" t="s">
        <v>158</v>
      </c>
      <c r="E816" s="64" t="s">
        <v>72</v>
      </c>
      <c r="F816" s="97">
        <v>43546</v>
      </c>
      <c r="G816" s="98">
        <v>43555</v>
      </c>
      <c r="H816" s="65">
        <v>1</v>
      </c>
      <c r="I816" s="41">
        <v>0.71</v>
      </c>
      <c r="J816" s="42">
        <f t="shared" si="34"/>
        <v>0</v>
      </c>
      <c r="K816" s="63"/>
      <c r="L816" s="63"/>
      <c r="P816"/>
    </row>
    <row r="817" spans="2:16" s="64" customFormat="1" x14ac:dyDescent="0.25">
      <c r="B817" s="60">
        <f t="shared" si="32"/>
        <v>789</v>
      </c>
      <c r="C817" s="109">
        <v>32767285</v>
      </c>
      <c r="D817" s="64" t="s">
        <v>158</v>
      </c>
      <c r="E817" s="64" t="s">
        <v>73</v>
      </c>
      <c r="F817" s="97">
        <v>43546</v>
      </c>
      <c r="G817" s="98">
        <v>43555</v>
      </c>
      <c r="H817" s="65">
        <v>5</v>
      </c>
      <c r="I817" s="41">
        <v>0.71</v>
      </c>
      <c r="J817" s="42">
        <f t="shared" si="34"/>
        <v>0</v>
      </c>
      <c r="K817" s="63"/>
      <c r="L817" s="63"/>
      <c r="P817"/>
    </row>
    <row r="818" spans="2:16" s="64" customFormat="1" x14ac:dyDescent="0.25">
      <c r="B818" s="60">
        <f t="shared" si="32"/>
        <v>790</v>
      </c>
      <c r="C818" s="109">
        <v>32767285</v>
      </c>
      <c r="D818" s="64" t="s">
        <v>158</v>
      </c>
      <c r="E818" s="64" t="s">
        <v>74</v>
      </c>
      <c r="F818" s="97">
        <v>43546</v>
      </c>
      <c r="G818" s="98">
        <v>43555</v>
      </c>
      <c r="H818" s="65">
        <v>8</v>
      </c>
      <c r="I818" s="41">
        <v>0.71</v>
      </c>
      <c r="J818" s="42">
        <f t="shared" si="34"/>
        <v>0.01</v>
      </c>
      <c r="K818" s="63"/>
      <c r="L818" s="63"/>
      <c r="P818"/>
    </row>
    <row r="819" spans="2:16" s="64" customFormat="1" x14ac:dyDescent="0.25">
      <c r="B819" s="60">
        <f t="shared" si="32"/>
        <v>791</v>
      </c>
      <c r="C819" s="109">
        <v>32767285</v>
      </c>
      <c r="D819" s="64" t="s">
        <v>158</v>
      </c>
      <c r="E819" s="64" t="s">
        <v>75</v>
      </c>
      <c r="F819" s="97">
        <v>43546</v>
      </c>
      <c r="G819" s="98">
        <v>43555</v>
      </c>
      <c r="H819" s="65">
        <v>29</v>
      </c>
      <c r="I819" s="41">
        <v>0.71</v>
      </c>
      <c r="J819" s="42">
        <f t="shared" si="34"/>
        <v>0.02</v>
      </c>
      <c r="K819" s="63"/>
      <c r="L819" s="63"/>
      <c r="P819"/>
    </row>
    <row r="820" spans="2:16" s="64" customFormat="1" x14ac:dyDescent="0.25">
      <c r="B820" s="60">
        <f t="shared" si="32"/>
        <v>792</v>
      </c>
      <c r="C820" s="109">
        <v>32769995</v>
      </c>
      <c r="D820" s="64" t="s">
        <v>135</v>
      </c>
      <c r="E820" s="64" t="s">
        <v>60</v>
      </c>
      <c r="F820" s="97">
        <v>43549</v>
      </c>
      <c r="G820" s="98">
        <v>43555</v>
      </c>
      <c r="H820" s="65">
        <v>1051</v>
      </c>
      <c r="I820" s="41">
        <v>0.71</v>
      </c>
      <c r="J820" s="42">
        <f t="shared" si="34"/>
        <v>0.75</v>
      </c>
      <c r="K820" s="63"/>
      <c r="L820" s="63"/>
      <c r="P820"/>
    </row>
    <row r="821" spans="2:16" s="64" customFormat="1" x14ac:dyDescent="0.25">
      <c r="B821" s="60">
        <f t="shared" si="32"/>
        <v>793</v>
      </c>
      <c r="C821" s="109">
        <v>32769995</v>
      </c>
      <c r="D821" s="64" t="s">
        <v>135</v>
      </c>
      <c r="E821" s="64" t="s">
        <v>62</v>
      </c>
      <c r="F821" s="97">
        <v>43549</v>
      </c>
      <c r="G821" s="98">
        <v>43555</v>
      </c>
      <c r="H821" s="65">
        <v>490</v>
      </c>
      <c r="I821" s="41">
        <v>0.71</v>
      </c>
      <c r="J821" s="42">
        <f t="shared" si="34"/>
        <v>0.35</v>
      </c>
      <c r="K821" s="63"/>
      <c r="L821" s="63"/>
      <c r="P821"/>
    </row>
    <row r="822" spans="2:16" s="64" customFormat="1" x14ac:dyDescent="0.25">
      <c r="B822" s="60">
        <f t="shared" si="32"/>
        <v>794</v>
      </c>
      <c r="C822" s="109">
        <v>32769995</v>
      </c>
      <c r="D822" s="64" t="s">
        <v>135</v>
      </c>
      <c r="E822" s="64" t="s">
        <v>43</v>
      </c>
      <c r="F822" s="97">
        <v>43549</v>
      </c>
      <c r="G822" s="98">
        <v>43555</v>
      </c>
      <c r="H822" s="65">
        <v>11</v>
      </c>
      <c r="I822" s="41">
        <v>0.71</v>
      </c>
      <c r="J822" s="42">
        <f t="shared" si="34"/>
        <v>0.01</v>
      </c>
      <c r="K822" s="63"/>
      <c r="L822" s="63"/>
      <c r="P822"/>
    </row>
    <row r="823" spans="2:16" s="64" customFormat="1" x14ac:dyDescent="0.25">
      <c r="B823" s="60">
        <f t="shared" si="32"/>
        <v>795</v>
      </c>
      <c r="C823" s="109">
        <v>32771048</v>
      </c>
      <c r="D823" s="64" t="s">
        <v>136</v>
      </c>
      <c r="E823" s="64" t="s">
        <v>60</v>
      </c>
      <c r="F823" s="97">
        <v>43549</v>
      </c>
      <c r="G823" s="98">
        <v>43555</v>
      </c>
      <c r="H823" s="65">
        <v>1110</v>
      </c>
      <c r="I823" s="41">
        <v>0.71</v>
      </c>
      <c r="J823" s="42">
        <f t="shared" si="34"/>
        <v>0.79</v>
      </c>
      <c r="K823" s="63"/>
      <c r="L823" s="63"/>
      <c r="P823"/>
    </row>
    <row r="824" spans="2:16" s="64" customFormat="1" x14ac:dyDescent="0.25">
      <c r="B824" s="60">
        <f t="shared" si="32"/>
        <v>796</v>
      </c>
      <c r="C824" s="109">
        <v>32771048</v>
      </c>
      <c r="D824" s="64" t="s">
        <v>136</v>
      </c>
      <c r="E824" s="64" t="s">
        <v>62</v>
      </c>
      <c r="F824" s="97">
        <v>43549</v>
      </c>
      <c r="G824" s="98">
        <v>43555</v>
      </c>
      <c r="H824" s="65">
        <v>480</v>
      </c>
      <c r="I824" s="41">
        <v>0.71</v>
      </c>
      <c r="J824" s="42">
        <f t="shared" si="34"/>
        <v>0.34</v>
      </c>
      <c r="K824" s="63"/>
      <c r="L824" s="63"/>
      <c r="P824"/>
    </row>
    <row r="825" spans="2:16" s="64" customFormat="1" x14ac:dyDescent="0.25">
      <c r="B825" s="60">
        <f t="shared" si="32"/>
        <v>797</v>
      </c>
      <c r="C825" s="109">
        <v>32771048</v>
      </c>
      <c r="D825" s="64" t="s">
        <v>136</v>
      </c>
      <c r="E825" s="64" t="s">
        <v>43</v>
      </c>
      <c r="F825" s="97">
        <v>43549</v>
      </c>
      <c r="G825" s="98">
        <v>43555</v>
      </c>
      <c r="H825" s="65">
        <v>13</v>
      </c>
      <c r="I825" s="41">
        <v>0.71</v>
      </c>
      <c r="J825" s="42">
        <f t="shared" si="34"/>
        <v>0.01</v>
      </c>
      <c r="K825" s="63"/>
      <c r="L825" s="63"/>
      <c r="P825"/>
    </row>
    <row r="826" spans="2:16" s="64" customFormat="1" x14ac:dyDescent="0.25">
      <c r="B826" s="60">
        <f t="shared" si="32"/>
        <v>798</v>
      </c>
      <c r="C826" s="109">
        <v>32782720</v>
      </c>
      <c r="D826" s="64" t="s">
        <v>245</v>
      </c>
      <c r="E826" s="64" t="s">
        <v>40</v>
      </c>
      <c r="F826" s="97">
        <v>43558</v>
      </c>
      <c r="G826" s="98">
        <v>43769</v>
      </c>
      <c r="H826" s="65">
        <v>651</v>
      </c>
      <c r="I826" s="41">
        <v>0.71</v>
      </c>
      <c r="J826" s="42">
        <f t="shared" si="34"/>
        <v>0.46</v>
      </c>
      <c r="K826" s="63"/>
      <c r="L826" s="63"/>
      <c r="P826"/>
    </row>
    <row r="827" spans="2:16" s="64" customFormat="1" x14ac:dyDescent="0.25">
      <c r="B827" s="60">
        <f t="shared" si="32"/>
        <v>799</v>
      </c>
      <c r="C827" s="109">
        <v>32782720</v>
      </c>
      <c r="D827" s="64" t="s">
        <v>245</v>
      </c>
      <c r="E827" s="64" t="s">
        <v>41</v>
      </c>
      <c r="F827" s="97">
        <v>43558</v>
      </c>
      <c r="G827" s="98">
        <v>43769</v>
      </c>
      <c r="H827" s="65">
        <v>4217</v>
      </c>
      <c r="I827" s="41">
        <v>0.71</v>
      </c>
      <c r="J827" s="42">
        <f t="shared" si="34"/>
        <v>2.99</v>
      </c>
      <c r="K827" s="63"/>
      <c r="L827" s="63"/>
      <c r="P827"/>
    </row>
    <row r="828" spans="2:16" s="64" customFormat="1" x14ac:dyDescent="0.25">
      <c r="B828" s="60">
        <f t="shared" si="32"/>
        <v>800</v>
      </c>
      <c r="C828" s="109">
        <v>32782720</v>
      </c>
      <c r="D828" s="64" t="s">
        <v>245</v>
      </c>
      <c r="E828" s="64" t="s">
        <v>71</v>
      </c>
      <c r="F828" s="97">
        <v>43558</v>
      </c>
      <c r="G828" s="98">
        <v>43769</v>
      </c>
      <c r="H828" s="65">
        <v>1119</v>
      </c>
      <c r="I828" s="41">
        <v>0.71</v>
      </c>
      <c r="J828" s="42">
        <f t="shared" si="34"/>
        <v>0.79</v>
      </c>
      <c r="K828" s="63"/>
      <c r="L828" s="63"/>
      <c r="P828"/>
    </row>
    <row r="829" spans="2:16" s="64" customFormat="1" x14ac:dyDescent="0.25">
      <c r="B829" s="60">
        <f t="shared" si="32"/>
        <v>801</v>
      </c>
      <c r="C829" s="109">
        <v>32782720</v>
      </c>
      <c r="D829" s="64" t="s">
        <v>245</v>
      </c>
      <c r="E829" s="64" t="s">
        <v>42</v>
      </c>
      <c r="F829" s="97">
        <v>43558</v>
      </c>
      <c r="G829" s="98">
        <v>43769</v>
      </c>
      <c r="H829" s="65">
        <v>1100</v>
      </c>
      <c r="I829" s="41">
        <v>0.71</v>
      </c>
      <c r="J829" s="42">
        <f t="shared" si="34"/>
        <v>0.78</v>
      </c>
      <c r="K829" s="63"/>
      <c r="L829" s="63"/>
      <c r="P829"/>
    </row>
    <row r="830" spans="2:16" s="64" customFormat="1" x14ac:dyDescent="0.25">
      <c r="B830" s="60">
        <f t="shared" si="32"/>
        <v>802</v>
      </c>
      <c r="C830" s="109">
        <v>32782720</v>
      </c>
      <c r="D830" s="64" t="s">
        <v>245</v>
      </c>
      <c r="E830" s="64" t="s">
        <v>39</v>
      </c>
      <c r="F830" s="97">
        <v>43558</v>
      </c>
      <c r="G830" s="98">
        <v>43769</v>
      </c>
      <c r="H830" s="65">
        <v>6577</v>
      </c>
      <c r="I830" s="41">
        <v>0.71</v>
      </c>
      <c r="J830" s="42">
        <f t="shared" si="34"/>
        <v>4.67</v>
      </c>
      <c r="K830" s="63"/>
      <c r="L830" s="63"/>
      <c r="P830"/>
    </row>
    <row r="831" spans="2:16" s="64" customFormat="1" x14ac:dyDescent="0.25">
      <c r="B831" s="60">
        <f t="shared" si="32"/>
        <v>803</v>
      </c>
      <c r="C831" s="109">
        <v>32782720</v>
      </c>
      <c r="D831" s="64" t="s">
        <v>245</v>
      </c>
      <c r="E831" s="64" t="s">
        <v>43</v>
      </c>
      <c r="F831" s="97">
        <v>43558</v>
      </c>
      <c r="G831" s="98">
        <v>43769</v>
      </c>
      <c r="H831" s="65">
        <v>2364</v>
      </c>
      <c r="I831" s="41">
        <v>0.71</v>
      </c>
      <c r="J831" s="42">
        <f t="shared" si="34"/>
        <v>1.68</v>
      </c>
      <c r="K831" s="63"/>
      <c r="L831" s="63"/>
      <c r="P831"/>
    </row>
    <row r="832" spans="2:16" s="64" customFormat="1" x14ac:dyDescent="0.25">
      <c r="B832" s="60">
        <f t="shared" si="32"/>
        <v>804</v>
      </c>
      <c r="C832" s="109">
        <v>32782720</v>
      </c>
      <c r="D832" s="64" t="s">
        <v>245</v>
      </c>
      <c r="E832" s="64" t="s">
        <v>44</v>
      </c>
      <c r="F832" s="97">
        <v>43558</v>
      </c>
      <c r="G832" s="98">
        <v>43769</v>
      </c>
      <c r="H832" s="65">
        <v>651</v>
      </c>
      <c r="I832" s="41">
        <v>0.71</v>
      </c>
      <c r="J832" s="42">
        <f t="shared" si="34"/>
        <v>0.46</v>
      </c>
      <c r="K832" s="63"/>
      <c r="L832" s="63"/>
      <c r="P832"/>
    </row>
    <row r="833" spans="2:16" s="64" customFormat="1" x14ac:dyDescent="0.25">
      <c r="B833" s="60">
        <f t="shared" si="32"/>
        <v>805</v>
      </c>
      <c r="C833" s="109">
        <v>32782720</v>
      </c>
      <c r="D833" s="64" t="s">
        <v>245</v>
      </c>
      <c r="E833" s="64" t="s">
        <v>72</v>
      </c>
      <c r="F833" s="97">
        <v>43558</v>
      </c>
      <c r="G833" s="98">
        <v>43769</v>
      </c>
      <c r="H833" s="65">
        <v>1634</v>
      </c>
      <c r="I833" s="41">
        <v>0.71</v>
      </c>
      <c r="J833" s="42">
        <f t="shared" si="34"/>
        <v>1.1599999999999999</v>
      </c>
      <c r="K833" s="63"/>
      <c r="L833" s="63"/>
      <c r="P833"/>
    </row>
    <row r="834" spans="2:16" s="64" customFormat="1" x14ac:dyDescent="0.25">
      <c r="B834" s="60">
        <f t="shared" si="32"/>
        <v>806</v>
      </c>
      <c r="C834" s="109">
        <v>32782720</v>
      </c>
      <c r="D834" s="64" t="s">
        <v>245</v>
      </c>
      <c r="E834" s="64" t="s">
        <v>73</v>
      </c>
      <c r="F834" s="97">
        <v>43558</v>
      </c>
      <c r="G834" s="98">
        <v>43769</v>
      </c>
      <c r="H834" s="65">
        <v>5895</v>
      </c>
      <c r="I834" s="41">
        <v>0.71</v>
      </c>
      <c r="J834" s="42">
        <f t="shared" si="34"/>
        <v>4.1900000000000004</v>
      </c>
      <c r="K834" s="63"/>
      <c r="L834" s="63"/>
      <c r="P834"/>
    </row>
    <row r="835" spans="2:16" s="64" customFormat="1" x14ac:dyDescent="0.25">
      <c r="B835" s="60">
        <f t="shared" si="32"/>
        <v>807</v>
      </c>
      <c r="C835" s="109">
        <v>32782720</v>
      </c>
      <c r="D835" s="64" t="s">
        <v>245</v>
      </c>
      <c r="E835" s="64" t="s">
        <v>74</v>
      </c>
      <c r="F835" s="97">
        <v>43558</v>
      </c>
      <c r="G835" s="98">
        <v>43769</v>
      </c>
      <c r="H835" s="65">
        <v>5896</v>
      </c>
      <c r="I835" s="41">
        <v>0.71</v>
      </c>
      <c r="J835" s="42">
        <f t="shared" si="34"/>
        <v>4.1900000000000004</v>
      </c>
      <c r="K835" s="63"/>
      <c r="L835" s="63"/>
      <c r="P835"/>
    </row>
    <row r="836" spans="2:16" s="64" customFormat="1" x14ac:dyDescent="0.25">
      <c r="B836" s="60">
        <f t="shared" si="32"/>
        <v>808</v>
      </c>
      <c r="C836" s="109">
        <v>32782720</v>
      </c>
      <c r="D836" s="64" t="s">
        <v>245</v>
      </c>
      <c r="E836" s="64" t="s">
        <v>45</v>
      </c>
      <c r="F836" s="97">
        <v>43558</v>
      </c>
      <c r="G836" s="98">
        <v>43769</v>
      </c>
      <c r="H836" s="65">
        <v>5520</v>
      </c>
      <c r="I836" s="41">
        <v>0.71</v>
      </c>
      <c r="J836" s="42">
        <f t="shared" si="34"/>
        <v>3.92</v>
      </c>
      <c r="K836" s="63"/>
      <c r="L836" s="63"/>
      <c r="P836"/>
    </row>
    <row r="837" spans="2:16" s="64" customFormat="1" x14ac:dyDescent="0.25">
      <c r="B837" s="60">
        <f t="shared" si="32"/>
        <v>809</v>
      </c>
      <c r="C837" s="109">
        <v>32782720</v>
      </c>
      <c r="D837" s="64" t="s">
        <v>245</v>
      </c>
      <c r="E837" s="64" t="s">
        <v>51</v>
      </c>
      <c r="F837" s="97">
        <v>43558</v>
      </c>
      <c r="G837" s="98">
        <v>43769</v>
      </c>
      <c r="H837" s="65">
        <v>7529</v>
      </c>
      <c r="I837" s="41">
        <v>0.71</v>
      </c>
      <c r="J837" s="42">
        <f t="shared" si="34"/>
        <v>5.35</v>
      </c>
      <c r="K837" s="63"/>
      <c r="L837" s="63"/>
      <c r="P837"/>
    </row>
    <row r="838" spans="2:16" s="64" customFormat="1" x14ac:dyDescent="0.25">
      <c r="B838" s="60">
        <f t="shared" si="32"/>
        <v>810</v>
      </c>
      <c r="C838" s="109">
        <v>32782720</v>
      </c>
      <c r="D838" s="64" t="s">
        <v>245</v>
      </c>
      <c r="E838" s="64" t="s">
        <v>46</v>
      </c>
      <c r="F838" s="97">
        <v>43558</v>
      </c>
      <c r="G838" s="98">
        <v>43769</v>
      </c>
      <c r="H838" s="65">
        <v>1919</v>
      </c>
      <c r="I838" s="41">
        <v>0.71</v>
      </c>
      <c r="J838" s="42">
        <f t="shared" si="34"/>
        <v>1.36</v>
      </c>
      <c r="K838" s="63"/>
      <c r="L838" s="63"/>
      <c r="P838"/>
    </row>
    <row r="839" spans="2:16" s="64" customFormat="1" x14ac:dyDescent="0.25">
      <c r="B839" s="60">
        <f t="shared" si="32"/>
        <v>811</v>
      </c>
      <c r="C839" s="109">
        <v>32782720</v>
      </c>
      <c r="D839" s="64" t="s">
        <v>245</v>
      </c>
      <c r="E839" s="64" t="s">
        <v>47</v>
      </c>
      <c r="F839" s="97">
        <v>43558</v>
      </c>
      <c r="G839" s="98">
        <v>43769</v>
      </c>
      <c r="H839" s="65">
        <v>9306</v>
      </c>
      <c r="I839" s="41">
        <v>0.71</v>
      </c>
      <c r="J839" s="42">
        <f t="shared" si="34"/>
        <v>6.61</v>
      </c>
      <c r="K839" s="63"/>
      <c r="L839" s="63"/>
      <c r="P839"/>
    </row>
    <row r="840" spans="2:16" s="64" customFormat="1" x14ac:dyDescent="0.25">
      <c r="B840" s="60">
        <f t="shared" si="32"/>
        <v>812</v>
      </c>
      <c r="C840" s="109">
        <v>32782720</v>
      </c>
      <c r="D840" s="64" t="s">
        <v>245</v>
      </c>
      <c r="E840" s="64" t="s">
        <v>75</v>
      </c>
      <c r="F840" s="97">
        <v>43558</v>
      </c>
      <c r="G840" s="98">
        <v>43769</v>
      </c>
      <c r="H840" s="65">
        <v>9277</v>
      </c>
      <c r="I840" s="41">
        <v>0.71</v>
      </c>
      <c r="J840" s="42">
        <f t="shared" si="34"/>
        <v>6.59</v>
      </c>
      <c r="K840" s="63"/>
      <c r="L840" s="63"/>
      <c r="P840"/>
    </row>
    <row r="841" spans="2:16" s="64" customFormat="1" x14ac:dyDescent="0.25">
      <c r="B841" s="60">
        <f t="shared" si="32"/>
        <v>813</v>
      </c>
      <c r="C841" s="109">
        <v>32782720</v>
      </c>
      <c r="D841" s="64" t="s">
        <v>245</v>
      </c>
      <c r="E841" s="64" t="s">
        <v>49</v>
      </c>
      <c r="F841" s="97">
        <v>43558</v>
      </c>
      <c r="G841" s="98">
        <v>43769</v>
      </c>
      <c r="H841" s="65">
        <v>554</v>
      </c>
      <c r="I841" s="41">
        <v>0.71</v>
      </c>
      <c r="J841" s="42">
        <f t="shared" si="34"/>
        <v>0.39</v>
      </c>
      <c r="K841" s="63"/>
      <c r="L841" s="63"/>
      <c r="P841"/>
    </row>
    <row r="842" spans="2:16" s="64" customFormat="1" x14ac:dyDescent="0.25">
      <c r="B842" s="60">
        <f t="shared" si="32"/>
        <v>814</v>
      </c>
      <c r="C842" s="109">
        <v>32784002</v>
      </c>
      <c r="D842" s="64" t="s">
        <v>246</v>
      </c>
      <c r="E842" s="64" t="s">
        <v>71</v>
      </c>
      <c r="F842" s="97">
        <v>43577</v>
      </c>
      <c r="G842" s="98">
        <v>43769</v>
      </c>
      <c r="H842" s="65">
        <v>3319</v>
      </c>
      <c r="I842" s="41">
        <v>0.71</v>
      </c>
      <c r="J842" s="42">
        <f t="shared" si="34"/>
        <v>2.36</v>
      </c>
      <c r="K842" s="63"/>
      <c r="L842" s="63"/>
      <c r="P842"/>
    </row>
    <row r="843" spans="2:16" s="64" customFormat="1" x14ac:dyDescent="0.25">
      <c r="B843" s="60">
        <f t="shared" si="32"/>
        <v>815</v>
      </c>
      <c r="C843" s="109">
        <v>32784002</v>
      </c>
      <c r="D843" s="64" t="s">
        <v>246</v>
      </c>
      <c r="E843" s="64" t="s">
        <v>42</v>
      </c>
      <c r="F843" s="97">
        <v>43577</v>
      </c>
      <c r="G843" s="98">
        <v>43769</v>
      </c>
      <c r="H843" s="65">
        <v>10</v>
      </c>
      <c r="I843" s="41">
        <v>0.71</v>
      </c>
      <c r="J843" s="42">
        <f t="shared" si="34"/>
        <v>0.01</v>
      </c>
      <c r="K843" s="63"/>
      <c r="L843" s="63"/>
      <c r="P843"/>
    </row>
    <row r="844" spans="2:16" s="64" customFormat="1" x14ac:dyDescent="0.25">
      <c r="B844" s="60">
        <f t="shared" si="32"/>
        <v>816</v>
      </c>
      <c r="C844" s="109">
        <v>32784002</v>
      </c>
      <c r="D844" s="64" t="s">
        <v>246</v>
      </c>
      <c r="E844" s="64" t="s">
        <v>39</v>
      </c>
      <c r="F844" s="97">
        <v>43577</v>
      </c>
      <c r="G844" s="98">
        <v>43769</v>
      </c>
      <c r="H844" s="65">
        <v>23941</v>
      </c>
      <c r="I844" s="41">
        <v>0.71</v>
      </c>
      <c r="J844" s="42">
        <f t="shared" si="34"/>
        <v>17</v>
      </c>
      <c r="K844" s="63"/>
      <c r="L844" s="63"/>
      <c r="P844"/>
    </row>
    <row r="845" spans="2:16" s="64" customFormat="1" x14ac:dyDescent="0.25">
      <c r="B845" s="60">
        <f t="shared" si="32"/>
        <v>817</v>
      </c>
      <c r="C845" s="109">
        <v>32784002</v>
      </c>
      <c r="D845" s="64" t="s">
        <v>246</v>
      </c>
      <c r="E845" s="64" t="s">
        <v>72</v>
      </c>
      <c r="F845" s="97">
        <v>43577</v>
      </c>
      <c r="G845" s="98">
        <v>43769</v>
      </c>
      <c r="H845" s="65">
        <v>6072</v>
      </c>
      <c r="I845" s="41">
        <v>0.71</v>
      </c>
      <c r="J845" s="42">
        <f t="shared" ref="J845:J908" si="35">ROUND(H845*(I845/1000),2)</f>
        <v>4.3099999999999996</v>
      </c>
      <c r="K845" s="63"/>
      <c r="L845" s="63"/>
      <c r="P845"/>
    </row>
    <row r="846" spans="2:16" s="64" customFormat="1" x14ac:dyDescent="0.25">
      <c r="B846" s="60">
        <f t="shared" si="32"/>
        <v>818</v>
      </c>
      <c r="C846" s="109">
        <v>32784002</v>
      </c>
      <c r="D846" s="64" t="s">
        <v>246</v>
      </c>
      <c r="E846" s="64" t="s">
        <v>73</v>
      </c>
      <c r="F846" s="97">
        <v>43577</v>
      </c>
      <c r="G846" s="98">
        <v>43769</v>
      </c>
      <c r="H846" s="65">
        <v>24520</v>
      </c>
      <c r="I846" s="41">
        <v>0.71</v>
      </c>
      <c r="J846" s="42">
        <f t="shared" si="35"/>
        <v>17.41</v>
      </c>
      <c r="K846" s="63"/>
      <c r="L846" s="63"/>
      <c r="P846"/>
    </row>
    <row r="847" spans="2:16" s="64" customFormat="1" x14ac:dyDescent="0.25">
      <c r="B847" s="60">
        <f t="shared" si="32"/>
        <v>819</v>
      </c>
      <c r="C847" s="109">
        <v>32784002</v>
      </c>
      <c r="D847" s="64" t="s">
        <v>246</v>
      </c>
      <c r="E847" s="64" t="s">
        <v>74</v>
      </c>
      <c r="F847" s="97">
        <v>43577</v>
      </c>
      <c r="G847" s="98">
        <v>43769</v>
      </c>
      <c r="H847" s="65">
        <v>25086</v>
      </c>
      <c r="I847" s="41">
        <v>0.71</v>
      </c>
      <c r="J847" s="42">
        <f t="shared" si="35"/>
        <v>17.809999999999999</v>
      </c>
      <c r="K847" s="63"/>
      <c r="L847" s="63"/>
      <c r="P847"/>
    </row>
    <row r="848" spans="2:16" s="64" customFormat="1" x14ac:dyDescent="0.25">
      <c r="B848" s="60">
        <f t="shared" si="32"/>
        <v>820</v>
      </c>
      <c r="C848" s="109">
        <v>32784002</v>
      </c>
      <c r="D848" s="64" t="s">
        <v>246</v>
      </c>
      <c r="E848" s="64" t="s">
        <v>51</v>
      </c>
      <c r="F848" s="97">
        <v>43577</v>
      </c>
      <c r="G848" s="98">
        <v>43769</v>
      </c>
      <c r="H848" s="65">
        <v>15872</v>
      </c>
      <c r="I848" s="41">
        <v>0.71</v>
      </c>
      <c r="J848" s="42">
        <f t="shared" si="35"/>
        <v>11.27</v>
      </c>
      <c r="K848" s="63"/>
      <c r="L848" s="63"/>
      <c r="P848"/>
    </row>
    <row r="849" spans="2:16" s="64" customFormat="1" x14ac:dyDescent="0.25">
      <c r="B849" s="60">
        <f t="shared" si="32"/>
        <v>821</v>
      </c>
      <c r="C849" s="109">
        <v>32784002</v>
      </c>
      <c r="D849" s="64" t="s">
        <v>246</v>
      </c>
      <c r="E849" s="64" t="s">
        <v>47</v>
      </c>
      <c r="F849" s="97">
        <v>43577</v>
      </c>
      <c r="G849" s="98">
        <v>43769</v>
      </c>
      <c r="H849" s="65">
        <v>38818</v>
      </c>
      <c r="I849" s="41">
        <v>0.71</v>
      </c>
      <c r="J849" s="42">
        <f t="shared" si="35"/>
        <v>27.56</v>
      </c>
      <c r="K849" s="63"/>
      <c r="L849" s="63"/>
      <c r="P849"/>
    </row>
    <row r="850" spans="2:16" s="64" customFormat="1" x14ac:dyDescent="0.25">
      <c r="B850" s="60">
        <f t="shared" si="32"/>
        <v>822</v>
      </c>
      <c r="C850" s="109">
        <v>32784002</v>
      </c>
      <c r="D850" s="64" t="s">
        <v>246</v>
      </c>
      <c r="E850" s="64" t="s">
        <v>75</v>
      </c>
      <c r="F850" s="97">
        <v>43577</v>
      </c>
      <c r="G850" s="98">
        <v>43769</v>
      </c>
      <c r="H850" s="65">
        <v>20418</v>
      </c>
      <c r="I850" s="41">
        <v>0.71</v>
      </c>
      <c r="J850" s="42">
        <f t="shared" si="35"/>
        <v>14.5</v>
      </c>
      <c r="K850" s="63"/>
      <c r="L850" s="63"/>
      <c r="P850"/>
    </row>
    <row r="851" spans="2:16" s="64" customFormat="1" x14ac:dyDescent="0.25">
      <c r="B851" s="60">
        <f t="shared" si="32"/>
        <v>823</v>
      </c>
      <c r="C851" s="109">
        <v>32784101</v>
      </c>
      <c r="D851" s="64" t="s">
        <v>247</v>
      </c>
      <c r="E851" s="64" t="s">
        <v>74</v>
      </c>
      <c r="F851" s="97">
        <v>43556</v>
      </c>
      <c r="G851" s="98">
        <v>43616</v>
      </c>
      <c r="H851" s="65">
        <v>78248</v>
      </c>
      <c r="I851" s="41">
        <v>0.71</v>
      </c>
      <c r="J851" s="42">
        <f t="shared" si="35"/>
        <v>55.56</v>
      </c>
      <c r="K851" s="63"/>
      <c r="L851" s="63"/>
      <c r="P851"/>
    </row>
    <row r="852" spans="2:16" s="64" customFormat="1" x14ac:dyDescent="0.25">
      <c r="B852" s="60">
        <f t="shared" si="32"/>
        <v>824</v>
      </c>
      <c r="C852" s="109">
        <v>32784336</v>
      </c>
      <c r="D852" s="64" t="s">
        <v>248</v>
      </c>
      <c r="E852" s="64" t="s">
        <v>73</v>
      </c>
      <c r="F852" s="97">
        <v>43557</v>
      </c>
      <c r="G852" s="98">
        <v>43630</v>
      </c>
      <c r="H852" s="65">
        <v>332521</v>
      </c>
      <c r="I852" s="41">
        <v>0.71</v>
      </c>
      <c r="J852" s="42">
        <f t="shared" si="35"/>
        <v>236.09</v>
      </c>
      <c r="K852" s="63"/>
      <c r="L852" s="63"/>
      <c r="P852"/>
    </row>
    <row r="853" spans="2:16" s="64" customFormat="1" x14ac:dyDescent="0.25">
      <c r="B853" s="60">
        <f t="shared" si="32"/>
        <v>825</v>
      </c>
      <c r="C853" s="109">
        <v>32784336</v>
      </c>
      <c r="D853" s="64" t="s">
        <v>248</v>
      </c>
      <c r="E853" s="64" t="s">
        <v>74</v>
      </c>
      <c r="F853" s="97">
        <v>43557</v>
      </c>
      <c r="G853" s="98">
        <v>43630</v>
      </c>
      <c r="H853" s="65">
        <v>263907</v>
      </c>
      <c r="I853" s="41">
        <v>0.71</v>
      </c>
      <c r="J853" s="42">
        <f t="shared" si="35"/>
        <v>187.37</v>
      </c>
      <c r="K853" s="63"/>
      <c r="L853" s="63"/>
      <c r="P853"/>
    </row>
    <row r="854" spans="2:16" s="64" customFormat="1" x14ac:dyDescent="0.25">
      <c r="B854" s="60">
        <f t="shared" si="32"/>
        <v>826</v>
      </c>
      <c r="C854" s="109">
        <v>32808598</v>
      </c>
      <c r="D854" s="64" t="s">
        <v>249</v>
      </c>
      <c r="E854" s="64" t="s">
        <v>40</v>
      </c>
      <c r="F854" s="97">
        <v>43467</v>
      </c>
      <c r="G854" s="98">
        <v>43738</v>
      </c>
      <c r="H854" s="65">
        <v>36</v>
      </c>
      <c r="I854" s="41">
        <v>0.71</v>
      </c>
      <c r="J854" s="42">
        <f t="shared" si="35"/>
        <v>0.03</v>
      </c>
      <c r="K854" s="63"/>
      <c r="L854" s="63"/>
      <c r="P854"/>
    </row>
    <row r="855" spans="2:16" s="64" customFormat="1" x14ac:dyDescent="0.25">
      <c r="B855" s="60">
        <f t="shared" si="32"/>
        <v>827</v>
      </c>
      <c r="C855" s="109">
        <v>32808598</v>
      </c>
      <c r="D855" s="64" t="s">
        <v>249</v>
      </c>
      <c r="E855" s="64" t="s">
        <v>41</v>
      </c>
      <c r="F855" s="97">
        <v>43467</v>
      </c>
      <c r="G855" s="98">
        <v>43738</v>
      </c>
      <c r="H855" s="65">
        <v>39792</v>
      </c>
      <c r="I855" s="41">
        <v>0.71</v>
      </c>
      <c r="J855" s="42">
        <f t="shared" si="35"/>
        <v>28.25</v>
      </c>
      <c r="K855" s="63"/>
      <c r="L855" s="63"/>
      <c r="P855"/>
    </row>
    <row r="856" spans="2:16" s="64" customFormat="1" x14ac:dyDescent="0.25">
      <c r="B856" s="60">
        <f t="shared" si="32"/>
        <v>828</v>
      </c>
      <c r="C856" s="109">
        <v>32808598</v>
      </c>
      <c r="D856" s="64" t="s">
        <v>249</v>
      </c>
      <c r="E856" s="64" t="s">
        <v>39</v>
      </c>
      <c r="F856" s="97">
        <v>43467</v>
      </c>
      <c r="G856" s="98">
        <v>43738</v>
      </c>
      <c r="H856" s="65">
        <v>872</v>
      </c>
      <c r="I856" s="41">
        <v>0.71</v>
      </c>
      <c r="J856" s="42">
        <f t="shared" si="35"/>
        <v>0.62</v>
      </c>
      <c r="K856" s="63"/>
      <c r="L856" s="63"/>
      <c r="P856"/>
    </row>
    <row r="857" spans="2:16" s="64" customFormat="1" x14ac:dyDescent="0.25">
      <c r="B857" s="60">
        <f t="shared" si="32"/>
        <v>829</v>
      </c>
      <c r="C857" s="109">
        <v>32808598</v>
      </c>
      <c r="D857" s="64" t="s">
        <v>249</v>
      </c>
      <c r="E857" s="64" t="s">
        <v>45</v>
      </c>
      <c r="F857" s="97">
        <v>43467</v>
      </c>
      <c r="G857" s="98">
        <v>43738</v>
      </c>
      <c r="H857" s="65">
        <v>30692</v>
      </c>
      <c r="I857" s="41">
        <v>0.71</v>
      </c>
      <c r="J857" s="42">
        <f t="shared" si="35"/>
        <v>21.79</v>
      </c>
      <c r="K857" s="63"/>
      <c r="L857" s="63"/>
      <c r="P857"/>
    </row>
    <row r="858" spans="2:16" s="64" customFormat="1" x14ac:dyDescent="0.25">
      <c r="B858" s="60">
        <f t="shared" si="32"/>
        <v>830</v>
      </c>
      <c r="C858" s="109">
        <v>32808598</v>
      </c>
      <c r="D858" s="64" t="s">
        <v>249</v>
      </c>
      <c r="E858" s="64" t="s">
        <v>46</v>
      </c>
      <c r="F858" s="97">
        <v>43467</v>
      </c>
      <c r="G858" s="98">
        <v>43738</v>
      </c>
      <c r="H858" s="65">
        <v>106</v>
      </c>
      <c r="I858" s="41">
        <v>0.71</v>
      </c>
      <c r="J858" s="42">
        <f t="shared" si="35"/>
        <v>0.08</v>
      </c>
      <c r="K858" s="63"/>
      <c r="L858" s="63"/>
      <c r="P858"/>
    </row>
    <row r="859" spans="2:16" s="64" customFormat="1" x14ac:dyDescent="0.25">
      <c r="B859" s="60">
        <f t="shared" si="32"/>
        <v>831</v>
      </c>
      <c r="C859" s="109">
        <v>32808598</v>
      </c>
      <c r="D859" s="64" t="s">
        <v>249</v>
      </c>
      <c r="E859" s="64" t="s">
        <v>47</v>
      </c>
      <c r="F859" s="97">
        <v>43467</v>
      </c>
      <c r="G859" s="98">
        <v>43738</v>
      </c>
      <c r="H859" s="65">
        <v>43316</v>
      </c>
      <c r="I859" s="41">
        <v>0.71</v>
      </c>
      <c r="J859" s="42">
        <f t="shared" si="35"/>
        <v>30.75</v>
      </c>
      <c r="K859" s="63"/>
      <c r="L859" s="63"/>
      <c r="P859"/>
    </row>
    <row r="860" spans="2:16" s="64" customFormat="1" x14ac:dyDescent="0.25">
      <c r="B860" s="60">
        <f t="shared" ref="B860:B923" si="36">B859+1</f>
        <v>832</v>
      </c>
      <c r="C860" s="109">
        <v>32809180</v>
      </c>
      <c r="D860" s="64" t="s">
        <v>250</v>
      </c>
      <c r="E860" s="64" t="s">
        <v>41</v>
      </c>
      <c r="F860" s="97">
        <v>43560</v>
      </c>
      <c r="G860" s="98">
        <v>43830</v>
      </c>
      <c r="H860" s="65">
        <v>298030</v>
      </c>
      <c r="I860" s="41">
        <v>0.71</v>
      </c>
      <c r="J860" s="42">
        <f t="shared" si="35"/>
        <v>211.6</v>
      </c>
      <c r="K860" s="63"/>
      <c r="L860" s="63"/>
      <c r="P860"/>
    </row>
    <row r="861" spans="2:16" s="64" customFormat="1" x14ac:dyDescent="0.25">
      <c r="B861" s="60">
        <f t="shared" si="36"/>
        <v>833</v>
      </c>
      <c r="C861" s="109">
        <v>32809180</v>
      </c>
      <c r="D861" s="64" t="s">
        <v>250</v>
      </c>
      <c r="E861" s="64" t="s">
        <v>39</v>
      </c>
      <c r="F861" s="97">
        <v>43560</v>
      </c>
      <c r="G861" s="98">
        <v>43830</v>
      </c>
      <c r="H861" s="65">
        <v>1098191</v>
      </c>
      <c r="I861" s="41">
        <v>0.71</v>
      </c>
      <c r="J861" s="42">
        <f t="shared" si="35"/>
        <v>779.72</v>
      </c>
      <c r="K861" s="63"/>
      <c r="L861" s="63"/>
      <c r="P861"/>
    </row>
    <row r="862" spans="2:16" s="64" customFormat="1" x14ac:dyDescent="0.25">
      <c r="B862" s="60">
        <f t="shared" si="36"/>
        <v>834</v>
      </c>
      <c r="C862" s="109">
        <v>32809180</v>
      </c>
      <c r="D862" s="64" t="s">
        <v>250</v>
      </c>
      <c r="E862" s="64" t="s">
        <v>45</v>
      </c>
      <c r="F862" s="97">
        <v>43560</v>
      </c>
      <c r="G862" s="98">
        <v>43830</v>
      </c>
      <c r="H862" s="65">
        <v>436767</v>
      </c>
      <c r="I862" s="41">
        <v>0.71</v>
      </c>
      <c r="J862" s="42">
        <f t="shared" si="35"/>
        <v>310.10000000000002</v>
      </c>
      <c r="K862" s="63"/>
      <c r="L862" s="63"/>
      <c r="P862"/>
    </row>
    <row r="863" spans="2:16" s="64" customFormat="1" x14ac:dyDescent="0.25">
      <c r="B863" s="60">
        <f t="shared" si="36"/>
        <v>835</v>
      </c>
      <c r="C863" s="109">
        <v>32809180</v>
      </c>
      <c r="D863" s="64" t="s">
        <v>250</v>
      </c>
      <c r="E863" s="64" t="s">
        <v>51</v>
      </c>
      <c r="F863" s="97">
        <v>43560</v>
      </c>
      <c r="G863" s="98">
        <v>43830</v>
      </c>
      <c r="H863" s="65">
        <v>114262</v>
      </c>
      <c r="I863" s="41">
        <v>0.71</v>
      </c>
      <c r="J863" s="42">
        <f t="shared" si="35"/>
        <v>81.13</v>
      </c>
      <c r="K863" s="63"/>
      <c r="L863" s="63"/>
      <c r="P863"/>
    </row>
    <row r="864" spans="2:16" s="64" customFormat="1" x14ac:dyDescent="0.25">
      <c r="B864" s="60">
        <f t="shared" si="36"/>
        <v>836</v>
      </c>
      <c r="C864" s="109">
        <v>32809180</v>
      </c>
      <c r="D864" s="64" t="s">
        <v>250</v>
      </c>
      <c r="E864" s="64" t="s">
        <v>47</v>
      </c>
      <c r="F864" s="97">
        <v>43560</v>
      </c>
      <c r="G864" s="98">
        <v>43830</v>
      </c>
      <c r="H864" s="65">
        <v>900453</v>
      </c>
      <c r="I864" s="41">
        <v>0.71</v>
      </c>
      <c r="J864" s="42">
        <f t="shared" si="35"/>
        <v>639.32000000000005</v>
      </c>
      <c r="K864" s="63"/>
      <c r="L864" s="63"/>
      <c r="P864"/>
    </row>
    <row r="865" spans="2:16" s="64" customFormat="1" x14ac:dyDescent="0.25">
      <c r="B865" s="60">
        <f t="shared" si="36"/>
        <v>837</v>
      </c>
      <c r="C865" s="109">
        <v>32809180</v>
      </c>
      <c r="D865" s="64" t="s">
        <v>250</v>
      </c>
      <c r="E865" s="64" t="s">
        <v>49</v>
      </c>
      <c r="F865" s="97">
        <v>43560</v>
      </c>
      <c r="G865" s="98">
        <v>43830</v>
      </c>
      <c r="H865" s="65">
        <v>35088</v>
      </c>
      <c r="I865" s="41">
        <v>0.71</v>
      </c>
      <c r="J865" s="42">
        <f t="shared" si="35"/>
        <v>24.91</v>
      </c>
      <c r="K865" s="63"/>
      <c r="L865" s="63"/>
      <c r="P865"/>
    </row>
    <row r="866" spans="2:16" s="64" customFormat="1" x14ac:dyDescent="0.25">
      <c r="B866" s="60">
        <f t="shared" si="36"/>
        <v>838</v>
      </c>
      <c r="C866" s="109">
        <v>32809321</v>
      </c>
      <c r="D866" s="64" t="s">
        <v>251</v>
      </c>
      <c r="E866" s="64" t="s">
        <v>71</v>
      </c>
      <c r="F866" s="97">
        <v>43564</v>
      </c>
      <c r="G866" s="98">
        <v>43639</v>
      </c>
      <c r="H866" s="65">
        <v>61444</v>
      </c>
      <c r="I866" s="41">
        <v>0.71</v>
      </c>
      <c r="J866" s="42">
        <f t="shared" si="35"/>
        <v>43.63</v>
      </c>
      <c r="K866" s="63"/>
      <c r="L866" s="63"/>
      <c r="P866"/>
    </row>
    <row r="867" spans="2:16" s="64" customFormat="1" x14ac:dyDescent="0.25">
      <c r="B867" s="60">
        <f t="shared" si="36"/>
        <v>839</v>
      </c>
      <c r="C867" s="109">
        <v>32809321</v>
      </c>
      <c r="D867" s="64" t="s">
        <v>251</v>
      </c>
      <c r="E867" s="64" t="s">
        <v>42</v>
      </c>
      <c r="F867" s="97">
        <v>43564</v>
      </c>
      <c r="G867" s="98">
        <v>43639</v>
      </c>
      <c r="H867" s="65">
        <v>263</v>
      </c>
      <c r="I867" s="41">
        <v>0.71</v>
      </c>
      <c r="J867" s="42">
        <f t="shared" si="35"/>
        <v>0.19</v>
      </c>
      <c r="K867" s="63"/>
      <c r="L867" s="63"/>
      <c r="P867"/>
    </row>
    <row r="868" spans="2:16" s="64" customFormat="1" x14ac:dyDescent="0.25">
      <c r="B868" s="60">
        <f t="shared" si="36"/>
        <v>840</v>
      </c>
      <c r="C868" s="109">
        <v>32809321</v>
      </c>
      <c r="D868" s="64" t="s">
        <v>251</v>
      </c>
      <c r="E868" s="64" t="s">
        <v>39</v>
      </c>
      <c r="F868" s="97">
        <v>43564</v>
      </c>
      <c r="G868" s="98">
        <v>43639</v>
      </c>
      <c r="H868" s="65">
        <v>1285753</v>
      </c>
      <c r="I868" s="41">
        <v>0.71</v>
      </c>
      <c r="J868" s="42">
        <f t="shared" si="35"/>
        <v>912.88</v>
      </c>
      <c r="K868" s="63"/>
      <c r="L868" s="63"/>
      <c r="P868"/>
    </row>
    <row r="869" spans="2:16" s="64" customFormat="1" x14ac:dyDescent="0.25">
      <c r="B869" s="60">
        <f t="shared" si="36"/>
        <v>841</v>
      </c>
      <c r="C869" s="109">
        <v>32809321</v>
      </c>
      <c r="D869" s="64" t="s">
        <v>251</v>
      </c>
      <c r="E869" s="64" t="s">
        <v>72</v>
      </c>
      <c r="F869" s="97">
        <v>43564</v>
      </c>
      <c r="G869" s="98">
        <v>43639</v>
      </c>
      <c r="H869" s="65">
        <v>122306</v>
      </c>
      <c r="I869" s="41">
        <v>0.71</v>
      </c>
      <c r="J869" s="42">
        <f t="shared" si="35"/>
        <v>86.84</v>
      </c>
      <c r="K869" s="63"/>
      <c r="L869" s="63"/>
      <c r="P869"/>
    </row>
    <row r="870" spans="2:16" s="64" customFormat="1" x14ac:dyDescent="0.25">
      <c r="B870" s="60">
        <f t="shared" si="36"/>
        <v>842</v>
      </c>
      <c r="C870" s="109">
        <v>32809321</v>
      </c>
      <c r="D870" s="64" t="s">
        <v>251</v>
      </c>
      <c r="E870" s="64" t="s">
        <v>73</v>
      </c>
      <c r="F870" s="97">
        <v>43564</v>
      </c>
      <c r="G870" s="98">
        <v>43639</v>
      </c>
      <c r="H870" s="65">
        <v>379000</v>
      </c>
      <c r="I870" s="41">
        <v>0.71</v>
      </c>
      <c r="J870" s="42">
        <f t="shared" si="35"/>
        <v>269.08999999999997</v>
      </c>
      <c r="K870" s="63"/>
      <c r="L870" s="63"/>
      <c r="P870"/>
    </row>
    <row r="871" spans="2:16" s="64" customFormat="1" x14ac:dyDescent="0.25">
      <c r="B871" s="60">
        <f t="shared" si="36"/>
        <v>843</v>
      </c>
      <c r="C871" s="109">
        <v>32809321</v>
      </c>
      <c r="D871" s="64" t="s">
        <v>251</v>
      </c>
      <c r="E871" s="64" t="s">
        <v>74</v>
      </c>
      <c r="F871" s="97">
        <v>43564</v>
      </c>
      <c r="G871" s="98">
        <v>43639</v>
      </c>
      <c r="H871" s="65">
        <v>581404</v>
      </c>
      <c r="I871" s="41">
        <v>0.71</v>
      </c>
      <c r="J871" s="42">
        <f t="shared" si="35"/>
        <v>412.8</v>
      </c>
      <c r="K871" s="63"/>
      <c r="L871" s="63"/>
      <c r="P871"/>
    </row>
    <row r="872" spans="2:16" s="64" customFormat="1" x14ac:dyDescent="0.25">
      <c r="B872" s="60">
        <f t="shared" si="36"/>
        <v>844</v>
      </c>
      <c r="C872" s="109">
        <v>32809321</v>
      </c>
      <c r="D872" s="64" t="s">
        <v>251</v>
      </c>
      <c r="E872" s="64" t="s">
        <v>47</v>
      </c>
      <c r="F872" s="97">
        <v>43564</v>
      </c>
      <c r="G872" s="98">
        <v>43639</v>
      </c>
      <c r="H872" s="65">
        <v>342643</v>
      </c>
      <c r="I872" s="41">
        <v>0.71</v>
      </c>
      <c r="J872" s="42">
        <f t="shared" si="35"/>
        <v>243.28</v>
      </c>
      <c r="K872" s="63"/>
      <c r="L872" s="63"/>
      <c r="P872"/>
    </row>
    <row r="873" spans="2:16" s="64" customFormat="1" x14ac:dyDescent="0.25">
      <c r="B873" s="60">
        <f t="shared" si="36"/>
        <v>845</v>
      </c>
      <c r="C873" s="109">
        <v>32809321</v>
      </c>
      <c r="D873" s="64" t="s">
        <v>251</v>
      </c>
      <c r="E873" s="64" t="s">
        <v>75</v>
      </c>
      <c r="F873" s="97">
        <v>43564</v>
      </c>
      <c r="G873" s="98">
        <v>43639</v>
      </c>
      <c r="H873" s="65">
        <v>385330</v>
      </c>
      <c r="I873" s="41">
        <v>0.71</v>
      </c>
      <c r="J873" s="42">
        <f t="shared" si="35"/>
        <v>273.58</v>
      </c>
      <c r="K873" s="63"/>
      <c r="L873" s="63"/>
      <c r="P873"/>
    </row>
    <row r="874" spans="2:16" s="64" customFormat="1" x14ac:dyDescent="0.25">
      <c r="B874" s="60">
        <f t="shared" si="36"/>
        <v>846</v>
      </c>
      <c r="C874" s="109">
        <v>32809321</v>
      </c>
      <c r="D874" s="64" t="s">
        <v>251</v>
      </c>
      <c r="E874" s="64" t="s">
        <v>49</v>
      </c>
      <c r="F874" s="97">
        <v>43564</v>
      </c>
      <c r="G874" s="98">
        <v>43639</v>
      </c>
      <c r="H874" s="65">
        <v>38016</v>
      </c>
      <c r="I874" s="41">
        <v>0.71</v>
      </c>
      <c r="J874" s="42">
        <f t="shared" si="35"/>
        <v>26.99</v>
      </c>
      <c r="K874" s="63"/>
      <c r="L874" s="63"/>
      <c r="P874"/>
    </row>
    <row r="875" spans="2:16" s="64" customFormat="1" x14ac:dyDescent="0.25">
      <c r="B875" s="60">
        <f t="shared" si="36"/>
        <v>847</v>
      </c>
      <c r="C875" s="109">
        <v>32809510</v>
      </c>
      <c r="D875" s="64" t="s">
        <v>252</v>
      </c>
      <c r="E875" s="64" t="s">
        <v>39</v>
      </c>
      <c r="F875" s="97">
        <v>43556</v>
      </c>
      <c r="G875" s="98">
        <v>43646</v>
      </c>
      <c r="H875" s="65">
        <v>650885</v>
      </c>
      <c r="I875" s="41">
        <v>0.71</v>
      </c>
      <c r="J875" s="42">
        <f t="shared" si="35"/>
        <v>462.13</v>
      </c>
      <c r="K875" s="63"/>
      <c r="L875" s="63"/>
      <c r="P875"/>
    </row>
    <row r="876" spans="2:16" s="64" customFormat="1" x14ac:dyDescent="0.25">
      <c r="B876" s="60">
        <f t="shared" si="36"/>
        <v>848</v>
      </c>
      <c r="C876" s="109">
        <v>32809523</v>
      </c>
      <c r="D876" s="64" t="s">
        <v>253</v>
      </c>
      <c r="E876" s="64" t="s">
        <v>39</v>
      </c>
      <c r="F876" s="97">
        <v>43560</v>
      </c>
      <c r="G876" s="98">
        <v>43646</v>
      </c>
      <c r="H876" s="65">
        <v>539564</v>
      </c>
      <c r="I876" s="41">
        <v>0.71</v>
      </c>
      <c r="J876" s="42">
        <f t="shared" si="35"/>
        <v>383.09</v>
      </c>
      <c r="K876" s="63"/>
      <c r="L876" s="63"/>
      <c r="P876"/>
    </row>
    <row r="877" spans="2:16" s="64" customFormat="1" x14ac:dyDescent="0.25">
      <c r="B877" s="60">
        <f t="shared" si="36"/>
        <v>849</v>
      </c>
      <c r="C877" s="109">
        <v>32809538</v>
      </c>
      <c r="D877" s="64" t="s">
        <v>254</v>
      </c>
      <c r="E877" s="64" t="s">
        <v>40</v>
      </c>
      <c r="F877" s="97">
        <v>43560</v>
      </c>
      <c r="G877" s="98">
        <v>43646</v>
      </c>
      <c r="H877" s="65">
        <v>2158</v>
      </c>
      <c r="I877" s="41">
        <v>0.71</v>
      </c>
      <c r="J877" s="42">
        <f t="shared" si="35"/>
        <v>1.53</v>
      </c>
      <c r="K877" s="63"/>
      <c r="L877" s="63"/>
      <c r="P877"/>
    </row>
    <row r="878" spans="2:16" s="64" customFormat="1" x14ac:dyDescent="0.25">
      <c r="B878" s="60">
        <f t="shared" si="36"/>
        <v>850</v>
      </c>
      <c r="C878" s="109">
        <v>32809538</v>
      </c>
      <c r="D878" s="64" t="s">
        <v>254</v>
      </c>
      <c r="E878" s="64" t="s">
        <v>41</v>
      </c>
      <c r="F878" s="97">
        <v>43560</v>
      </c>
      <c r="G878" s="98">
        <v>43646</v>
      </c>
      <c r="H878" s="65">
        <v>10494</v>
      </c>
      <c r="I878" s="41">
        <v>0.71</v>
      </c>
      <c r="J878" s="42">
        <f t="shared" si="35"/>
        <v>7.45</v>
      </c>
      <c r="K878" s="63"/>
      <c r="L878" s="63"/>
      <c r="P878"/>
    </row>
    <row r="879" spans="2:16" s="64" customFormat="1" x14ac:dyDescent="0.25">
      <c r="B879" s="60">
        <f t="shared" si="36"/>
        <v>851</v>
      </c>
      <c r="C879" s="109">
        <v>32809538</v>
      </c>
      <c r="D879" s="64" t="s">
        <v>254</v>
      </c>
      <c r="E879" s="64" t="s">
        <v>71</v>
      </c>
      <c r="F879" s="97">
        <v>43560</v>
      </c>
      <c r="G879" s="98">
        <v>43646</v>
      </c>
      <c r="H879" s="65">
        <v>2154</v>
      </c>
      <c r="I879" s="41">
        <v>0.71</v>
      </c>
      <c r="J879" s="42">
        <f t="shared" si="35"/>
        <v>1.53</v>
      </c>
      <c r="K879" s="63"/>
      <c r="L879" s="63"/>
      <c r="P879"/>
    </row>
    <row r="880" spans="2:16" s="64" customFormat="1" x14ac:dyDescent="0.25">
      <c r="B880" s="60">
        <f t="shared" si="36"/>
        <v>852</v>
      </c>
      <c r="C880" s="109">
        <v>32809538</v>
      </c>
      <c r="D880" s="64" t="s">
        <v>254</v>
      </c>
      <c r="E880" s="64" t="s">
        <v>42</v>
      </c>
      <c r="F880" s="97">
        <v>43560</v>
      </c>
      <c r="G880" s="98">
        <v>43646</v>
      </c>
      <c r="H880" s="65">
        <v>2099</v>
      </c>
      <c r="I880" s="41">
        <v>0.71</v>
      </c>
      <c r="J880" s="42">
        <f t="shared" si="35"/>
        <v>1.49</v>
      </c>
      <c r="K880" s="63"/>
      <c r="L880" s="63"/>
      <c r="P880"/>
    </row>
    <row r="881" spans="2:16" s="64" customFormat="1" x14ac:dyDescent="0.25">
      <c r="B881" s="60">
        <f t="shared" si="36"/>
        <v>853</v>
      </c>
      <c r="C881" s="109">
        <v>32809538</v>
      </c>
      <c r="D881" s="64" t="s">
        <v>254</v>
      </c>
      <c r="E881" s="64" t="s">
        <v>39</v>
      </c>
      <c r="F881" s="97">
        <v>43560</v>
      </c>
      <c r="G881" s="98">
        <v>43646</v>
      </c>
      <c r="H881" s="65">
        <v>25423</v>
      </c>
      <c r="I881" s="41">
        <v>0.71</v>
      </c>
      <c r="J881" s="42">
        <f t="shared" si="35"/>
        <v>18.05</v>
      </c>
      <c r="K881" s="63"/>
      <c r="L881" s="63"/>
      <c r="P881"/>
    </row>
    <row r="882" spans="2:16" s="64" customFormat="1" x14ac:dyDescent="0.25">
      <c r="B882" s="60">
        <f t="shared" si="36"/>
        <v>854</v>
      </c>
      <c r="C882" s="109">
        <v>32809538</v>
      </c>
      <c r="D882" s="64" t="s">
        <v>254</v>
      </c>
      <c r="E882" s="64" t="s">
        <v>60</v>
      </c>
      <c r="F882" s="97">
        <v>43560</v>
      </c>
      <c r="G882" s="98">
        <v>43646</v>
      </c>
      <c r="H882" s="65">
        <v>281</v>
      </c>
      <c r="I882" s="41">
        <v>0.71</v>
      </c>
      <c r="J882" s="42">
        <f t="shared" si="35"/>
        <v>0.2</v>
      </c>
      <c r="K882" s="63"/>
      <c r="L882" s="63"/>
      <c r="P882"/>
    </row>
    <row r="883" spans="2:16" s="64" customFormat="1" x14ac:dyDescent="0.25">
      <c r="B883" s="60">
        <f t="shared" si="36"/>
        <v>855</v>
      </c>
      <c r="C883" s="109">
        <v>32809538</v>
      </c>
      <c r="D883" s="64" t="s">
        <v>254</v>
      </c>
      <c r="E883" s="64" t="s">
        <v>62</v>
      </c>
      <c r="F883" s="97">
        <v>43560</v>
      </c>
      <c r="G883" s="98">
        <v>43646</v>
      </c>
      <c r="H883" s="65">
        <v>86</v>
      </c>
      <c r="I883" s="41">
        <v>0.71</v>
      </c>
      <c r="J883" s="42">
        <f t="shared" si="35"/>
        <v>0.06</v>
      </c>
      <c r="K883" s="63"/>
      <c r="L883" s="63"/>
      <c r="P883"/>
    </row>
    <row r="884" spans="2:16" s="64" customFormat="1" x14ac:dyDescent="0.25">
      <c r="B884" s="60">
        <f t="shared" si="36"/>
        <v>856</v>
      </c>
      <c r="C884" s="109">
        <v>32809538</v>
      </c>
      <c r="D884" s="64" t="s">
        <v>254</v>
      </c>
      <c r="E884" s="64" t="s">
        <v>43</v>
      </c>
      <c r="F884" s="97">
        <v>43560</v>
      </c>
      <c r="G884" s="98">
        <v>43646</v>
      </c>
      <c r="H884" s="65">
        <v>1969</v>
      </c>
      <c r="I884" s="41">
        <v>0.71</v>
      </c>
      <c r="J884" s="42">
        <f t="shared" si="35"/>
        <v>1.4</v>
      </c>
      <c r="K884" s="63"/>
      <c r="L884" s="63"/>
      <c r="P884"/>
    </row>
    <row r="885" spans="2:16" s="64" customFormat="1" x14ac:dyDescent="0.25">
      <c r="B885" s="60">
        <f t="shared" si="36"/>
        <v>857</v>
      </c>
      <c r="C885" s="109">
        <v>32809538</v>
      </c>
      <c r="D885" s="64" t="s">
        <v>254</v>
      </c>
      <c r="E885" s="64" t="s">
        <v>44</v>
      </c>
      <c r="F885" s="97">
        <v>43560</v>
      </c>
      <c r="G885" s="98">
        <v>43646</v>
      </c>
      <c r="H885" s="65">
        <v>999</v>
      </c>
      <c r="I885" s="41">
        <v>0.71</v>
      </c>
      <c r="J885" s="42">
        <f t="shared" si="35"/>
        <v>0.71</v>
      </c>
      <c r="K885" s="63"/>
      <c r="L885" s="63"/>
      <c r="P885"/>
    </row>
    <row r="886" spans="2:16" s="64" customFormat="1" x14ac:dyDescent="0.25">
      <c r="B886" s="60">
        <f t="shared" si="36"/>
        <v>858</v>
      </c>
      <c r="C886" s="109">
        <v>32809538</v>
      </c>
      <c r="D886" s="64" t="s">
        <v>254</v>
      </c>
      <c r="E886" s="64" t="s">
        <v>72</v>
      </c>
      <c r="F886" s="97">
        <v>43560</v>
      </c>
      <c r="G886" s="98">
        <v>43646</v>
      </c>
      <c r="H886" s="65">
        <v>2234</v>
      </c>
      <c r="I886" s="41">
        <v>0.71</v>
      </c>
      <c r="J886" s="42">
        <f t="shared" si="35"/>
        <v>1.59</v>
      </c>
      <c r="K886" s="63"/>
      <c r="L886" s="63"/>
      <c r="P886"/>
    </row>
    <row r="887" spans="2:16" s="64" customFormat="1" x14ac:dyDescent="0.25">
      <c r="B887" s="60">
        <f t="shared" si="36"/>
        <v>859</v>
      </c>
      <c r="C887" s="109">
        <v>32809538</v>
      </c>
      <c r="D887" s="64" t="s">
        <v>254</v>
      </c>
      <c r="E887" s="64" t="s">
        <v>73</v>
      </c>
      <c r="F887" s="97">
        <v>43560</v>
      </c>
      <c r="G887" s="98">
        <v>43646</v>
      </c>
      <c r="H887" s="65">
        <v>11970</v>
      </c>
      <c r="I887" s="41">
        <v>0.71</v>
      </c>
      <c r="J887" s="42">
        <f t="shared" si="35"/>
        <v>8.5</v>
      </c>
      <c r="K887" s="63"/>
      <c r="L887" s="63"/>
      <c r="P887"/>
    </row>
    <row r="888" spans="2:16" s="64" customFormat="1" x14ac:dyDescent="0.25">
      <c r="B888" s="60">
        <f t="shared" si="36"/>
        <v>860</v>
      </c>
      <c r="C888" s="109">
        <v>32809538</v>
      </c>
      <c r="D888" s="64" t="s">
        <v>254</v>
      </c>
      <c r="E888" s="64" t="s">
        <v>74</v>
      </c>
      <c r="F888" s="97">
        <v>43560</v>
      </c>
      <c r="G888" s="98">
        <v>43646</v>
      </c>
      <c r="H888" s="65">
        <v>15072</v>
      </c>
      <c r="I888" s="41">
        <v>0.71</v>
      </c>
      <c r="J888" s="42">
        <f t="shared" si="35"/>
        <v>10.7</v>
      </c>
      <c r="K888" s="63"/>
      <c r="L888" s="63"/>
      <c r="P888"/>
    </row>
    <row r="889" spans="2:16" s="64" customFormat="1" x14ac:dyDescent="0.25">
      <c r="B889" s="60">
        <f t="shared" si="36"/>
        <v>861</v>
      </c>
      <c r="C889" s="109">
        <v>32809538</v>
      </c>
      <c r="D889" s="64" t="s">
        <v>254</v>
      </c>
      <c r="E889" s="64" t="s">
        <v>45</v>
      </c>
      <c r="F889" s="97">
        <v>43560</v>
      </c>
      <c r="G889" s="98">
        <v>43646</v>
      </c>
      <c r="H889" s="65">
        <v>23225</v>
      </c>
      <c r="I889" s="41">
        <v>0.71</v>
      </c>
      <c r="J889" s="42">
        <f t="shared" si="35"/>
        <v>16.489999999999998</v>
      </c>
      <c r="K889" s="63"/>
      <c r="L889" s="63"/>
      <c r="P889"/>
    </row>
    <row r="890" spans="2:16" s="64" customFormat="1" x14ac:dyDescent="0.25">
      <c r="B890" s="60">
        <f t="shared" si="36"/>
        <v>862</v>
      </c>
      <c r="C890" s="109">
        <v>32809538</v>
      </c>
      <c r="D890" s="64" t="s">
        <v>254</v>
      </c>
      <c r="E890" s="64" t="s">
        <v>51</v>
      </c>
      <c r="F890" s="97">
        <v>43560</v>
      </c>
      <c r="G890" s="98">
        <v>43646</v>
      </c>
      <c r="H890" s="65">
        <v>587509</v>
      </c>
      <c r="I890" s="41">
        <v>0.71</v>
      </c>
      <c r="J890" s="42">
        <f t="shared" si="35"/>
        <v>417.13</v>
      </c>
      <c r="K890" s="63"/>
      <c r="L890" s="63"/>
      <c r="P890"/>
    </row>
    <row r="891" spans="2:16" s="64" customFormat="1" x14ac:dyDescent="0.25">
      <c r="B891" s="60">
        <f t="shared" si="36"/>
        <v>863</v>
      </c>
      <c r="C891" s="109">
        <v>32809538</v>
      </c>
      <c r="D891" s="64" t="s">
        <v>254</v>
      </c>
      <c r="E891" s="64" t="s">
        <v>46</v>
      </c>
      <c r="F891" s="97">
        <v>43560</v>
      </c>
      <c r="G891" s="98">
        <v>43646</v>
      </c>
      <c r="H891" s="65">
        <v>6664</v>
      </c>
      <c r="I891" s="41">
        <v>0.71</v>
      </c>
      <c r="J891" s="42">
        <f t="shared" si="35"/>
        <v>4.7300000000000004</v>
      </c>
      <c r="K891" s="63"/>
      <c r="L891" s="63"/>
      <c r="P891"/>
    </row>
    <row r="892" spans="2:16" s="64" customFormat="1" x14ac:dyDescent="0.25">
      <c r="B892" s="60">
        <f t="shared" si="36"/>
        <v>864</v>
      </c>
      <c r="C892" s="109">
        <v>32809538</v>
      </c>
      <c r="D892" s="64" t="s">
        <v>254</v>
      </c>
      <c r="E892" s="64" t="s">
        <v>47</v>
      </c>
      <c r="F892" s="97">
        <v>43560</v>
      </c>
      <c r="G892" s="98">
        <v>43646</v>
      </c>
      <c r="H892" s="65">
        <v>30845</v>
      </c>
      <c r="I892" s="41">
        <v>0.71</v>
      </c>
      <c r="J892" s="42">
        <f t="shared" si="35"/>
        <v>21.9</v>
      </c>
      <c r="K892" s="63"/>
      <c r="L892" s="63"/>
      <c r="P892"/>
    </row>
    <row r="893" spans="2:16" s="64" customFormat="1" x14ac:dyDescent="0.25">
      <c r="B893" s="60">
        <f t="shared" si="36"/>
        <v>865</v>
      </c>
      <c r="C893" s="109">
        <v>32809538</v>
      </c>
      <c r="D893" s="64" t="s">
        <v>254</v>
      </c>
      <c r="E893" s="64" t="s">
        <v>75</v>
      </c>
      <c r="F893" s="97">
        <v>43560</v>
      </c>
      <c r="G893" s="98">
        <v>43646</v>
      </c>
      <c r="H893" s="65">
        <v>16155</v>
      </c>
      <c r="I893" s="41">
        <v>0.71</v>
      </c>
      <c r="J893" s="42">
        <f t="shared" si="35"/>
        <v>11.47</v>
      </c>
      <c r="K893" s="63"/>
      <c r="L893" s="63"/>
      <c r="P893"/>
    </row>
    <row r="894" spans="2:16" s="64" customFormat="1" x14ac:dyDescent="0.25">
      <c r="B894" s="60">
        <f t="shared" si="36"/>
        <v>866</v>
      </c>
      <c r="C894" s="109">
        <v>32809538</v>
      </c>
      <c r="D894" s="64" t="s">
        <v>254</v>
      </c>
      <c r="E894" s="64" t="s">
        <v>49</v>
      </c>
      <c r="F894" s="97">
        <v>43560</v>
      </c>
      <c r="G894" s="98">
        <v>43646</v>
      </c>
      <c r="H894" s="65">
        <v>1457</v>
      </c>
      <c r="I894" s="41">
        <v>0.71</v>
      </c>
      <c r="J894" s="42">
        <f t="shared" si="35"/>
        <v>1.03</v>
      </c>
      <c r="K894" s="63"/>
      <c r="L894" s="63"/>
      <c r="P894"/>
    </row>
    <row r="895" spans="2:16" s="64" customFormat="1" x14ac:dyDescent="0.25">
      <c r="B895" s="60">
        <f t="shared" si="36"/>
        <v>867</v>
      </c>
      <c r="C895" s="109">
        <v>32809598</v>
      </c>
      <c r="D895" s="64" t="s">
        <v>255</v>
      </c>
      <c r="E895" s="64" t="s">
        <v>41</v>
      </c>
      <c r="F895" s="97">
        <v>43556</v>
      </c>
      <c r="G895" s="98">
        <v>43576</v>
      </c>
      <c r="H895" s="65">
        <v>92</v>
      </c>
      <c r="I895" s="41">
        <v>0.71</v>
      </c>
      <c r="J895" s="42">
        <f t="shared" si="35"/>
        <v>7.0000000000000007E-2</v>
      </c>
      <c r="K895" s="63"/>
      <c r="L895" s="63"/>
      <c r="P895"/>
    </row>
    <row r="896" spans="2:16" s="64" customFormat="1" x14ac:dyDescent="0.25">
      <c r="B896" s="60">
        <f t="shared" si="36"/>
        <v>868</v>
      </c>
      <c r="C896" s="109">
        <v>32809598</v>
      </c>
      <c r="D896" s="64" t="s">
        <v>255</v>
      </c>
      <c r="E896" s="64" t="s">
        <v>45</v>
      </c>
      <c r="F896" s="97">
        <v>43556</v>
      </c>
      <c r="G896" s="98">
        <v>43576</v>
      </c>
      <c r="H896" s="65">
        <v>209</v>
      </c>
      <c r="I896" s="41">
        <v>0.71</v>
      </c>
      <c r="J896" s="42">
        <f t="shared" si="35"/>
        <v>0.15</v>
      </c>
      <c r="K896" s="63"/>
      <c r="L896" s="63"/>
      <c r="P896"/>
    </row>
    <row r="897" spans="2:16" s="64" customFormat="1" x14ac:dyDescent="0.25">
      <c r="B897" s="60">
        <f t="shared" si="36"/>
        <v>869</v>
      </c>
      <c r="C897" s="109">
        <v>32809598</v>
      </c>
      <c r="D897" s="64" t="s">
        <v>255</v>
      </c>
      <c r="E897" s="64" t="s">
        <v>51</v>
      </c>
      <c r="F897" s="97">
        <v>43556</v>
      </c>
      <c r="G897" s="98">
        <v>43737</v>
      </c>
      <c r="H897" s="65">
        <v>1450547</v>
      </c>
      <c r="I897" s="41">
        <v>0.71</v>
      </c>
      <c r="J897" s="42">
        <f t="shared" si="35"/>
        <v>1029.8900000000001</v>
      </c>
      <c r="K897" s="63"/>
      <c r="L897" s="63"/>
      <c r="P897"/>
    </row>
    <row r="898" spans="2:16" s="64" customFormat="1" x14ac:dyDescent="0.25">
      <c r="B898" s="60">
        <f t="shared" si="36"/>
        <v>870</v>
      </c>
      <c r="C898" s="109">
        <v>32809598</v>
      </c>
      <c r="D898" s="64" t="s">
        <v>255</v>
      </c>
      <c r="E898" s="64" t="s">
        <v>47</v>
      </c>
      <c r="F898" s="97">
        <v>43556</v>
      </c>
      <c r="G898" s="98">
        <v>43576</v>
      </c>
      <c r="H898" s="65">
        <v>406</v>
      </c>
      <c r="I898" s="41">
        <v>0.71</v>
      </c>
      <c r="J898" s="42">
        <f t="shared" si="35"/>
        <v>0.28999999999999998</v>
      </c>
      <c r="K898" s="63"/>
      <c r="L898" s="63"/>
      <c r="P898"/>
    </row>
    <row r="899" spans="2:16" s="64" customFormat="1" x14ac:dyDescent="0.25">
      <c r="B899" s="60">
        <f t="shared" si="36"/>
        <v>871</v>
      </c>
      <c r="C899" s="109">
        <v>32809928</v>
      </c>
      <c r="D899" s="64" t="s">
        <v>256</v>
      </c>
      <c r="E899" s="64" t="s">
        <v>39</v>
      </c>
      <c r="F899" s="97">
        <v>43556</v>
      </c>
      <c r="G899" s="98">
        <v>43646</v>
      </c>
      <c r="H899" s="65">
        <v>1191974</v>
      </c>
      <c r="I899" s="41">
        <v>0.71</v>
      </c>
      <c r="J899" s="42">
        <f t="shared" si="35"/>
        <v>846.3</v>
      </c>
      <c r="K899" s="63"/>
      <c r="L899" s="63"/>
      <c r="P899"/>
    </row>
    <row r="900" spans="2:16" s="64" customFormat="1" x14ac:dyDescent="0.25">
      <c r="B900" s="60">
        <f t="shared" si="36"/>
        <v>872</v>
      </c>
      <c r="C900" s="109">
        <v>32810349</v>
      </c>
      <c r="D900" s="64" t="s">
        <v>257</v>
      </c>
      <c r="E900" s="64" t="s">
        <v>40</v>
      </c>
      <c r="F900" s="97">
        <v>43558</v>
      </c>
      <c r="G900" s="98">
        <v>43646</v>
      </c>
      <c r="H900" s="65">
        <v>32189</v>
      </c>
      <c r="I900" s="41">
        <v>0.71</v>
      </c>
      <c r="J900" s="42">
        <f t="shared" si="35"/>
        <v>22.85</v>
      </c>
      <c r="K900" s="63"/>
      <c r="L900" s="63"/>
      <c r="P900"/>
    </row>
    <row r="901" spans="2:16" s="64" customFormat="1" x14ac:dyDescent="0.25">
      <c r="B901" s="60">
        <f t="shared" si="36"/>
        <v>873</v>
      </c>
      <c r="C901" s="109">
        <v>32810349</v>
      </c>
      <c r="D901" s="64" t="s">
        <v>257</v>
      </c>
      <c r="E901" s="64" t="s">
        <v>41</v>
      </c>
      <c r="F901" s="97">
        <v>43558</v>
      </c>
      <c r="G901" s="98">
        <v>43646</v>
      </c>
      <c r="H901" s="65">
        <v>152564</v>
      </c>
      <c r="I901" s="41">
        <v>0.71</v>
      </c>
      <c r="J901" s="42">
        <f t="shared" si="35"/>
        <v>108.32</v>
      </c>
      <c r="K901" s="63"/>
      <c r="L901" s="63"/>
      <c r="P901"/>
    </row>
    <row r="902" spans="2:16" s="64" customFormat="1" x14ac:dyDescent="0.25">
      <c r="B902" s="60">
        <f t="shared" si="36"/>
        <v>874</v>
      </c>
      <c r="C902" s="109">
        <v>32810349</v>
      </c>
      <c r="D902" s="64" t="s">
        <v>257</v>
      </c>
      <c r="E902" s="64" t="s">
        <v>71</v>
      </c>
      <c r="F902" s="97">
        <v>43558</v>
      </c>
      <c r="G902" s="98">
        <v>43646</v>
      </c>
      <c r="H902" s="65">
        <v>45813</v>
      </c>
      <c r="I902" s="41">
        <v>0.71</v>
      </c>
      <c r="J902" s="42">
        <f t="shared" si="35"/>
        <v>32.53</v>
      </c>
      <c r="K902" s="63"/>
      <c r="L902" s="63"/>
      <c r="P902"/>
    </row>
    <row r="903" spans="2:16" s="64" customFormat="1" x14ac:dyDescent="0.25">
      <c r="B903" s="60">
        <f t="shared" si="36"/>
        <v>875</v>
      </c>
      <c r="C903" s="109">
        <v>32810349</v>
      </c>
      <c r="D903" s="64" t="s">
        <v>257</v>
      </c>
      <c r="E903" s="64" t="s">
        <v>42</v>
      </c>
      <c r="F903" s="97">
        <v>43558</v>
      </c>
      <c r="G903" s="98">
        <v>43646</v>
      </c>
      <c r="H903" s="65">
        <v>48854</v>
      </c>
      <c r="I903" s="41">
        <v>0.71</v>
      </c>
      <c r="J903" s="42">
        <f t="shared" si="35"/>
        <v>34.69</v>
      </c>
      <c r="K903" s="63"/>
      <c r="L903" s="63"/>
      <c r="P903"/>
    </row>
    <row r="904" spans="2:16" s="64" customFormat="1" x14ac:dyDescent="0.25">
      <c r="B904" s="60">
        <f t="shared" si="36"/>
        <v>876</v>
      </c>
      <c r="C904" s="109">
        <v>32810349</v>
      </c>
      <c r="D904" s="64" t="s">
        <v>257</v>
      </c>
      <c r="E904" s="64" t="s">
        <v>39</v>
      </c>
      <c r="F904" s="97">
        <v>43558</v>
      </c>
      <c r="G904" s="98">
        <v>43646</v>
      </c>
      <c r="H904" s="65">
        <v>344582</v>
      </c>
      <c r="I904" s="41">
        <v>0.71</v>
      </c>
      <c r="J904" s="42">
        <f t="shared" si="35"/>
        <v>244.65</v>
      </c>
      <c r="K904" s="63"/>
      <c r="L904" s="63"/>
      <c r="P904"/>
    </row>
    <row r="905" spans="2:16" s="64" customFormat="1" x14ac:dyDescent="0.25">
      <c r="B905" s="60">
        <f t="shared" si="36"/>
        <v>877</v>
      </c>
      <c r="C905" s="109">
        <v>32810349</v>
      </c>
      <c r="D905" s="64" t="s">
        <v>257</v>
      </c>
      <c r="E905" s="64" t="s">
        <v>44</v>
      </c>
      <c r="F905" s="97">
        <v>43558</v>
      </c>
      <c r="G905" s="98">
        <v>43646</v>
      </c>
      <c r="H905" s="65">
        <v>25606</v>
      </c>
      <c r="I905" s="41">
        <v>0.71</v>
      </c>
      <c r="J905" s="42">
        <f t="shared" si="35"/>
        <v>18.18</v>
      </c>
      <c r="K905" s="63"/>
      <c r="L905" s="63"/>
      <c r="P905"/>
    </row>
    <row r="906" spans="2:16" s="64" customFormat="1" x14ac:dyDescent="0.25">
      <c r="B906" s="60">
        <f t="shared" si="36"/>
        <v>878</v>
      </c>
      <c r="C906" s="109">
        <v>32810349</v>
      </c>
      <c r="D906" s="64" t="s">
        <v>257</v>
      </c>
      <c r="E906" s="64" t="s">
        <v>72</v>
      </c>
      <c r="F906" s="97">
        <v>43558</v>
      </c>
      <c r="G906" s="98">
        <v>43646</v>
      </c>
      <c r="H906" s="65">
        <v>57006</v>
      </c>
      <c r="I906" s="41">
        <v>0.71</v>
      </c>
      <c r="J906" s="42">
        <f t="shared" si="35"/>
        <v>40.47</v>
      </c>
      <c r="K906" s="63"/>
      <c r="L906" s="63"/>
      <c r="P906"/>
    </row>
    <row r="907" spans="2:16" s="64" customFormat="1" x14ac:dyDescent="0.25">
      <c r="B907" s="60">
        <f t="shared" si="36"/>
        <v>879</v>
      </c>
      <c r="C907" s="109">
        <v>32810349</v>
      </c>
      <c r="D907" s="64" t="s">
        <v>257</v>
      </c>
      <c r="E907" s="64" t="s">
        <v>73</v>
      </c>
      <c r="F907" s="97">
        <v>43558</v>
      </c>
      <c r="G907" s="98">
        <v>43646</v>
      </c>
      <c r="H907" s="65">
        <v>270507</v>
      </c>
      <c r="I907" s="41">
        <v>0.71</v>
      </c>
      <c r="J907" s="42">
        <f t="shared" si="35"/>
        <v>192.06</v>
      </c>
      <c r="K907" s="63"/>
      <c r="L907" s="63"/>
      <c r="P907"/>
    </row>
    <row r="908" spans="2:16" s="64" customFormat="1" x14ac:dyDescent="0.25">
      <c r="B908" s="60">
        <f t="shared" si="36"/>
        <v>880</v>
      </c>
      <c r="C908" s="109">
        <v>32810349</v>
      </c>
      <c r="D908" s="64" t="s">
        <v>257</v>
      </c>
      <c r="E908" s="64" t="s">
        <v>74</v>
      </c>
      <c r="F908" s="97">
        <v>43558</v>
      </c>
      <c r="G908" s="98">
        <v>43646</v>
      </c>
      <c r="H908" s="65">
        <v>268712</v>
      </c>
      <c r="I908" s="41">
        <v>0.71</v>
      </c>
      <c r="J908" s="42">
        <f t="shared" si="35"/>
        <v>190.79</v>
      </c>
      <c r="K908" s="63"/>
      <c r="L908" s="63"/>
      <c r="P908"/>
    </row>
    <row r="909" spans="2:16" s="64" customFormat="1" x14ac:dyDescent="0.25">
      <c r="B909" s="60">
        <f t="shared" si="36"/>
        <v>881</v>
      </c>
      <c r="C909" s="109">
        <v>32810349</v>
      </c>
      <c r="D909" s="64" t="s">
        <v>257</v>
      </c>
      <c r="E909" s="64" t="s">
        <v>45</v>
      </c>
      <c r="F909" s="97">
        <v>43558</v>
      </c>
      <c r="G909" s="98">
        <v>43646</v>
      </c>
      <c r="H909" s="65">
        <v>322533</v>
      </c>
      <c r="I909" s="41">
        <v>0.71</v>
      </c>
      <c r="J909" s="42">
        <f t="shared" ref="J909:J972" si="37">ROUND(H909*(I909/1000),2)</f>
        <v>229</v>
      </c>
      <c r="K909" s="63"/>
      <c r="L909" s="63"/>
      <c r="P909"/>
    </row>
    <row r="910" spans="2:16" s="64" customFormat="1" x14ac:dyDescent="0.25">
      <c r="B910" s="60">
        <f t="shared" si="36"/>
        <v>882</v>
      </c>
      <c r="C910" s="109">
        <v>32810349</v>
      </c>
      <c r="D910" s="64" t="s">
        <v>257</v>
      </c>
      <c r="E910" s="64" t="s">
        <v>51</v>
      </c>
      <c r="F910" s="97">
        <v>43558</v>
      </c>
      <c r="G910" s="98">
        <v>43646</v>
      </c>
      <c r="H910" s="65">
        <v>319869</v>
      </c>
      <c r="I910" s="41">
        <v>0.71</v>
      </c>
      <c r="J910" s="42">
        <f t="shared" si="37"/>
        <v>227.11</v>
      </c>
      <c r="K910" s="63"/>
      <c r="L910" s="63"/>
      <c r="P910"/>
    </row>
    <row r="911" spans="2:16" s="64" customFormat="1" x14ac:dyDescent="0.25">
      <c r="B911" s="60">
        <f t="shared" si="36"/>
        <v>883</v>
      </c>
      <c r="C911" s="109">
        <v>32810349</v>
      </c>
      <c r="D911" s="64" t="s">
        <v>257</v>
      </c>
      <c r="E911" s="64" t="s">
        <v>46</v>
      </c>
      <c r="F911" s="97">
        <v>43558</v>
      </c>
      <c r="G911" s="98">
        <v>43646</v>
      </c>
      <c r="H911" s="65">
        <v>88987</v>
      </c>
      <c r="I911" s="41">
        <v>0.71</v>
      </c>
      <c r="J911" s="42">
        <f t="shared" si="37"/>
        <v>63.18</v>
      </c>
      <c r="K911" s="63"/>
      <c r="L911" s="63"/>
      <c r="P911"/>
    </row>
    <row r="912" spans="2:16" s="64" customFormat="1" x14ac:dyDescent="0.25">
      <c r="B912" s="60">
        <f t="shared" si="36"/>
        <v>884</v>
      </c>
      <c r="C912" s="109">
        <v>32810349</v>
      </c>
      <c r="D912" s="64" t="s">
        <v>257</v>
      </c>
      <c r="E912" s="64" t="s">
        <v>47</v>
      </c>
      <c r="F912" s="97">
        <v>43558</v>
      </c>
      <c r="G912" s="98">
        <v>43646</v>
      </c>
      <c r="H912" s="65">
        <v>485302</v>
      </c>
      <c r="I912" s="41">
        <v>0.71</v>
      </c>
      <c r="J912" s="42">
        <f t="shared" si="37"/>
        <v>344.56</v>
      </c>
      <c r="K912" s="63"/>
      <c r="L912" s="63"/>
      <c r="P912"/>
    </row>
    <row r="913" spans="2:16" s="64" customFormat="1" x14ac:dyDescent="0.25">
      <c r="B913" s="60">
        <f t="shared" si="36"/>
        <v>885</v>
      </c>
      <c r="C913" s="109">
        <v>32810349</v>
      </c>
      <c r="D913" s="64" t="s">
        <v>257</v>
      </c>
      <c r="E913" s="64" t="s">
        <v>75</v>
      </c>
      <c r="F913" s="97">
        <v>43558</v>
      </c>
      <c r="G913" s="98">
        <v>43646</v>
      </c>
      <c r="H913" s="65">
        <v>415658</v>
      </c>
      <c r="I913" s="41">
        <v>0.71</v>
      </c>
      <c r="J913" s="42">
        <f t="shared" si="37"/>
        <v>295.12</v>
      </c>
      <c r="K913" s="63"/>
      <c r="L913" s="63"/>
      <c r="P913"/>
    </row>
    <row r="914" spans="2:16" s="64" customFormat="1" x14ac:dyDescent="0.25">
      <c r="B914" s="60">
        <f t="shared" si="36"/>
        <v>886</v>
      </c>
      <c r="C914" s="109">
        <v>32810563</v>
      </c>
      <c r="D914" s="64" t="s">
        <v>258</v>
      </c>
      <c r="E914" s="64" t="s">
        <v>40</v>
      </c>
      <c r="F914" s="97">
        <v>43556</v>
      </c>
      <c r="G914" s="98">
        <v>43646</v>
      </c>
      <c r="H914" s="65">
        <v>29235</v>
      </c>
      <c r="I914" s="41">
        <v>0.71</v>
      </c>
      <c r="J914" s="42">
        <f t="shared" si="37"/>
        <v>20.76</v>
      </c>
      <c r="K914" s="63"/>
      <c r="L914" s="63"/>
      <c r="P914"/>
    </row>
    <row r="915" spans="2:16" s="64" customFormat="1" x14ac:dyDescent="0.25">
      <c r="B915" s="60">
        <f t="shared" si="36"/>
        <v>887</v>
      </c>
      <c r="C915" s="109">
        <v>32810563</v>
      </c>
      <c r="D915" s="64" t="s">
        <v>258</v>
      </c>
      <c r="E915" s="64" t="s">
        <v>41</v>
      </c>
      <c r="F915" s="97">
        <v>43556</v>
      </c>
      <c r="G915" s="98">
        <v>43646</v>
      </c>
      <c r="H915" s="65">
        <v>224767</v>
      </c>
      <c r="I915" s="41">
        <v>0.71</v>
      </c>
      <c r="J915" s="42">
        <f t="shared" si="37"/>
        <v>159.58000000000001</v>
      </c>
      <c r="K915" s="63"/>
      <c r="L915" s="63"/>
      <c r="P915"/>
    </row>
    <row r="916" spans="2:16" s="64" customFormat="1" x14ac:dyDescent="0.25">
      <c r="B916" s="60">
        <f t="shared" si="36"/>
        <v>888</v>
      </c>
      <c r="C916" s="109">
        <v>32810563</v>
      </c>
      <c r="D916" s="64" t="s">
        <v>258</v>
      </c>
      <c r="E916" s="64" t="s">
        <v>71</v>
      </c>
      <c r="F916" s="97">
        <v>43556</v>
      </c>
      <c r="G916" s="98">
        <v>43646</v>
      </c>
      <c r="H916" s="65">
        <v>43333</v>
      </c>
      <c r="I916" s="41">
        <v>0.71</v>
      </c>
      <c r="J916" s="42">
        <f t="shared" si="37"/>
        <v>30.77</v>
      </c>
      <c r="K916" s="63"/>
      <c r="L916" s="63"/>
      <c r="P916"/>
    </row>
    <row r="917" spans="2:16" s="64" customFormat="1" x14ac:dyDescent="0.25">
      <c r="B917" s="60">
        <f t="shared" si="36"/>
        <v>889</v>
      </c>
      <c r="C917" s="109">
        <v>32810563</v>
      </c>
      <c r="D917" s="64" t="s">
        <v>258</v>
      </c>
      <c r="E917" s="64" t="s">
        <v>42</v>
      </c>
      <c r="F917" s="97">
        <v>43556</v>
      </c>
      <c r="G917" s="98">
        <v>43646</v>
      </c>
      <c r="H917" s="65">
        <v>44998</v>
      </c>
      <c r="I917" s="41">
        <v>0.71</v>
      </c>
      <c r="J917" s="42">
        <f t="shared" si="37"/>
        <v>31.95</v>
      </c>
      <c r="K917" s="63"/>
      <c r="L917" s="63"/>
      <c r="P917"/>
    </row>
    <row r="918" spans="2:16" s="64" customFormat="1" x14ac:dyDescent="0.25">
      <c r="B918" s="60">
        <f t="shared" si="36"/>
        <v>890</v>
      </c>
      <c r="C918" s="109">
        <v>32810563</v>
      </c>
      <c r="D918" s="64" t="s">
        <v>258</v>
      </c>
      <c r="E918" s="64" t="s">
        <v>39</v>
      </c>
      <c r="F918" s="97">
        <v>43556</v>
      </c>
      <c r="G918" s="98">
        <v>43646</v>
      </c>
      <c r="H918" s="65">
        <v>373392</v>
      </c>
      <c r="I918" s="41">
        <v>0.71</v>
      </c>
      <c r="J918" s="42">
        <f t="shared" si="37"/>
        <v>265.11</v>
      </c>
      <c r="K918" s="63"/>
      <c r="L918" s="63"/>
      <c r="P918"/>
    </row>
    <row r="919" spans="2:16" s="64" customFormat="1" x14ac:dyDescent="0.25">
      <c r="B919" s="60">
        <f t="shared" si="36"/>
        <v>891</v>
      </c>
      <c r="C919" s="109">
        <v>32810563</v>
      </c>
      <c r="D919" s="64" t="s">
        <v>258</v>
      </c>
      <c r="E919" s="64" t="s">
        <v>44</v>
      </c>
      <c r="F919" s="97">
        <v>43556</v>
      </c>
      <c r="G919" s="98">
        <v>43646</v>
      </c>
      <c r="H919" s="65">
        <v>28833</v>
      </c>
      <c r="I919" s="41">
        <v>0.71</v>
      </c>
      <c r="J919" s="42">
        <f t="shared" si="37"/>
        <v>20.47</v>
      </c>
      <c r="K919" s="63"/>
      <c r="L919" s="63"/>
      <c r="P919"/>
    </row>
    <row r="920" spans="2:16" s="64" customFormat="1" x14ac:dyDescent="0.25">
      <c r="B920" s="60">
        <f t="shared" si="36"/>
        <v>892</v>
      </c>
      <c r="C920" s="109">
        <v>32810563</v>
      </c>
      <c r="D920" s="64" t="s">
        <v>258</v>
      </c>
      <c r="E920" s="64" t="s">
        <v>72</v>
      </c>
      <c r="F920" s="97">
        <v>43556</v>
      </c>
      <c r="G920" s="98">
        <v>43646</v>
      </c>
      <c r="H920" s="65">
        <v>57828</v>
      </c>
      <c r="I920" s="41">
        <v>0.71</v>
      </c>
      <c r="J920" s="42">
        <f t="shared" si="37"/>
        <v>41.06</v>
      </c>
      <c r="K920" s="63"/>
      <c r="L920" s="63"/>
      <c r="P920"/>
    </row>
    <row r="921" spans="2:16" s="64" customFormat="1" x14ac:dyDescent="0.25">
      <c r="B921" s="60">
        <f t="shared" si="36"/>
        <v>893</v>
      </c>
      <c r="C921" s="109">
        <v>32810563</v>
      </c>
      <c r="D921" s="64" t="s">
        <v>258</v>
      </c>
      <c r="E921" s="64" t="s">
        <v>73</v>
      </c>
      <c r="F921" s="97">
        <v>43556</v>
      </c>
      <c r="G921" s="98">
        <v>43646</v>
      </c>
      <c r="H921" s="65">
        <v>301553</v>
      </c>
      <c r="I921" s="41">
        <v>0.71</v>
      </c>
      <c r="J921" s="42">
        <f t="shared" si="37"/>
        <v>214.1</v>
      </c>
      <c r="K921" s="63"/>
      <c r="L921" s="63"/>
      <c r="P921"/>
    </row>
    <row r="922" spans="2:16" s="64" customFormat="1" x14ac:dyDescent="0.25">
      <c r="B922" s="60">
        <f t="shared" si="36"/>
        <v>894</v>
      </c>
      <c r="C922" s="109">
        <v>32810563</v>
      </c>
      <c r="D922" s="64" t="s">
        <v>258</v>
      </c>
      <c r="E922" s="64" t="s">
        <v>74</v>
      </c>
      <c r="F922" s="97">
        <v>43556</v>
      </c>
      <c r="G922" s="98">
        <v>43646</v>
      </c>
      <c r="H922" s="65">
        <v>328493</v>
      </c>
      <c r="I922" s="41">
        <v>0.71</v>
      </c>
      <c r="J922" s="42">
        <f t="shared" si="37"/>
        <v>233.23</v>
      </c>
      <c r="K922" s="63"/>
      <c r="L922" s="63"/>
      <c r="P922"/>
    </row>
    <row r="923" spans="2:16" s="64" customFormat="1" x14ac:dyDescent="0.25">
      <c r="B923" s="60">
        <f t="shared" si="36"/>
        <v>895</v>
      </c>
      <c r="C923" s="109">
        <v>32810563</v>
      </c>
      <c r="D923" s="64" t="s">
        <v>258</v>
      </c>
      <c r="E923" s="64" t="s">
        <v>45</v>
      </c>
      <c r="F923" s="97">
        <v>43556</v>
      </c>
      <c r="G923" s="98">
        <v>43646</v>
      </c>
      <c r="H923" s="65">
        <v>370142</v>
      </c>
      <c r="I923" s="41">
        <v>0.71</v>
      </c>
      <c r="J923" s="42">
        <f t="shared" si="37"/>
        <v>262.8</v>
      </c>
      <c r="K923" s="63"/>
      <c r="L923" s="63"/>
      <c r="P923"/>
    </row>
    <row r="924" spans="2:16" s="64" customFormat="1" x14ac:dyDescent="0.25">
      <c r="B924" s="60">
        <f t="shared" ref="B924:B987" si="38">B923+1</f>
        <v>896</v>
      </c>
      <c r="C924" s="109">
        <v>32810563</v>
      </c>
      <c r="D924" s="64" t="s">
        <v>258</v>
      </c>
      <c r="E924" s="64" t="s">
        <v>51</v>
      </c>
      <c r="F924" s="97">
        <v>43556</v>
      </c>
      <c r="G924" s="98">
        <v>43646</v>
      </c>
      <c r="H924" s="65">
        <v>307998</v>
      </c>
      <c r="I924" s="41">
        <v>0.71</v>
      </c>
      <c r="J924" s="42">
        <f t="shared" si="37"/>
        <v>218.68</v>
      </c>
      <c r="K924" s="63"/>
      <c r="L924" s="63"/>
      <c r="P924"/>
    </row>
    <row r="925" spans="2:16" s="64" customFormat="1" x14ac:dyDescent="0.25">
      <c r="B925" s="60">
        <f t="shared" si="38"/>
        <v>897</v>
      </c>
      <c r="C925" s="109">
        <v>32810563</v>
      </c>
      <c r="D925" s="64" t="s">
        <v>258</v>
      </c>
      <c r="E925" s="64" t="s">
        <v>46</v>
      </c>
      <c r="F925" s="97">
        <v>43556</v>
      </c>
      <c r="G925" s="98">
        <v>43646</v>
      </c>
      <c r="H925" s="65">
        <v>109553</v>
      </c>
      <c r="I925" s="41">
        <v>0.71</v>
      </c>
      <c r="J925" s="42">
        <f t="shared" si="37"/>
        <v>77.78</v>
      </c>
      <c r="K925" s="63"/>
      <c r="L925" s="63"/>
      <c r="P925"/>
    </row>
    <row r="926" spans="2:16" s="64" customFormat="1" x14ac:dyDescent="0.25">
      <c r="B926" s="60">
        <f t="shared" si="38"/>
        <v>898</v>
      </c>
      <c r="C926" s="109">
        <v>32810563</v>
      </c>
      <c r="D926" s="64" t="s">
        <v>258</v>
      </c>
      <c r="E926" s="64" t="s">
        <v>47</v>
      </c>
      <c r="F926" s="97">
        <v>43556</v>
      </c>
      <c r="G926" s="98">
        <v>43646</v>
      </c>
      <c r="H926" s="65">
        <v>562783</v>
      </c>
      <c r="I926" s="41">
        <v>0.71</v>
      </c>
      <c r="J926" s="42">
        <f t="shared" si="37"/>
        <v>399.58</v>
      </c>
      <c r="K926" s="63"/>
      <c r="L926" s="63"/>
      <c r="P926"/>
    </row>
    <row r="927" spans="2:16" s="64" customFormat="1" x14ac:dyDescent="0.25">
      <c r="B927" s="60">
        <f t="shared" si="38"/>
        <v>899</v>
      </c>
      <c r="C927" s="109">
        <v>32810563</v>
      </c>
      <c r="D927" s="64" t="s">
        <v>258</v>
      </c>
      <c r="E927" s="64" t="s">
        <v>75</v>
      </c>
      <c r="F927" s="97">
        <v>43556</v>
      </c>
      <c r="G927" s="98">
        <v>43646</v>
      </c>
      <c r="H927" s="65">
        <v>445212</v>
      </c>
      <c r="I927" s="41">
        <v>0.71</v>
      </c>
      <c r="J927" s="42">
        <f t="shared" si="37"/>
        <v>316.10000000000002</v>
      </c>
      <c r="K927" s="63"/>
      <c r="L927" s="63"/>
      <c r="P927"/>
    </row>
    <row r="928" spans="2:16" s="64" customFormat="1" x14ac:dyDescent="0.25">
      <c r="B928" s="60">
        <f t="shared" si="38"/>
        <v>900</v>
      </c>
      <c r="C928" s="109">
        <v>32810563</v>
      </c>
      <c r="D928" s="64" t="s">
        <v>258</v>
      </c>
      <c r="E928" s="64" t="s">
        <v>49</v>
      </c>
      <c r="F928" s="97">
        <v>43556</v>
      </c>
      <c r="G928" s="98">
        <v>43646</v>
      </c>
      <c r="H928" s="65">
        <v>34230</v>
      </c>
      <c r="I928" s="41">
        <v>0.71</v>
      </c>
      <c r="J928" s="42">
        <f t="shared" si="37"/>
        <v>24.3</v>
      </c>
      <c r="K928" s="63"/>
      <c r="L928" s="63"/>
      <c r="P928"/>
    </row>
    <row r="929" spans="2:16" s="64" customFormat="1" x14ac:dyDescent="0.25">
      <c r="B929" s="60">
        <f t="shared" si="38"/>
        <v>901</v>
      </c>
      <c r="C929" s="109">
        <v>32810998</v>
      </c>
      <c r="D929" s="64" t="s">
        <v>259</v>
      </c>
      <c r="E929" s="64" t="s">
        <v>41</v>
      </c>
      <c r="F929" s="97">
        <v>43557</v>
      </c>
      <c r="G929" s="98">
        <v>43709</v>
      </c>
      <c r="H929" s="65">
        <v>106605</v>
      </c>
      <c r="I929" s="41">
        <v>0.71</v>
      </c>
      <c r="J929" s="42">
        <f t="shared" si="37"/>
        <v>75.69</v>
      </c>
      <c r="K929" s="63"/>
      <c r="L929" s="63"/>
      <c r="P929"/>
    </row>
    <row r="930" spans="2:16" s="64" customFormat="1" x14ac:dyDescent="0.25">
      <c r="B930" s="60">
        <f t="shared" si="38"/>
        <v>902</v>
      </c>
      <c r="C930" s="109">
        <v>32810998</v>
      </c>
      <c r="D930" s="64" t="s">
        <v>259</v>
      </c>
      <c r="E930" s="64" t="s">
        <v>39</v>
      </c>
      <c r="F930" s="97">
        <v>43557</v>
      </c>
      <c r="G930" s="98">
        <v>43709</v>
      </c>
      <c r="H930" s="65">
        <v>196666</v>
      </c>
      <c r="I930" s="41">
        <v>0.71</v>
      </c>
      <c r="J930" s="42">
        <f t="shared" si="37"/>
        <v>139.63</v>
      </c>
      <c r="K930" s="63"/>
      <c r="L930" s="63"/>
      <c r="P930"/>
    </row>
    <row r="931" spans="2:16" s="64" customFormat="1" x14ac:dyDescent="0.25">
      <c r="B931" s="60">
        <f t="shared" si="38"/>
        <v>903</v>
      </c>
      <c r="C931" s="109">
        <v>32810998</v>
      </c>
      <c r="D931" s="64" t="s">
        <v>259</v>
      </c>
      <c r="E931" s="64" t="s">
        <v>45</v>
      </c>
      <c r="F931" s="97">
        <v>43557</v>
      </c>
      <c r="G931" s="98">
        <v>43709</v>
      </c>
      <c r="H931" s="65">
        <v>195749</v>
      </c>
      <c r="I931" s="41">
        <v>0.71</v>
      </c>
      <c r="J931" s="42">
        <f t="shared" si="37"/>
        <v>138.97999999999999</v>
      </c>
      <c r="K931" s="63"/>
      <c r="L931" s="63"/>
      <c r="P931"/>
    </row>
    <row r="932" spans="2:16" s="64" customFormat="1" x14ac:dyDescent="0.25">
      <c r="B932" s="60">
        <f t="shared" si="38"/>
        <v>904</v>
      </c>
      <c r="C932" s="109">
        <v>32811063</v>
      </c>
      <c r="D932" s="64" t="s">
        <v>260</v>
      </c>
      <c r="E932" s="64" t="s">
        <v>41</v>
      </c>
      <c r="F932" s="97">
        <v>43556</v>
      </c>
      <c r="G932" s="98">
        <v>43646</v>
      </c>
      <c r="H932" s="65">
        <v>259021</v>
      </c>
      <c r="I932" s="41">
        <v>0.71</v>
      </c>
      <c r="J932" s="42">
        <f t="shared" si="37"/>
        <v>183.9</v>
      </c>
      <c r="K932" s="63"/>
      <c r="L932" s="63"/>
      <c r="P932"/>
    </row>
    <row r="933" spans="2:16" s="64" customFormat="1" x14ac:dyDescent="0.25">
      <c r="B933" s="60">
        <f t="shared" si="38"/>
        <v>905</v>
      </c>
      <c r="C933" s="109">
        <v>32811063</v>
      </c>
      <c r="D933" s="64" t="s">
        <v>260</v>
      </c>
      <c r="E933" s="64" t="s">
        <v>39</v>
      </c>
      <c r="F933" s="97">
        <v>43556</v>
      </c>
      <c r="G933" s="98">
        <v>43646</v>
      </c>
      <c r="H933" s="65">
        <v>263206</v>
      </c>
      <c r="I933" s="41">
        <v>0.71</v>
      </c>
      <c r="J933" s="42">
        <f t="shared" si="37"/>
        <v>186.88</v>
      </c>
      <c r="K933" s="63"/>
      <c r="L933" s="63"/>
      <c r="P933"/>
    </row>
    <row r="934" spans="2:16" s="64" customFormat="1" x14ac:dyDescent="0.25">
      <c r="B934" s="60">
        <f t="shared" si="38"/>
        <v>906</v>
      </c>
      <c r="C934" s="109">
        <v>32811063</v>
      </c>
      <c r="D934" s="64" t="s">
        <v>260</v>
      </c>
      <c r="E934" s="64" t="s">
        <v>46</v>
      </c>
      <c r="F934" s="97">
        <v>43556</v>
      </c>
      <c r="G934" s="98">
        <v>43646</v>
      </c>
      <c r="H934" s="65">
        <v>153155</v>
      </c>
      <c r="I934" s="41">
        <v>0.71</v>
      </c>
      <c r="J934" s="42">
        <f t="shared" si="37"/>
        <v>108.74</v>
      </c>
      <c r="K934" s="63"/>
      <c r="L934" s="63"/>
      <c r="P934"/>
    </row>
    <row r="935" spans="2:16" s="64" customFormat="1" x14ac:dyDescent="0.25">
      <c r="B935" s="60">
        <f t="shared" si="38"/>
        <v>907</v>
      </c>
      <c r="C935" s="109">
        <v>32811627</v>
      </c>
      <c r="D935" s="64" t="s">
        <v>261</v>
      </c>
      <c r="E935" s="64" t="s">
        <v>51</v>
      </c>
      <c r="F935" s="97">
        <v>43556</v>
      </c>
      <c r="G935" s="98">
        <v>43830</v>
      </c>
      <c r="H935" s="65">
        <v>126683</v>
      </c>
      <c r="I935" s="41">
        <v>0.71</v>
      </c>
      <c r="J935" s="42">
        <f t="shared" si="37"/>
        <v>89.94</v>
      </c>
      <c r="K935" s="63"/>
      <c r="L935" s="63"/>
      <c r="P935"/>
    </row>
    <row r="936" spans="2:16" s="64" customFormat="1" x14ac:dyDescent="0.25">
      <c r="B936" s="60">
        <f t="shared" si="38"/>
        <v>908</v>
      </c>
      <c r="C936" s="109">
        <v>32811726</v>
      </c>
      <c r="D936" s="64" t="s">
        <v>262</v>
      </c>
      <c r="E936" s="64" t="s">
        <v>41</v>
      </c>
      <c r="F936" s="97">
        <v>43556</v>
      </c>
      <c r="G936" s="98">
        <v>43611</v>
      </c>
      <c r="H936" s="65">
        <v>50069</v>
      </c>
      <c r="I936" s="41">
        <v>0.71</v>
      </c>
      <c r="J936" s="42">
        <f t="shared" si="37"/>
        <v>35.549999999999997</v>
      </c>
      <c r="K936" s="63"/>
      <c r="L936" s="63"/>
      <c r="P936"/>
    </row>
    <row r="937" spans="2:16" s="64" customFormat="1" x14ac:dyDescent="0.25">
      <c r="B937" s="60">
        <f t="shared" si="38"/>
        <v>909</v>
      </c>
      <c r="C937" s="109">
        <v>32811726</v>
      </c>
      <c r="D937" s="64" t="s">
        <v>262</v>
      </c>
      <c r="E937" s="64" t="s">
        <v>42</v>
      </c>
      <c r="F937" s="97">
        <v>43556</v>
      </c>
      <c r="G937" s="98">
        <v>43611</v>
      </c>
      <c r="H937" s="65">
        <v>8832</v>
      </c>
      <c r="I937" s="41">
        <v>0.71</v>
      </c>
      <c r="J937" s="42">
        <f t="shared" si="37"/>
        <v>6.27</v>
      </c>
      <c r="K937" s="63"/>
      <c r="L937" s="63"/>
      <c r="P937"/>
    </row>
    <row r="938" spans="2:16" s="64" customFormat="1" x14ac:dyDescent="0.25">
      <c r="B938" s="60">
        <f t="shared" si="38"/>
        <v>910</v>
      </c>
      <c r="C938" s="109">
        <v>32811726</v>
      </c>
      <c r="D938" s="64" t="s">
        <v>262</v>
      </c>
      <c r="E938" s="64" t="s">
        <v>39</v>
      </c>
      <c r="F938" s="97">
        <v>43556</v>
      </c>
      <c r="G938" s="98">
        <v>43611</v>
      </c>
      <c r="H938" s="65">
        <v>88968</v>
      </c>
      <c r="I938" s="41">
        <v>0.71</v>
      </c>
      <c r="J938" s="42">
        <f t="shared" si="37"/>
        <v>63.17</v>
      </c>
      <c r="K938" s="63"/>
      <c r="L938" s="63"/>
      <c r="P938"/>
    </row>
    <row r="939" spans="2:16" s="64" customFormat="1" x14ac:dyDescent="0.25">
      <c r="B939" s="60">
        <f t="shared" si="38"/>
        <v>911</v>
      </c>
      <c r="C939" s="109">
        <v>32811726</v>
      </c>
      <c r="D939" s="64" t="s">
        <v>262</v>
      </c>
      <c r="E939" s="64" t="s">
        <v>45</v>
      </c>
      <c r="F939" s="97">
        <v>43556</v>
      </c>
      <c r="G939" s="98">
        <v>43611</v>
      </c>
      <c r="H939" s="65">
        <v>74732</v>
      </c>
      <c r="I939" s="41">
        <v>0.71</v>
      </c>
      <c r="J939" s="42">
        <f t="shared" si="37"/>
        <v>53.06</v>
      </c>
      <c r="K939" s="63"/>
      <c r="L939" s="63"/>
      <c r="P939"/>
    </row>
    <row r="940" spans="2:16" s="64" customFormat="1" x14ac:dyDescent="0.25">
      <c r="B940" s="60">
        <f t="shared" si="38"/>
        <v>912</v>
      </c>
      <c r="C940" s="109">
        <v>32811726</v>
      </c>
      <c r="D940" s="64" t="s">
        <v>262</v>
      </c>
      <c r="E940" s="64" t="s">
        <v>51</v>
      </c>
      <c r="F940" s="97">
        <v>43556</v>
      </c>
      <c r="G940" s="98">
        <v>43611</v>
      </c>
      <c r="H940" s="65">
        <v>58803</v>
      </c>
      <c r="I940" s="41">
        <v>0.71</v>
      </c>
      <c r="J940" s="42">
        <f t="shared" si="37"/>
        <v>41.75</v>
      </c>
      <c r="K940" s="63"/>
      <c r="L940" s="63"/>
      <c r="P940"/>
    </row>
    <row r="941" spans="2:16" s="64" customFormat="1" x14ac:dyDescent="0.25">
      <c r="B941" s="60">
        <f t="shared" si="38"/>
        <v>913</v>
      </c>
      <c r="C941" s="109">
        <v>32811726</v>
      </c>
      <c r="D941" s="64" t="s">
        <v>262</v>
      </c>
      <c r="E941" s="64" t="s">
        <v>47</v>
      </c>
      <c r="F941" s="97">
        <v>43556</v>
      </c>
      <c r="G941" s="98">
        <v>43611</v>
      </c>
      <c r="H941" s="65">
        <v>131423</v>
      </c>
      <c r="I941" s="41">
        <v>0.71</v>
      </c>
      <c r="J941" s="42">
        <f t="shared" si="37"/>
        <v>93.31</v>
      </c>
      <c r="K941" s="63"/>
      <c r="L941" s="63"/>
      <c r="P941"/>
    </row>
    <row r="942" spans="2:16" s="64" customFormat="1" x14ac:dyDescent="0.25">
      <c r="B942" s="60">
        <f t="shared" si="38"/>
        <v>914</v>
      </c>
      <c r="C942" s="109">
        <v>32811795</v>
      </c>
      <c r="D942" s="64" t="s">
        <v>263</v>
      </c>
      <c r="E942" s="64" t="s">
        <v>39</v>
      </c>
      <c r="F942" s="97">
        <v>43556</v>
      </c>
      <c r="G942" s="98">
        <v>43580</v>
      </c>
      <c r="H942" s="65">
        <v>19724</v>
      </c>
      <c r="I942" s="41">
        <v>0.71</v>
      </c>
      <c r="J942" s="42">
        <f t="shared" si="37"/>
        <v>14</v>
      </c>
      <c r="K942" s="63"/>
      <c r="L942" s="63"/>
      <c r="P942"/>
    </row>
    <row r="943" spans="2:16" s="64" customFormat="1" x14ac:dyDescent="0.25">
      <c r="B943" s="60">
        <f t="shared" si="38"/>
        <v>915</v>
      </c>
      <c r="C943" s="109">
        <v>32811795</v>
      </c>
      <c r="D943" s="64" t="s">
        <v>263</v>
      </c>
      <c r="E943" s="64" t="s">
        <v>45</v>
      </c>
      <c r="F943" s="97">
        <v>43556</v>
      </c>
      <c r="G943" s="98">
        <v>43580</v>
      </c>
      <c r="H943" s="65">
        <v>49137</v>
      </c>
      <c r="I943" s="41">
        <v>0.71</v>
      </c>
      <c r="J943" s="42">
        <f t="shared" si="37"/>
        <v>34.89</v>
      </c>
      <c r="K943" s="63"/>
      <c r="L943" s="63"/>
      <c r="P943"/>
    </row>
    <row r="944" spans="2:16" s="64" customFormat="1" x14ac:dyDescent="0.25">
      <c r="B944" s="60">
        <f t="shared" si="38"/>
        <v>916</v>
      </c>
      <c r="C944" s="109">
        <v>32811812</v>
      </c>
      <c r="D944" s="64" t="s">
        <v>264</v>
      </c>
      <c r="E944" s="64" t="s">
        <v>51</v>
      </c>
      <c r="F944" s="97">
        <v>43563</v>
      </c>
      <c r="G944" s="98">
        <v>43646</v>
      </c>
      <c r="H944" s="65">
        <v>400803</v>
      </c>
      <c r="I944" s="41">
        <v>0.71</v>
      </c>
      <c r="J944" s="42">
        <f t="shared" si="37"/>
        <v>284.57</v>
      </c>
      <c r="K944" s="63"/>
      <c r="L944" s="63"/>
      <c r="P944"/>
    </row>
    <row r="945" spans="2:16" s="64" customFormat="1" x14ac:dyDescent="0.25">
      <c r="B945" s="60">
        <f t="shared" si="38"/>
        <v>917</v>
      </c>
      <c r="C945" s="109">
        <v>32811851</v>
      </c>
      <c r="D945" s="64" t="s">
        <v>265</v>
      </c>
      <c r="E945" s="64" t="s">
        <v>47</v>
      </c>
      <c r="F945" s="97">
        <v>43563</v>
      </c>
      <c r="G945" s="98">
        <v>43646</v>
      </c>
      <c r="H945" s="65">
        <v>571416</v>
      </c>
      <c r="I945" s="41">
        <v>0.71</v>
      </c>
      <c r="J945" s="42">
        <f t="shared" si="37"/>
        <v>405.71</v>
      </c>
      <c r="K945" s="63"/>
      <c r="L945" s="63"/>
      <c r="P945"/>
    </row>
    <row r="946" spans="2:16" s="64" customFormat="1" x14ac:dyDescent="0.25">
      <c r="B946" s="60">
        <f t="shared" si="38"/>
        <v>918</v>
      </c>
      <c r="C946" s="109">
        <v>32811982</v>
      </c>
      <c r="D946" s="64" t="s">
        <v>266</v>
      </c>
      <c r="E946" s="64" t="s">
        <v>39</v>
      </c>
      <c r="F946" s="97">
        <v>43556</v>
      </c>
      <c r="G946" s="98">
        <v>43738</v>
      </c>
      <c r="H946" s="65">
        <v>320115</v>
      </c>
      <c r="I946" s="41">
        <v>0.71</v>
      </c>
      <c r="J946" s="42">
        <f t="shared" si="37"/>
        <v>227.28</v>
      </c>
      <c r="K946" s="63"/>
      <c r="L946" s="63"/>
      <c r="P946"/>
    </row>
    <row r="947" spans="2:16" s="64" customFormat="1" x14ac:dyDescent="0.25">
      <c r="B947" s="60">
        <f t="shared" si="38"/>
        <v>919</v>
      </c>
      <c r="C947" s="109">
        <v>32811982</v>
      </c>
      <c r="D947" s="64" t="s">
        <v>266</v>
      </c>
      <c r="E947" s="64" t="s">
        <v>49</v>
      </c>
      <c r="F947" s="97">
        <v>43556</v>
      </c>
      <c r="G947" s="98">
        <v>43738</v>
      </c>
      <c r="H947" s="65">
        <v>35100</v>
      </c>
      <c r="I947" s="41">
        <v>0.71</v>
      </c>
      <c r="J947" s="42">
        <f t="shared" si="37"/>
        <v>24.92</v>
      </c>
      <c r="K947" s="63"/>
      <c r="L947" s="63"/>
      <c r="P947"/>
    </row>
    <row r="948" spans="2:16" s="64" customFormat="1" x14ac:dyDescent="0.25">
      <c r="B948" s="60">
        <f t="shared" si="38"/>
        <v>920</v>
      </c>
      <c r="C948" s="109">
        <v>32812634</v>
      </c>
      <c r="D948" s="64" t="s">
        <v>267</v>
      </c>
      <c r="E948" s="64" t="s">
        <v>40</v>
      </c>
      <c r="F948" s="97">
        <v>43570</v>
      </c>
      <c r="G948" s="98">
        <v>43646</v>
      </c>
      <c r="H948" s="65">
        <v>9741</v>
      </c>
      <c r="I948" s="41">
        <v>0.71</v>
      </c>
      <c r="J948" s="42">
        <f t="shared" si="37"/>
        <v>6.92</v>
      </c>
      <c r="K948" s="63"/>
      <c r="L948" s="63"/>
      <c r="P948"/>
    </row>
    <row r="949" spans="2:16" s="64" customFormat="1" x14ac:dyDescent="0.25">
      <c r="B949" s="60">
        <f t="shared" si="38"/>
        <v>921</v>
      </c>
      <c r="C949" s="109">
        <v>32812634</v>
      </c>
      <c r="D949" s="64" t="s">
        <v>267</v>
      </c>
      <c r="E949" s="64" t="s">
        <v>41</v>
      </c>
      <c r="F949" s="97">
        <v>43570</v>
      </c>
      <c r="G949" s="98">
        <v>43646</v>
      </c>
      <c r="H949" s="65">
        <v>58909</v>
      </c>
      <c r="I949" s="41">
        <v>0.71</v>
      </c>
      <c r="J949" s="42">
        <f t="shared" si="37"/>
        <v>41.83</v>
      </c>
      <c r="K949" s="63"/>
      <c r="L949" s="63"/>
      <c r="P949"/>
    </row>
    <row r="950" spans="2:16" s="64" customFormat="1" x14ac:dyDescent="0.25">
      <c r="B950" s="60">
        <f t="shared" si="38"/>
        <v>922</v>
      </c>
      <c r="C950" s="109">
        <v>32812634</v>
      </c>
      <c r="D950" s="64" t="s">
        <v>267</v>
      </c>
      <c r="E950" s="64" t="s">
        <v>42</v>
      </c>
      <c r="F950" s="97">
        <v>43570</v>
      </c>
      <c r="G950" s="98">
        <v>43646</v>
      </c>
      <c r="H950" s="65">
        <v>13737</v>
      </c>
      <c r="I950" s="41">
        <v>0.71</v>
      </c>
      <c r="J950" s="42">
        <f t="shared" si="37"/>
        <v>9.75</v>
      </c>
      <c r="K950" s="63"/>
      <c r="L950" s="63"/>
      <c r="P950"/>
    </row>
    <row r="951" spans="2:16" s="64" customFormat="1" x14ac:dyDescent="0.25">
      <c r="B951" s="60">
        <f t="shared" si="38"/>
        <v>923</v>
      </c>
      <c r="C951" s="109">
        <v>32812634</v>
      </c>
      <c r="D951" s="64" t="s">
        <v>267</v>
      </c>
      <c r="E951" s="64" t="s">
        <v>39</v>
      </c>
      <c r="F951" s="97">
        <v>43570</v>
      </c>
      <c r="G951" s="98">
        <v>43646</v>
      </c>
      <c r="H951" s="65">
        <v>81351</v>
      </c>
      <c r="I951" s="41">
        <v>0.71</v>
      </c>
      <c r="J951" s="42">
        <f t="shared" si="37"/>
        <v>57.76</v>
      </c>
      <c r="K951" s="63"/>
      <c r="L951" s="63"/>
      <c r="P951"/>
    </row>
    <row r="952" spans="2:16" s="64" customFormat="1" x14ac:dyDescent="0.25">
      <c r="B952" s="60">
        <f t="shared" si="38"/>
        <v>924</v>
      </c>
      <c r="C952" s="109">
        <v>32812634</v>
      </c>
      <c r="D952" s="64" t="s">
        <v>267</v>
      </c>
      <c r="E952" s="64" t="s">
        <v>60</v>
      </c>
      <c r="F952" s="97">
        <v>43570</v>
      </c>
      <c r="G952" s="98">
        <v>43646</v>
      </c>
      <c r="H952" s="65">
        <v>1971</v>
      </c>
      <c r="I952" s="41">
        <v>0.71</v>
      </c>
      <c r="J952" s="42">
        <f t="shared" si="37"/>
        <v>1.4</v>
      </c>
      <c r="K952" s="63"/>
      <c r="L952" s="63"/>
      <c r="P952"/>
    </row>
    <row r="953" spans="2:16" s="64" customFormat="1" x14ac:dyDescent="0.25">
      <c r="B953" s="60">
        <f t="shared" si="38"/>
        <v>925</v>
      </c>
      <c r="C953" s="109">
        <v>32812634</v>
      </c>
      <c r="D953" s="64" t="s">
        <v>267</v>
      </c>
      <c r="E953" s="64" t="s">
        <v>62</v>
      </c>
      <c r="F953" s="97">
        <v>43570</v>
      </c>
      <c r="G953" s="98">
        <v>43646</v>
      </c>
      <c r="H953" s="65">
        <v>943</v>
      </c>
      <c r="I953" s="41">
        <v>0.71</v>
      </c>
      <c r="J953" s="42">
        <f t="shared" si="37"/>
        <v>0.67</v>
      </c>
      <c r="K953" s="63"/>
      <c r="L953" s="63"/>
      <c r="P953"/>
    </row>
    <row r="954" spans="2:16" s="64" customFormat="1" x14ac:dyDescent="0.25">
      <c r="B954" s="60">
        <f t="shared" si="38"/>
        <v>926</v>
      </c>
      <c r="C954" s="109">
        <v>32812634</v>
      </c>
      <c r="D954" s="64" t="s">
        <v>267</v>
      </c>
      <c r="E954" s="64" t="s">
        <v>43</v>
      </c>
      <c r="F954" s="97">
        <v>43570</v>
      </c>
      <c r="G954" s="98">
        <v>43646</v>
      </c>
      <c r="H954" s="65">
        <v>32241</v>
      </c>
      <c r="I954" s="41">
        <v>0.71</v>
      </c>
      <c r="J954" s="42">
        <f t="shared" si="37"/>
        <v>22.89</v>
      </c>
      <c r="K954" s="63"/>
      <c r="L954" s="63"/>
      <c r="P954"/>
    </row>
    <row r="955" spans="2:16" s="64" customFormat="1" x14ac:dyDescent="0.25">
      <c r="B955" s="60">
        <f t="shared" si="38"/>
        <v>927</v>
      </c>
      <c r="C955" s="109">
        <v>32812634</v>
      </c>
      <c r="D955" s="64" t="s">
        <v>267</v>
      </c>
      <c r="E955" s="64" t="s">
        <v>44</v>
      </c>
      <c r="F955" s="97">
        <v>43570</v>
      </c>
      <c r="G955" s="98">
        <v>43646</v>
      </c>
      <c r="H955" s="65">
        <v>7079</v>
      </c>
      <c r="I955" s="41">
        <v>0.71</v>
      </c>
      <c r="J955" s="42">
        <f t="shared" si="37"/>
        <v>5.03</v>
      </c>
      <c r="K955" s="63"/>
      <c r="L955" s="63"/>
      <c r="P955"/>
    </row>
    <row r="956" spans="2:16" s="64" customFormat="1" x14ac:dyDescent="0.25">
      <c r="B956" s="60">
        <f t="shared" si="38"/>
        <v>928</v>
      </c>
      <c r="C956" s="109">
        <v>32812634</v>
      </c>
      <c r="D956" s="64" t="s">
        <v>267</v>
      </c>
      <c r="E956" s="64" t="s">
        <v>45</v>
      </c>
      <c r="F956" s="97">
        <v>43570</v>
      </c>
      <c r="G956" s="98">
        <v>43646</v>
      </c>
      <c r="H956" s="65">
        <v>106242</v>
      </c>
      <c r="I956" s="41">
        <v>0.71</v>
      </c>
      <c r="J956" s="42">
        <f t="shared" si="37"/>
        <v>75.430000000000007</v>
      </c>
      <c r="K956" s="63"/>
      <c r="L956" s="63"/>
      <c r="P956"/>
    </row>
    <row r="957" spans="2:16" s="64" customFormat="1" x14ac:dyDescent="0.25">
      <c r="B957" s="60">
        <f t="shared" si="38"/>
        <v>929</v>
      </c>
      <c r="C957" s="109">
        <v>32812634</v>
      </c>
      <c r="D957" s="64" t="s">
        <v>267</v>
      </c>
      <c r="E957" s="64" t="s">
        <v>51</v>
      </c>
      <c r="F957" s="97">
        <v>43570</v>
      </c>
      <c r="G957" s="98">
        <v>43646</v>
      </c>
      <c r="H957" s="65">
        <v>80910</v>
      </c>
      <c r="I957" s="41">
        <v>0.71</v>
      </c>
      <c r="J957" s="42">
        <f t="shared" si="37"/>
        <v>57.45</v>
      </c>
      <c r="K957" s="63"/>
      <c r="L957" s="63"/>
      <c r="P957"/>
    </row>
    <row r="958" spans="2:16" s="64" customFormat="1" x14ac:dyDescent="0.25">
      <c r="B958" s="60">
        <f t="shared" si="38"/>
        <v>930</v>
      </c>
      <c r="C958" s="109">
        <v>32812634</v>
      </c>
      <c r="D958" s="64" t="s">
        <v>267</v>
      </c>
      <c r="E958" s="64" t="s">
        <v>46</v>
      </c>
      <c r="F958" s="97">
        <v>43570</v>
      </c>
      <c r="G958" s="98">
        <v>43646</v>
      </c>
      <c r="H958" s="65">
        <v>29352</v>
      </c>
      <c r="I958" s="41">
        <v>0.71</v>
      </c>
      <c r="J958" s="42">
        <f t="shared" si="37"/>
        <v>20.84</v>
      </c>
      <c r="K958" s="63"/>
      <c r="L958" s="63"/>
      <c r="P958"/>
    </row>
    <row r="959" spans="2:16" s="64" customFormat="1" x14ac:dyDescent="0.25">
      <c r="B959" s="60">
        <f t="shared" si="38"/>
        <v>931</v>
      </c>
      <c r="C959" s="109">
        <v>32812634</v>
      </c>
      <c r="D959" s="64" t="s">
        <v>267</v>
      </c>
      <c r="E959" s="64" t="s">
        <v>47</v>
      </c>
      <c r="F959" s="97">
        <v>43570</v>
      </c>
      <c r="G959" s="98">
        <v>43646</v>
      </c>
      <c r="H959" s="65">
        <v>177472</v>
      </c>
      <c r="I959" s="41">
        <v>0.71</v>
      </c>
      <c r="J959" s="42">
        <f t="shared" si="37"/>
        <v>126.01</v>
      </c>
      <c r="K959" s="63"/>
      <c r="L959" s="63"/>
      <c r="P959"/>
    </row>
    <row r="960" spans="2:16" s="64" customFormat="1" x14ac:dyDescent="0.25">
      <c r="B960" s="60">
        <f t="shared" si="38"/>
        <v>932</v>
      </c>
      <c r="C960" s="109">
        <v>32812634</v>
      </c>
      <c r="D960" s="64" t="s">
        <v>267</v>
      </c>
      <c r="E960" s="64" t="s">
        <v>49</v>
      </c>
      <c r="F960" s="97">
        <v>43570</v>
      </c>
      <c r="G960" s="98">
        <v>43646</v>
      </c>
      <c r="H960" s="65">
        <v>11089</v>
      </c>
      <c r="I960" s="41">
        <v>0.71</v>
      </c>
      <c r="J960" s="42">
        <f t="shared" si="37"/>
        <v>7.87</v>
      </c>
      <c r="K960" s="63"/>
      <c r="L960" s="63"/>
      <c r="P960"/>
    </row>
    <row r="961" spans="2:16" s="64" customFormat="1" x14ac:dyDescent="0.25">
      <c r="B961" s="60">
        <f t="shared" si="38"/>
        <v>933</v>
      </c>
      <c r="C961" s="109">
        <v>32813026</v>
      </c>
      <c r="D961" s="64" t="s">
        <v>268</v>
      </c>
      <c r="E961" s="64" t="s">
        <v>47</v>
      </c>
      <c r="F961" s="97">
        <v>43556</v>
      </c>
      <c r="G961" s="98">
        <v>43629</v>
      </c>
      <c r="H961" s="65">
        <v>1107425</v>
      </c>
      <c r="I961" s="41">
        <v>0.71</v>
      </c>
      <c r="J961" s="42">
        <f t="shared" si="37"/>
        <v>786.27</v>
      </c>
      <c r="K961" s="63"/>
      <c r="L961" s="63"/>
      <c r="P961"/>
    </row>
    <row r="962" spans="2:16" s="64" customFormat="1" x14ac:dyDescent="0.25">
      <c r="B962" s="60">
        <f t="shared" si="38"/>
        <v>934</v>
      </c>
      <c r="C962" s="109">
        <v>32813134</v>
      </c>
      <c r="D962" s="64" t="s">
        <v>269</v>
      </c>
      <c r="E962" s="64" t="s">
        <v>40</v>
      </c>
      <c r="F962" s="97">
        <v>43556</v>
      </c>
      <c r="G962" s="98">
        <v>43611</v>
      </c>
      <c r="H962" s="65">
        <v>15759</v>
      </c>
      <c r="I962" s="41">
        <v>0.71</v>
      </c>
      <c r="J962" s="42">
        <f t="shared" si="37"/>
        <v>11.19</v>
      </c>
      <c r="K962" s="63"/>
      <c r="L962" s="63"/>
      <c r="P962"/>
    </row>
    <row r="963" spans="2:16" s="64" customFormat="1" x14ac:dyDescent="0.25">
      <c r="B963" s="60">
        <f t="shared" si="38"/>
        <v>935</v>
      </c>
      <c r="C963" s="109">
        <v>32813134</v>
      </c>
      <c r="D963" s="64" t="s">
        <v>269</v>
      </c>
      <c r="E963" s="64" t="s">
        <v>41</v>
      </c>
      <c r="F963" s="97">
        <v>43556</v>
      </c>
      <c r="G963" s="98">
        <v>43611</v>
      </c>
      <c r="H963" s="65">
        <v>105076</v>
      </c>
      <c r="I963" s="41">
        <v>0.71</v>
      </c>
      <c r="J963" s="42">
        <f t="shared" si="37"/>
        <v>74.599999999999994</v>
      </c>
      <c r="K963" s="63"/>
      <c r="L963" s="63"/>
      <c r="P963"/>
    </row>
    <row r="964" spans="2:16" s="64" customFormat="1" x14ac:dyDescent="0.25">
      <c r="B964" s="60">
        <f t="shared" si="38"/>
        <v>936</v>
      </c>
      <c r="C964" s="109">
        <v>32813134</v>
      </c>
      <c r="D964" s="64" t="s">
        <v>269</v>
      </c>
      <c r="E964" s="64" t="s">
        <v>42</v>
      </c>
      <c r="F964" s="97">
        <v>43556</v>
      </c>
      <c r="G964" s="98">
        <v>43611</v>
      </c>
      <c r="H964" s="65">
        <v>25444</v>
      </c>
      <c r="I964" s="41">
        <v>0.71</v>
      </c>
      <c r="J964" s="42">
        <f t="shared" si="37"/>
        <v>18.07</v>
      </c>
      <c r="K964" s="63"/>
      <c r="L964" s="63"/>
      <c r="P964"/>
    </row>
    <row r="965" spans="2:16" s="64" customFormat="1" x14ac:dyDescent="0.25">
      <c r="B965" s="60">
        <f t="shared" si="38"/>
        <v>937</v>
      </c>
      <c r="C965" s="109">
        <v>32813134</v>
      </c>
      <c r="D965" s="64" t="s">
        <v>269</v>
      </c>
      <c r="E965" s="64" t="s">
        <v>39</v>
      </c>
      <c r="F965" s="97">
        <v>43556</v>
      </c>
      <c r="G965" s="98">
        <v>43611</v>
      </c>
      <c r="H965" s="65">
        <v>95041</v>
      </c>
      <c r="I965" s="41">
        <v>0.71</v>
      </c>
      <c r="J965" s="42">
        <f t="shared" si="37"/>
        <v>67.48</v>
      </c>
      <c r="K965" s="63"/>
      <c r="L965" s="63"/>
      <c r="P965"/>
    </row>
    <row r="966" spans="2:16" s="64" customFormat="1" x14ac:dyDescent="0.25">
      <c r="B966" s="60">
        <f t="shared" si="38"/>
        <v>938</v>
      </c>
      <c r="C966" s="109">
        <v>32813134</v>
      </c>
      <c r="D966" s="64" t="s">
        <v>269</v>
      </c>
      <c r="E966" s="64" t="s">
        <v>60</v>
      </c>
      <c r="F966" s="97">
        <v>43556</v>
      </c>
      <c r="G966" s="98">
        <v>43611</v>
      </c>
      <c r="H966" s="65">
        <v>2026</v>
      </c>
      <c r="I966" s="41">
        <v>0.71</v>
      </c>
      <c r="J966" s="42">
        <f t="shared" si="37"/>
        <v>1.44</v>
      </c>
      <c r="K966" s="63"/>
      <c r="L966" s="63"/>
      <c r="P966"/>
    </row>
    <row r="967" spans="2:16" s="64" customFormat="1" x14ac:dyDescent="0.25">
      <c r="B967" s="60">
        <f t="shared" si="38"/>
        <v>939</v>
      </c>
      <c r="C967" s="109">
        <v>32813134</v>
      </c>
      <c r="D967" s="64" t="s">
        <v>269</v>
      </c>
      <c r="E967" s="64" t="s">
        <v>62</v>
      </c>
      <c r="F967" s="97">
        <v>43556</v>
      </c>
      <c r="G967" s="98">
        <v>43611</v>
      </c>
      <c r="H967" s="65">
        <v>1230</v>
      </c>
      <c r="I967" s="41">
        <v>0.71</v>
      </c>
      <c r="J967" s="42">
        <f t="shared" si="37"/>
        <v>0.87</v>
      </c>
      <c r="K967" s="63"/>
      <c r="L967" s="63"/>
      <c r="P967"/>
    </row>
    <row r="968" spans="2:16" s="64" customFormat="1" x14ac:dyDescent="0.25">
      <c r="B968" s="60">
        <f t="shared" si="38"/>
        <v>940</v>
      </c>
      <c r="C968" s="109">
        <v>32813134</v>
      </c>
      <c r="D968" s="64" t="s">
        <v>269</v>
      </c>
      <c r="E968" s="64" t="s">
        <v>43</v>
      </c>
      <c r="F968" s="97">
        <v>43556</v>
      </c>
      <c r="G968" s="98">
        <v>43611</v>
      </c>
      <c r="H968" s="65">
        <v>60658</v>
      </c>
      <c r="I968" s="41">
        <v>0.71</v>
      </c>
      <c r="J968" s="42">
        <f t="shared" si="37"/>
        <v>43.07</v>
      </c>
      <c r="K968" s="63"/>
      <c r="L968" s="63"/>
      <c r="P968"/>
    </row>
    <row r="969" spans="2:16" s="64" customFormat="1" x14ac:dyDescent="0.25">
      <c r="B969" s="60">
        <f t="shared" si="38"/>
        <v>941</v>
      </c>
      <c r="C969" s="109">
        <v>32813134</v>
      </c>
      <c r="D969" s="64" t="s">
        <v>269</v>
      </c>
      <c r="E969" s="64" t="s">
        <v>44</v>
      </c>
      <c r="F969" s="97">
        <v>43556</v>
      </c>
      <c r="G969" s="98">
        <v>43611</v>
      </c>
      <c r="H969" s="65">
        <v>12861</v>
      </c>
      <c r="I969" s="41">
        <v>0.71</v>
      </c>
      <c r="J969" s="42">
        <f t="shared" si="37"/>
        <v>9.1300000000000008</v>
      </c>
      <c r="K969" s="63"/>
      <c r="L969" s="63"/>
      <c r="P969"/>
    </row>
    <row r="970" spans="2:16" s="64" customFormat="1" x14ac:dyDescent="0.25">
      <c r="B970" s="60">
        <f t="shared" si="38"/>
        <v>942</v>
      </c>
      <c r="C970" s="109">
        <v>32813134</v>
      </c>
      <c r="D970" s="64" t="s">
        <v>269</v>
      </c>
      <c r="E970" s="64" t="s">
        <v>45</v>
      </c>
      <c r="F970" s="97">
        <v>43556</v>
      </c>
      <c r="G970" s="98">
        <v>43611</v>
      </c>
      <c r="H970" s="65">
        <v>144294</v>
      </c>
      <c r="I970" s="41">
        <v>0.71</v>
      </c>
      <c r="J970" s="42">
        <f t="shared" si="37"/>
        <v>102.45</v>
      </c>
      <c r="K970" s="63"/>
      <c r="L970" s="63"/>
      <c r="P970"/>
    </row>
    <row r="971" spans="2:16" s="64" customFormat="1" x14ac:dyDescent="0.25">
      <c r="B971" s="60">
        <f t="shared" si="38"/>
        <v>943</v>
      </c>
      <c r="C971" s="109">
        <v>32813134</v>
      </c>
      <c r="D971" s="64" t="s">
        <v>269</v>
      </c>
      <c r="E971" s="64" t="s">
        <v>51</v>
      </c>
      <c r="F971" s="97">
        <v>43556</v>
      </c>
      <c r="G971" s="98">
        <v>43611</v>
      </c>
      <c r="H971" s="65">
        <v>1805388</v>
      </c>
      <c r="I971" s="41">
        <v>0.71</v>
      </c>
      <c r="J971" s="42">
        <f t="shared" si="37"/>
        <v>1281.83</v>
      </c>
      <c r="K971" s="63"/>
      <c r="L971" s="63"/>
      <c r="P971"/>
    </row>
    <row r="972" spans="2:16" s="64" customFormat="1" x14ac:dyDescent="0.25">
      <c r="B972" s="60">
        <f t="shared" si="38"/>
        <v>944</v>
      </c>
      <c r="C972" s="109">
        <v>32813134</v>
      </c>
      <c r="D972" s="64" t="s">
        <v>269</v>
      </c>
      <c r="E972" s="64" t="s">
        <v>46</v>
      </c>
      <c r="F972" s="97">
        <v>43556</v>
      </c>
      <c r="G972" s="98">
        <v>43611</v>
      </c>
      <c r="H972" s="65">
        <v>49226</v>
      </c>
      <c r="I972" s="41">
        <v>0.71</v>
      </c>
      <c r="J972" s="42">
        <f t="shared" si="37"/>
        <v>34.950000000000003</v>
      </c>
      <c r="K972" s="63"/>
      <c r="L972" s="63"/>
      <c r="P972"/>
    </row>
    <row r="973" spans="2:16" s="64" customFormat="1" x14ac:dyDescent="0.25">
      <c r="B973" s="60">
        <f t="shared" si="38"/>
        <v>945</v>
      </c>
      <c r="C973" s="109">
        <v>32813134</v>
      </c>
      <c r="D973" s="64" t="s">
        <v>269</v>
      </c>
      <c r="E973" s="64" t="s">
        <v>47</v>
      </c>
      <c r="F973" s="97">
        <v>43556</v>
      </c>
      <c r="G973" s="98">
        <v>43611</v>
      </c>
      <c r="H973" s="65">
        <v>287033</v>
      </c>
      <c r="I973" s="41">
        <v>0.71</v>
      </c>
      <c r="J973" s="42">
        <f t="shared" ref="J973:J998" si="39">ROUND(H973*(I973/1000),2)</f>
        <v>203.79</v>
      </c>
      <c r="K973" s="63"/>
      <c r="L973" s="63"/>
      <c r="P973"/>
    </row>
    <row r="974" spans="2:16" s="64" customFormat="1" x14ac:dyDescent="0.25">
      <c r="B974" s="60">
        <f t="shared" si="38"/>
        <v>946</v>
      </c>
      <c r="C974" s="109">
        <v>32813134</v>
      </c>
      <c r="D974" s="64" t="s">
        <v>269</v>
      </c>
      <c r="E974" s="64" t="s">
        <v>49</v>
      </c>
      <c r="F974" s="97">
        <v>43556</v>
      </c>
      <c r="G974" s="98">
        <v>43611</v>
      </c>
      <c r="H974" s="65">
        <v>20042</v>
      </c>
      <c r="I974" s="41">
        <v>0.71</v>
      </c>
      <c r="J974" s="42">
        <f t="shared" si="39"/>
        <v>14.23</v>
      </c>
      <c r="K974" s="63"/>
      <c r="L974" s="63"/>
      <c r="P974"/>
    </row>
    <row r="975" spans="2:16" s="64" customFormat="1" x14ac:dyDescent="0.25">
      <c r="B975" s="60">
        <f t="shared" si="38"/>
        <v>947</v>
      </c>
      <c r="C975" s="109">
        <v>32813193</v>
      </c>
      <c r="D975" s="64" t="s">
        <v>270</v>
      </c>
      <c r="E975" s="64" t="s">
        <v>39</v>
      </c>
      <c r="F975" s="97">
        <v>43556</v>
      </c>
      <c r="G975" s="98">
        <v>43738</v>
      </c>
      <c r="H975" s="65">
        <v>898117</v>
      </c>
      <c r="I975" s="41">
        <v>0.71</v>
      </c>
      <c r="J975" s="42">
        <f t="shared" si="39"/>
        <v>637.66</v>
      </c>
      <c r="K975" s="63"/>
      <c r="L975" s="63"/>
      <c r="P975"/>
    </row>
    <row r="976" spans="2:16" s="64" customFormat="1" x14ac:dyDescent="0.25">
      <c r="B976" s="60">
        <f t="shared" si="38"/>
        <v>948</v>
      </c>
      <c r="C976" s="109">
        <v>32813452</v>
      </c>
      <c r="D976" s="64" t="s">
        <v>271</v>
      </c>
      <c r="E976" s="64" t="s">
        <v>47</v>
      </c>
      <c r="F976" s="97">
        <v>43556</v>
      </c>
      <c r="G976" s="98">
        <v>43625</v>
      </c>
      <c r="H976" s="65">
        <v>1463778</v>
      </c>
      <c r="I976" s="41">
        <v>0.71</v>
      </c>
      <c r="J976" s="42">
        <f t="shared" si="39"/>
        <v>1039.28</v>
      </c>
      <c r="K976" s="63"/>
      <c r="L976" s="63"/>
      <c r="P976"/>
    </row>
    <row r="977" spans="2:16" s="64" customFormat="1" x14ac:dyDescent="0.25">
      <c r="B977" s="60">
        <f t="shared" si="38"/>
        <v>949</v>
      </c>
      <c r="C977" s="109">
        <v>32813814</v>
      </c>
      <c r="D977" s="64" t="s">
        <v>272</v>
      </c>
      <c r="E977" s="64" t="s">
        <v>40</v>
      </c>
      <c r="F977" s="97">
        <v>43560</v>
      </c>
      <c r="G977" s="98">
        <v>43646</v>
      </c>
      <c r="H977" s="65">
        <v>1175</v>
      </c>
      <c r="I977" s="41">
        <v>0.71</v>
      </c>
      <c r="J977" s="42">
        <f t="shared" si="39"/>
        <v>0.83</v>
      </c>
      <c r="K977" s="63"/>
      <c r="L977" s="63"/>
      <c r="P977"/>
    </row>
    <row r="978" spans="2:16" s="64" customFormat="1" x14ac:dyDescent="0.25">
      <c r="B978" s="60">
        <f t="shared" si="38"/>
        <v>950</v>
      </c>
      <c r="C978" s="109">
        <v>32813814</v>
      </c>
      <c r="D978" s="64" t="s">
        <v>272</v>
      </c>
      <c r="E978" s="64" t="s">
        <v>41</v>
      </c>
      <c r="F978" s="97">
        <v>43560</v>
      </c>
      <c r="G978" s="98">
        <v>43646</v>
      </c>
      <c r="H978" s="65">
        <v>10291</v>
      </c>
      <c r="I978" s="41">
        <v>0.71</v>
      </c>
      <c r="J978" s="42">
        <f t="shared" si="39"/>
        <v>7.31</v>
      </c>
      <c r="K978" s="63"/>
      <c r="L978" s="63"/>
      <c r="P978"/>
    </row>
    <row r="979" spans="2:16" s="64" customFormat="1" x14ac:dyDescent="0.25">
      <c r="B979" s="60">
        <f t="shared" si="38"/>
        <v>951</v>
      </c>
      <c r="C979" s="109">
        <v>32813814</v>
      </c>
      <c r="D979" s="64" t="s">
        <v>272</v>
      </c>
      <c r="E979" s="64" t="s">
        <v>42</v>
      </c>
      <c r="F979" s="97">
        <v>43560</v>
      </c>
      <c r="G979" s="98">
        <v>43646</v>
      </c>
      <c r="H979" s="65">
        <v>1598</v>
      </c>
      <c r="I979" s="41">
        <v>0.71</v>
      </c>
      <c r="J979" s="42">
        <f t="shared" si="39"/>
        <v>1.1299999999999999</v>
      </c>
      <c r="K979" s="63"/>
      <c r="L979" s="63"/>
      <c r="P979"/>
    </row>
    <row r="980" spans="2:16" s="64" customFormat="1" x14ac:dyDescent="0.25">
      <c r="B980" s="60">
        <f t="shared" si="38"/>
        <v>952</v>
      </c>
      <c r="C980" s="109">
        <v>32813814</v>
      </c>
      <c r="D980" s="64" t="s">
        <v>272</v>
      </c>
      <c r="E980" s="64" t="s">
        <v>39</v>
      </c>
      <c r="F980" s="97">
        <v>43560</v>
      </c>
      <c r="G980" s="98">
        <v>43646</v>
      </c>
      <c r="H980" s="65">
        <v>28170</v>
      </c>
      <c r="I980" s="41">
        <v>0.71</v>
      </c>
      <c r="J980" s="42">
        <f t="shared" si="39"/>
        <v>20</v>
      </c>
      <c r="K980" s="63"/>
      <c r="L980" s="63"/>
      <c r="P980"/>
    </row>
    <row r="981" spans="2:16" s="64" customFormat="1" x14ac:dyDescent="0.25">
      <c r="B981" s="60">
        <f t="shared" si="38"/>
        <v>953</v>
      </c>
      <c r="C981" s="109">
        <v>32813814</v>
      </c>
      <c r="D981" s="64" t="s">
        <v>272</v>
      </c>
      <c r="E981" s="64" t="s">
        <v>44</v>
      </c>
      <c r="F981" s="97">
        <v>43560</v>
      </c>
      <c r="G981" s="98">
        <v>43646</v>
      </c>
      <c r="H981" s="65">
        <v>792</v>
      </c>
      <c r="I981" s="41">
        <v>0.71</v>
      </c>
      <c r="J981" s="42">
        <f t="shared" si="39"/>
        <v>0.56000000000000005</v>
      </c>
      <c r="K981" s="63"/>
      <c r="L981" s="63"/>
      <c r="P981"/>
    </row>
    <row r="982" spans="2:16" s="64" customFormat="1" x14ac:dyDescent="0.25">
      <c r="B982" s="60">
        <f t="shared" si="38"/>
        <v>954</v>
      </c>
      <c r="C982" s="109">
        <v>32813814</v>
      </c>
      <c r="D982" s="64" t="s">
        <v>272</v>
      </c>
      <c r="E982" s="64" t="s">
        <v>45</v>
      </c>
      <c r="F982" s="97">
        <v>43560</v>
      </c>
      <c r="G982" s="98">
        <v>43646</v>
      </c>
      <c r="H982" s="65">
        <v>16203</v>
      </c>
      <c r="I982" s="41">
        <v>0.71</v>
      </c>
      <c r="J982" s="42">
        <f t="shared" si="39"/>
        <v>11.5</v>
      </c>
      <c r="K982" s="63"/>
      <c r="L982" s="63"/>
      <c r="P982"/>
    </row>
    <row r="983" spans="2:16" s="64" customFormat="1" x14ac:dyDescent="0.25">
      <c r="B983" s="60">
        <f t="shared" si="38"/>
        <v>955</v>
      </c>
      <c r="C983" s="109">
        <v>32813814</v>
      </c>
      <c r="D983" s="64" t="s">
        <v>272</v>
      </c>
      <c r="E983" s="64" t="s">
        <v>51</v>
      </c>
      <c r="F983" s="97">
        <v>43560</v>
      </c>
      <c r="G983" s="98">
        <v>43646</v>
      </c>
      <c r="H983" s="65">
        <v>18981</v>
      </c>
      <c r="I983" s="41">
        <v>0.71</v>
      </c>
      <c r="J983" s="42">
        <f t="shared" si="39"/>
        <v>13.48</v>
      </c>
      <c r="K983" s="63"/>
      <c r="L983" s="63"/>
      <c r="P983"/>
    </row>
    <row r="984" spans="2:16" s="64" customFormat="1" x14ac:dyDescent="0.25">
      <c r="B984" s="60">
        <f t="shared" si="38"/>
        <v>956</v>
      </c>
      <c r="C984" s="109">
        <v>32813814</v>
      </c>
      <c r="D984" s="64" t="s">
        <v>272</v>
      </c>
      <c r="E984" s="64" t="s">
        <v>46</v>
      </c>
      <c r="F984" s="97">
        <v>43560</v>
      </c>
      <c r="G984" s="98">
        <v>43646</v>
      </c>
      <c r="H984" s="65">
        <v>5612</v>
      </c>
      <c r="I984" s="41">
        <v>0.71</v>
      </c>
      <c r="J984" s="42">
        <f t="shared" si="39"/>
        <v>3.98</v>
      </c>
      <c r="K984" s="63"/>
      <c r="L984" s="63"/>
      <c r="P984"/>
    </row>
    <row r="985" spans="2:16" s="64" customFormat="1" x14ac:dyDescent="0.25">
      <c r="B985" s="60">
        <f t="shared" si="38"/>
        <v>957</v>
      </c>
      <c r="C985" s="109">
        <v>32813814</v>
      </c>
      <c r="D985" s="64" t="s">
        <v>272</v>
      </c>
      <c r="E985" s="64" t="s">
        <v>47</v>
      </c>
      <c r="F985" s="97">
        <v>43560</v>
      </c>
      <c r="G985" s="98">
        <v>43646</v>
      </c>
      <c r="H985" s="65">
        <v>28951</v>
      </c>
      <c r="I985" s="41">
        <v>0.71</v>
      </c>
      <c r="J985" s="42">
        <f t="shared" si="39"/>
        <v>20.56</v>
      </c>
      <c r="K985" s="63"/>
      <c r="L985" s="63"/>
      <c r="P985"/>
    </row>
    <row r="986" spans="2:16" s="64" customFormat="1" x14ac:dyDescent="0.25">
      <c r="B986" s="60">
        <f t="shared" si="38"/>
        <v>958</v>
      </c>
      <c r="C986" s="109">
        <v>32813814</v>
      </c>
      <c r="D986" s="64" t="s">
        <v>272</v>
      </c>
      <c r="E986" s="64" t="s">
        <v>49</v>
      </c>
      <c r="F986" s="97">
        <v>43560</v>
      </c>
      <c r="G986" s="98">
        <v>43646</v>
      </c>
      <c r="H986" s="65">
        <v>1914</v>
      </c>
      <c r="I986" s="41">
        <v>0.71</v>
      </c>
      <c r="J986" s="42">
        <f t="shared" si="39"/>
        <v>1.36</v>
      </c>
      <c r="K986" s="63"/>
      <c r="L986" s="63"/>
      <c r="P986"/>
    </row>
    <row r="987" spans="2:16" s="64" customFormat="1" x14ac:dyDescent="0.25">
      <c r="B987" s="60">
        <f t="shared" si="38"/>
        <v>959</v>
      </c>
      <c r="C987" s="109">
        <v>32813830</v>
      </c>
      <c r="D987" s="64" t="s">
        <v>273</v>
      </c>
      <c r="E987" s="64" t="s">
        <v>40</v>
      </c>
      <c r="F987" s="97">
        <v>43564</v>
      </c>
      <c r="G987" s="98">
        <v>43646</v>
      </c>
      <c r="H987" s="65">
        <v>424</v>
      </c>
      <c r="I987" s="41">
        <v>0.71</v>
      </c>
      <c r="J987" s="42">
        <f t="shared" si="39"/>
        <v>0.3</v>
      </c>
      <c r="K987" s="63"/>
      <c r="L987" s="63"/>
      <c r="P987"/>
    </row>
    <row r="988" spans="2:16" s="64" customFormat="1" x14ac:dyDescent="0.25">
      <c r="B988" s="60">
        <f t="shared" ref="B988:B1051" si="40">B987+1</f>
        <v>960</v>
      </c>
      <c r="C988" s="109">
        <v>32813830</v>
      </c>
      <c r="D988" s="64" t="s">
        <v>273</v>
      </c>
      <c r="E988" s="64" t="s">
        <v>41</v>
      </c>
      <c r="F988" s="97">
        <v>43564</v>
      </c>
      <c r="G988" s="98">
        <v>43646</v>
      </c>
      <c r="H988" s="65">
        <v>3610</v>
      </c>
      <c r="I988" s="41">
        <v>0.71</v>
      </c>
      <c r="J988" s="42">
        <f t="shared" si="39"/>
        <v>2.56</v>
      </c>
      <c r="K988" s="63"/>
      <c r="L988" s="63"/>
      <c r="P988"/>
    </row>
    <row r="989" spans="2:16" s="64" customFormat="1" x14ac:dyDescent="0.25">
      <c r="B989" s="60">
        <f t="shared" si="40"/>
        <v>961</v>
      </c>
      <c r="C989" s="109">
        <v>32813830</v>
      </c>
      <c r="D989" s="64" t="s">
        <v>273</v>
      </c>
      <c r="E989" s="64" t="s">
        <v>71</v>
      </c>
      <c r="F989" s="97">
        <v>43564</v>
      </c>
      <c r="G989" s="98">
        <v>43646</v>
      </c>
      <c r="H989" s="65">
        <v>1555</v>
      </c>
      <c r="I989" s="41">
        <v>0.71</v>
      </c>
      <c r="J989" s="42">
        <f t="shared" si="39"/>
        <v>1.1000000000000001</v>
      </c>
      <c r="K989" s="63"/>
      <c r="L989" s="63"/>
      <c r="P989"/>
    </row>
    <row r="990" spans="2:16" s="64" customFormat="1" x14ac:dyDescent="0.25">
      <c r="B990" s="60">
        <f t="shared" si="40"/>
        <v>962</v>
      </c>
      <c r="C990" s="109">
        <v>32813830</v>
      </c>
      <c r="D990" s="64" t="s">
        <v>273</v>
      </c>
      <c r="E990" s="64" t="s">
        <v>42</v>
      </c>
      <c r="F990" s="97">
        <v>43564</v>
      </c>
      <c r="G990" s="98">
        <v>43646</v>
      </c>
      <c r="H990" s="65">
        <v>637</v>
      </c>
      <c r="I990" s="41">
        <v>0.71</v>
      </c>
      <c r="J990" s="42">
        <f t="shared" si="39"/>
        <v>0.45</v>
      </c>
      <c r="K990" s="63"/>
      <c r="L990" s="63"/>
      <c r="P990"/>
    </row>
    <row r="991" spans="2:16" s="64" customFormat="1" x14ac:dyDescent="0.25">
      <c r="B991" s="60">
        <f t="shared" si="40"/>
        <v>963</v>
      </c>
      <c r="C991" s="109">
        <v>32813830</v>
      </c>
      <c r="D991" s="64" t="s">
        <v>273</v>
      </c>
      <c r="E991" s="64" t="s">
        <v>39</v>
      </c>
      <c r="F991" s="97">
        <v>43564</v>
      </c>
      <c r="G991" s="98">
        <v>43646</v>
      </c>
      <c r="H991" s="65">
        <v>9891</v>
      </c>
      <c r="I991" s="41">
        <v>0.71</v>
      </c>
      <c r="J991" s="42">
        <f t="shared" si="39"/>
        <v>7.02</v>
      </c>
      <c r="K991" s="63"/>
      <c r="L991" s="63"/>
      <c r="P991"/>
    </row>
    <row r="992" spans="2:16" s="64" customFormat="1" x14ac:dyDescent="0.25">
      <c r="B992" s="60">
        <f t="shared" si="40"/>
        <v>964</v>
      </c>
      <c r="C992" s="109">
        <v>32813830</v>
      </c>
      <c r="D992" s="64" t="s">
        <v>273</v>
      </c>
      <c r="E992" s="64" t="s">
        <v>44</v>
      </c>
      <c r="F992" s="97">
        <v>43564</v>
      </c>
      <c r="G992" s="98">
        <v>43646</v>
      </c>
      <c r="H992" s="65">
        <v>325</v>
      </c>
      <c r="I992" s="41">
        <v>0.71</v>
      </c>
      <c r="J992" s="42">
        <f t="shared" si="39"/>
        <v>0.23</v>
      </c>
      <c r="K992" s="63"/>
      <c r="L992" s="63"/>
      <c r="P992"/>
    </row>
    <row r="993" spans="2:16" s="64" customFormat="1" x14ac:dyDescent="0.25">
      <c r="B993" s="60">
        <f t="shared" si="40"/>
        <v>965</v>
      </c>
      <c r="C993" s="109">
        <v>32813830</v>
      </c>
      <c r="D993" s="64" t="s">
        <v>273</v>
      </c>
      <c r="E993" s="64" t="s">
        <v>72</v>
      </c>
      <c r="F993" s="97">
        <v>43564</v>
      </c>
      <c r="G993" s="98">
        <v>43646</v>
      </c>
      <c r="H993" s="65">
        <v>2418</v>
      </c>
      <c r="I993" s="41">
        <v>0.71</v>
      </c>
      <c r="J993" s="42">
        <f t="shared" si="39"/>
        <v>1.72</v>
      </c>
      <c r="K993" s="63"/>
      <c r="L993" s="63"/>
      <c r="P993"/>
    </row>
    <row r="994" spans="2:16" s="64" customFormat="1" x14ac:dyDescent="0.25">
      <c r="B994" s="60">
        <f t="shared" si="40"/>
        <v>966</v>
      </c>
      <c r="C994" s="109">
        <v>32813830</v>
      </c>
      <c r="D994" s="64" t="s">
        <v>273</v>
      </c>
      <c r="E994" s="64" t="s">
        <v>73</v>
      </c>
      <c r="F994" s="97">
        <v>43564</v>
      </c>
      <c r="G994" s="98">
        <v>43646</v>
      </c>
      <c r="H994" s="65">
        <v>10006</v>
      </c>
      <c r="I994" s="41">
        <v>0.71</v>
      </c>
      <c r="J994" s="42">
        <f t="shared" si="39"/>
        <v>7.1</v>
      </c>
      <c r="K994" s="63"/>
      <c r="L994" s="63"/>
      <c r="P994"/>
    </row>
    <row r="995" spans="2:16" s="64" customFormat="1" x14ac:dyDescent="0.25">
      <c r="B995" s="60">
        <f t="shared" si="40"/>
        <v>967</v>
      </c>
      <c r="C995" s="109">
        <v>32813830</v>
      </c>
      <c r="D995" s="64" t="s">
        <v>273</v>
      </c>
      <c r="E995" s="64" t="s">
        <v>74</v>
      </c>
      <c r="F995" s="97">
        <v>43564</v>
      </c>
      <c r="G995" s="98">
        <v>43646</v>
      </c>
      <c r="H995" s="65">
        <v>8959</v>
      </c>
      <c r="I995" s="41">
        <v>0.71</v>
      </c>
      <c r="J995" s="42">
        <f t="shared" si="39"/>
        <v>6.36</v>
      </c>
      <c r="K995" s="63"/>
      <c r="L995" s="63"/>
      <c r="P995"/>
    </row>
    <row r="996" spans="2:16" s="64" customFormat="1" x14ac:dyDescent="0.25">
      <c r="B996" s="60">
        <f t="shared" si="40"/>
        <v>968</v>
      </c>
      <c r="C996" s="109">
        <v>32813830</v>
      </c>
      <c r="D996" s="64" t="s">
        <v>273</v>
      </c>
      <c r="E996" s="64" t="s">
        <v>45</v>
      </c>
      <c r="F996" s="97">
        <v>43564</v>
      </c>
      <c r="G996" s="98">
        <v>43646</v>
      </c>
      <c r="H996" s="65">
        <v>4537</v>
      </c>
      <c r="I996" s="41">
        <v>0.71</v>
      </c>
      <c r="J996" s="42">
        <f t="shared" si="39"/>
        <v>3.22</v>
      </c>
      <c r="K996" s="63"/>
      <c r="L996" s="63"/>
      <c r="P996"/>
    </row>
    <row r="997" spans="2:16" s="64" customFormat="1" x14ac:dyDescent="0.25">
      <c r="B997" s="60">
        <f t="shared" si="40"/>
        <v>969</v>
      </c>
      <c r="C997" s="109">
        <v>32813830</v>
      </c>
      <c r="D997" s="64" t="s">
        <v>273</v>
      </c>
      <c r="E997" s="64" t="s">
        <v>51</v>
      </c>
      <c r="F997" s="97">
        <v>43564</v>
      </c>
      <c r="G997" s="98">
        <v>43646</v>
      </c>
      <c r="H997" s="65">
        <v>9082</v>
      </c>
      <c r="I997" s="41">
        <v>0.71</v>
      </c>
      <c r="J997" s="42">
        <f t="shared" si="39"/>
        <v>6.45</v>
      </c>
      <c r="K997" s="63"/>
      <c r="L997" s="63"/>
      <c r="P997"/>
    </row>
    <row r="998" spans="2:16" s="64" customFormat="1" x14ac:dyDescent="0.25">
      <c r="B998" s="60">
        <f t="shared" si="40"/>
        <v>970</v>
      </c>
      <c r="C998" s="109">
        <v>32813830</v>
      </c>
      <c r="D998" s="64" t="s">
        <v>273</v>
      </c>
      <c r="E998" s="64" t="s">
        <v>46</v>
      </c>
      <c r="F998" s="97">
        <v>43564</v>
      </c>
      <c r="G998" s="98">
        <v>43646</v>
      </c>
      <c r="H998" s="65">
        <v>2115</v>
      </c>
      <c r="I998" s="41">
        <v>0.71</v>
      </c>
      <c r="J998" s="42">
        <f t="shared" si="39"/>
        <v>1.5</v>
      </c>
      <c r="K998" s="63"/>
      <c r="L998" s="63"/>
      <c r="P998"/>
    </row>
    <row r="999" spans="2:16" s="64" customFormat="1" x14ac:dyDescent="0.25">
      <c r="B999" s="60">
        <f t="shared" si="40"/>
        <v>971</v>
      </c>
      <c r="C999" s="109">
        <v>32813830</v>
      </c>
      <c r="D999" s="64" t="s">
        <v>273</v>
      </c>
      <c r="E999" s="64" t="s">
        <v>47</v>
      </c>
      <c r="F999" s="97">
        <v>43564</v>
      </c>
      <c r="G999" s="98">
        <v>43646</v>
      </c>
      <c r="H999" s="65">
        <v>7084</v>
      </c>
      <c r="I999" s="41">
        <v>0.71</v>
      </c>
      <c r="J999" s="42">
        <f t="shared" si="34"/>
        <v>5.03</v>
      </c>
      <c r="K999" s="63"/>
      <c r="L999" s="63"/>
      <c r="P999"/>
    </row>
    <row r="1000" spans="2:16" s="64" customFormat="1" x14ac:dyDescent="0.25">
      <c r="B1000" s="60">
        <f t="shared" si="40"/>
        <v>972</v>
      </c>
      <c r="C1000" s="109">
        <v>32813830</v>
      </c>
      <c r="D1000" s="64" t="s">
        <v>273</v>
      </c>
      <c r="E1000" s="64" t="s">
        <v>75</v>
      </c>
      <c r="F1000" s="97">
        <v>43564</v>
      </c>
      <c r="G1000" s="98">
        <v>43646</v>
      </c>
      <c r="H1000" s="65">
        <v>9927</v>
      </c>
      <c r="I1000" s="41">
        <v>0.71</v>
      </c>
      <c r="J1000" s="42">
        <f t="shared" si="34"/>
        <v>7.05</v>
      </c>
      <c r="K1000" s="63"/>
      <c r="L1000" s="63"/>
      <c r="P1000"/>
    </row>
    <row r="1001" spans="2:16" s="64" customFormat="1" x14ac:dyDescent="0.25">
      <c r="B1001" s="60">
        <f t="shared" si="40"/>
        <v>973</v>
      </c>
      <c r="C1001" s="109">
        <v>32970427</v>
      </c>
      <c r="D1001" s="64" t="s">
        <v>274</v>
      </c>
      <c r="E1001" s="64" t="s">
        <v>73</v>
      </c>
      <c r="F1001" s="97">
        <v>43556</v>
      </c>
      <c r="G1001" s="98">
        <v>43576</v>
      </c>
      <c r="H1001" s="65">
        <v>248695</v>
      </c>
      <c r="I1001" s="41">
        <v>0.71</v>
      </c>
      <c r="J1001" s="42">
        <f t="shared" si="34"/>
        <v>176.57</v>
      </c>
      <c r="K1001" s="63"/>
      <c r="L1001" s="63"/>
      <c r="P1001"/>
    </row>
    <row r="1002" spans="2:16" s="64" customFormat="1" x14ac:dyDescent="0.25">
      <c r="B1002" s="60">
        <f t="shared" si="40"/>
        <v>974</v>
      </c>
      <c r="C1002" s="109">
        <v>32970427</v>
      </c>
      <c r="D1002" s="64" t="s">
        <v>274</v>
      </c>
      <c r="E1002" s="64" t="s">
        <v>74</v>
      </c>
      <c r="F1002" s="97">
        <v>43556</v>
      </c>
      <c r="G1002" s="98">
        <v>43576</v>
      </c>
      <c r="H1002" s="65">
        <v>482683</v>
      </c>
      <c r="I1002" s="41">
        <v>0.71</v>
      </c>
      <c r="J1002" s="42">
        <f t="shared" si="34"/>
        <v>342.7</v>
      </c>
      <c r="K1002" s="63"/>
      <c r="L1002" s="63"/>
      <c r="P1002"/>
    </row>
    <row r="1003" spans="2:16" s="64" customFormat="1" x14ac:dyDescent="0.25">
      <c r="B1003" s="60">
        <f t="shared" si="40"/>
        <v>975</v>
      </c>
      <c r="C1003" s="109">
        <v>32972643</v>
      </c>
      <c r="D1003" s="64" t="s">
        <v>275</v>
      </c>
      <c r="E1003" s="64" t="s">
        <v>39</v>
      </c>
      <c r="F1003" s="97">
        <v>43557</v>
      </c>
      <c r="G1003" s="98">
        <v>43576</v>
      </c>
      <c r="H1003" s="65">
        <v>166923</v>
      </c>
      <c r="I1003" s="41">
        <v>0.71</v>
      </c>
      <c r="J1003" s="42">
        <f t="shared" si="34"/>
        <v>118.52</v>
      </c>
      <c r="K1003" s="63"/>
      <c r="L1003" s="63"/>
      <c r="P1003"/>
    </row>
    <row r="1004" spans="2:16" s="64" customFormat="1" x14ac:dyDescent="0.25">
      <c r="B1004" s="60">
        <f t="shared" si="40"/>
        <v>976</v>
      </c>
      <c r="C1004" s="109">
        <v>32972643</v>
      </c>
      <c r="D1004" s="64" t="s">
        <v>275</v>
      </c>
      <c r="E1004" s="64" t="s">
        <v>46</v>
      </c>
      <c r="F1004" s="97">
        <v>43557</v>
      </c>
      <c r="G1004" s="98">
        <v>43576</v>
      </c>
      <c r="H1004" s="65">
        <v>133028</v>
      </c>
      <c r="I1004" s="41">
        <v>0.71</v>
      </c>
      <c r="J1004" s="42">
        <f t="shared" si="34"/>
        <v>94.45</v>
      </c>
      <c r="K1004" s="63"/>
      <c r="L1004" s="63"/>
      <c r="P1004"/>
    </row>
    <row r="1005" spans="2:16" s="64" customFormat="1" x14ac:dyDescent="0.25">
      <c r="B1005" s="60">
        <f t="shared" si="40"/>
        <v>977</v>
      </c>
      <c r="C1005" s="109">
        <v>32972992</v>
      </c>
      <c r="D1005" s="64" t="s">
        <v>276</v>
      </c>
      <c r="E1005" s="64" t="s">
        <v>47</v>
      </c>
      <c r="F1005" s="97">
        <v>43556</v>
      </c>
      <c r="G1005" s="98">
        <v>43632</v>
      </c>
      <c r="H1005" s="65">
        <v>41152</v>
      </c>
      <c r="I1005" s="41">
        <v>0.71</v>
      </c>
      <c r="J1005" s="42">
        <f t="shared" si="34"/>
        <v>29.22</v>
      </c>
      <c r="K1005" s="63"/>
      <c r="L1005" s="63"/>
      <c r="P1005"/>
    </row>
    <row r="1006" spans="2:16" s="64" customFormat="1" x14ac:dyDescent="0.25">
      <c r="B1006" s="60">
        <f t="shared" si="40"/>
        <v>978</v>
      </c>
      <c r="C1006" s="109">
        <v>32973218</v>
      </c>
      <c r="D1006" s="64" t="s">
        <v>277</v>
      </c>
      <c r="E1006" s="64" t="s">
        <v>39</v>
      </c>
      <c r="F1006" s="97">
        <v>43556</v>
      </c>
      <c r="G1006" s="98">
        <v>43632</v>
      </c>
      <c r="H1006" s="65">
        <v>75278</v>
      </c>
      <c r="I1006" s="41">
        <v>0.71</v>
      </c>
      <c r="J1006" s="42">
        <f t="shared" si="34"/>
        <v>53.45</v>
      </c>
      <c r="K1006" s="63"/>
      <c r="L1006" s="63"/>
      <c r="P1006"/>
    </row>
    <row r="1007" spans="2:16" s="64" customFormat="1" x14ac:dyDescent="0.25">
      <c r="B1007" s="60">
        <f t="shared" si="40"/>
        <v>979</v>
      </c>
      <c r="C1007" s="109">
        <v>32992113</v>
      </c>
      <c r="D1007" s="64" t="s">
        <v>278</v>
      </c>
      <c r="E1007" s="64" t="s">
        <v>60</v>
      </c>
      <c r="F1007" s="97">
        <v>43557</v>
      </c>
      <c r="G1007" s="98">
        <v>43617</v>
      </c>
      <c r="H1007" s="65">
        <v>663038</v>
      </c>
      <c r="I1007" s="41">
        <v>0.71</v>
      </c>
      <c r="J1007" s="42">
        <f t="shared" si="34"/>
        <v>470.76</v>
      </c>
      <c r="K1007" s="63"/>
      <c r="L1007" s="63"/>
      <c r="P1007"/>
    </row>
    <row r="1008" spans="2:16" s="64" customFormat="1" x14ac:dyDescent="0.25">
      <c r="B1008" s="60">
        <f t="shared" si="40"/>
        <v>980</v>
      </c>
      <c r="C1008" s="109">
        <v>32992113</v>
      </c>
      <c r="D1008" s="64" t="s">
        <v>278</v>
      </c>
      <c r="E1008" s="64" t="s">
        <v>62</v>
      </c>
      <c r="F1008" s="97">
        <v>43557</v>
      </c>
      <c r="G1008" s="98">
        <v>43617</v>
      </c>
      <c r="H1008" s="65">
        <v>276436</v>
      </c>
      <c r="I1008" s="41">
        <v>0.71</v>
      </c>
      <c r="J1008" s="42">
        <f t="shared" si="34"/>
        <v>196.27</v>
      </c>
      <c r="K1008" s="63"/>
      <c r="L1008" s="63"/>
      <c r="P1008"/>
    </row>
    <row r="1009" spans="2:16" s="64" customFormat="1" x14ac:dyDescent="0.25">
      <c r="B1009" s="60">
        <f t="shared" si="40"/>
        <v>981</v>
      </c>
      <c r="C1009" s="109">
        <v>32992113</v>
      </c>
      <c r="D1009" s="64" t="s">
        <v>278</v>
      </c>
      <c r="E1009" s="64" t="s">
        <v>43</v>
      </c>
      <c r="F1009" s="97">
        <v>43557</v>
      </c>
      <c r="G1009" s="98">
        <v>43617</v>
      </c>
      <c r="H1009" s="65">
        <v>4568</v>
      </c>
      <c r="I1009" s="41">
        <v>0.71</v>
      </c>
      <c r="J1009" s="42">
        <f t="shared" si="34"/>
        <v>3.24</v>
      </c>
      <c r="K1009" s="63"/>
      <c r="L1009" s="63"/>
      <c r="P1009"/>
    </row>
    <row r="1010" spans="2:16" s="64" customFormat="1" x14ac:dyDescent="0.25">
      <c r="B1010" s="60">
        <f t="shared" si="40"/>
        <v>982</v>
      </c>
      <c r="C1010" s="109">
        <v>33001023</v>
      </c>
      <c r="D1010" s="64" t="s">
        <v>279</v>
      </c>
      <c r="E1010" s="64" t="s">
        <v>41</v>
      </c>
      <c r="F1010" s="97">
        <v>43558</v>
      </c>
      <c r="G1010" s="98">
        <v>43646</v>
      </c>
      <c r="H1010" s="65">
        <v>138450</v>
      </c>
      <c r="I1010" s="41">
        <v>0.71</v>
      </c>
      <c r="J1010" s="42">
        <f t="shared" si="34"/>
        <v>98.3</v>
      </c>
      <c r="K1010" s="63"/>
      <c r="L1010" s="63"/>
      <c r="P1010"/>
    </row>
    <row r="1011" spans="2:16" s="64" customFormat="1" x14ac:dyDescent="0.25">
      <c r="B1011" s="60">
        <f t="shared" si="40"/>
        <v>983</v>
      </c>
      <c r="C1011" s="109">
        <v>33001023</v>
      </c>
      <c r="D1011" s="64" t="s">
        <v>279</v>
      </c>
      <c r="E1011" s="64" t="s">
        <v>39</v>
      </c>
      <c r="F1011" s="97">
        <v>43558</v>
      </c>
      <c r="G1011" s="98">
        <v>43646</v>
      </c>
      <c r="H1011" s="65">
        <v>263101</v>
      </c>
      <c r="I1011" s="41">
        <v>0.71</v>
      </c>
      <c r="J1011" s="42">
        <f t="shared" si="34"/>
        <v>186.8</v>
      </c>
      <c r="K1011" s="63"/>
      <c r="L1011" s="63"/>
      <c r="P1011"/>
    </row>
    <row r="1012" spans="2:16" s="64" customFormat="1" x14ac:dyDescent="0.25">
      <c r="B1012" s="60">
        <f t="shared" si="40"/>
        <v>984</v>
      </c>
      <c r="C1012" s="109">
        <v>33001023</v>
      </c>
      <c r="D1012" s="64" t="s">
        <v>279</v>
      </c>
      <c r="E1012" s="64" t="s">
        <v>73</v>
      </c>
      <c r="F1012" s="97">
        <v>43558</v>
      </c>
      <c r="G1012" s="98">
        <v>43646</v>
      </c>
      <c r="H1012" s="65">
        <v>230281</v>
      </c>
      <c r="I1012" s="41">
        <v>0.71</v>
      </c>
      <c r="J1012" s="42">
        <f t="shared" si="34"/>
        <v>163.5</v>
      </c>
      <c r="K1012" s="63"/>
      <c r="L1012" s="63"/>
      <c r="P1012"/>
    </row>
    <row r="1013" spans="2:16" s="64" customFormat="1" x14ac:dyDescent="0.25">
      <c r="B1013" s="60">
        <f t="shared" si="40"/>
        <v>985</v>
      </c>
      <c r="C1013" s="109">
        <v>33001023</v>
      </c>
      <c r="D1013" s="64" t="s">
        <v>279</v>
      </c>
      <c r="E1013" s="64" t="s">
        <v>74</v>
      </c>
      <c r="F1013" s="97">
        <v>43558</v>
      </c>
      <c r="G1013" s="98">
        <v>43646</v>
      </c>
      <c r="H1013" s="65">
        <v>218431</v>
      </c>
      <c r="I1013" s="41">
        <v>0.71</v>
      </c>
      <c r="J1013" s="42">
        <f t="shared" si="34"/>
        <v>155.09</v>
      </c>
      <c r="K1013" s="63"/>
      <c r="L1013" s="63"/>
      <c r="P1013"/>
    </row>
    <row r="1014" spans="2:16" s="64" customFormat="1" x14ac:dyDescent="0.25">
      <c r="B1014" s="60">
        <f t="shared" si="40"/>
        <v>986</v>
      </c>
      <c r="C1014" s="109">
        <v>33001023</v>
      </c>
      <c r="D1014" s="64" t="s">
        <v>279</v>
      </c>
      <c r="E1014" s="64" t="s">
        <v>45</v>
      </c>
      <c r="F1014" s="97">
        <v>43558</v>
      </c>
      <c r="G1014" s="98">
        <v>43646</v>
      </c>
      <c r="H1014" s="65">
        <v>223265</v>
      </c>
      <c r="I1014" s="41">
        <v>0.71</v>
      </c>
      <c r="J1014" s="42">
        <f t="shared" si="34"/>
        <v>158.52000000000001</v>
      </c>
      <c r="K1014" s="63"/>
      <c r="L1014" s="63"/>
      <c r="P1014"/>
    </row>
    <row r="1015" spans="2:16" s="64" customFormat="1" x14ac:dyDescent="0.25">
      <c r="B1015" s="60">
        <f t="shared" si="40"/>
        <v>987</v>
      </c>
      <c r="C1015" s="109">
        <v>33001023</v>
      </c>
      <c r="D1015" s="64" t="s">
        <v>279</v>
      </c>
      <c r="E1015" s="64" t="s">
        <v>47</v>
      </c>
      <c r="F1015" s="97">
        <v>43558</v>
      </c>
      <c r="G1015" s="98">
        <v>43646</v>
      </c>
      <c r="H1015" s="65">
        <v>418925</v>
      </c>
      <c r="I1015" s="41">
        <v>0.71</v>
      </c>
      <c r="J1015" s="42">
        <f t="shared" si="34"/>
        <v>297.44</v>
      </c>
      <c r="K1015" s="63"/>
      <c r="L1015" s="63"/>
      <c r="P1015"/>
    </row>
    <row r="1016" spans="2:16" s="64" customFormat="1" x14ac:dyDescent="0.25">
      <c r="B1016" s="60">
        <f t="shared" si="40"/>
        <v>988</v>
      </c>
      <c r="C1016" s="109">
        <v>33001023</v>
      </c>
      <c r="D1016" s="64" t="s">
        <v>279</v>
      </c>
      <c r="E1016" s="64" t="s">
        <v>75</v>
      </c>
      <c r="F1016" s="97">
        <v>43558</v>
      </c>
      <c r="G1016" s="98">
        <v>43646</v>
      </c>
      <c r="H1016" s="65">
        <v>232635</v>
      </c>
      <c r="I1016" s="41">
        <v>0.71</v>
      </c>
      <c r="J1016" s="42">
        <f t="shared" si="34"/>
        <v>165.17</v>
      </c>
      <c r="K1016" s="63"/>
      <c r="L1016" s="63"/>
      <c r="P1016"/>
    </row>
    <row r="1017" spans="2:16" s="64" customFormat="1" x14ac:dyDescent="0.25">
      <c r="B1017" s="60">
        <f t="shared" si="40"/>
        <v>989</v>
      </c>
      <c r="C1017" s="109">
        <v>33017253</v>
      </c>
      <c r="D1017" s="64" t="s">
        <v>280</v>
      </c>
      <c r="E1017" s="64" t="s">
        <v>39</v>
      </c>
      <c r="F1017" s="97">
        <v>43569</v>
      </c>
      <c r="G1017" s="98">
        <v>43646</v>
      </c>
      <c r="H1017" s="65">
        <v>291254</v>
      </c>
      <c r="I1017" s="41">
        <v>0.71</v>
      </c>
      <c r="J1017" s="42">
        <f t="shared" si="34"/>
        <v>206.79</v>
      </c>
      <c r="K1017" s="63"/>
      <c r="L1017" s="63"/>
      <c r="P1017"/>
    </row>
    <row r="1018" spans="2:16" s="64" customFormat="1" x14ac:dyDescent="0.25">
      <c r="B1018" s="60">
        <f t="shared" si="40"/>
        <v>990</v>
      </c>
      <c r="C1018" s="109">
        <v>33022178</v>
      </c>
      <c r="D1018" s="64" t="s">
        <v>66</v>
      </c>
      <c r="E1018" s="64" t="s">
        <v>46</v>
      </c>
      <c r="F1018" s="97">
        <v>43559</v>
      </c>
      <c r="G1018" s="98">
        <v>43621</v>
      </c>
      <c r="H1018" s="65">
        <v>1227178</v>
      </c>
      <c r="I1018" s="41">
        <v>0.71</v>
      </c>
      <c r="J1018" s="42">
        <f t="shared" si="34"/>
        <v>871.3</v>
      </c>
      <c r="K1018" s="63"/>
      <c r="L1018" s="63"/>
      <c r="P1018"/>
    </row>
    <row r="1019" spans="2:16" s="64" customFormat="1" x14ac:dyDescent="0.25">
      <c r="B1019" s="60">
        <f t="shared" si="40"/>
        <v>991</v>
      </c>
      <c r="C1019" s="109">
        <v>33027438</v>
      </c>
      <c r="D1019" s="64" t="s">
        <v>281</v>
      </c>
      <c r="E1019" s="64" t="s">
        <v>40</v>
      </c>
      <c r="F1019" s="97">
        <v>43558</v>
      </c>
      <c r="G1019" s="98">
        <v>43646</v>
      </c>
      <c r="H1019" s="65">
        <v>4264</v>
      </c>
      <c r="I1019" s="41">
        <v>0.71</v>
      </c>
      <c r="J1019" s="42">
        <f t="shared" si="34"/>
        <v>3.03</v>
      </c>
      <c r="K1019" s="63"/>
      <c r="L1019" s="63"/>
      <c r="P1019"/>
    </row>
    <row r="1020" spans="2:16" s="64" customFormat="1" x14ac:dyDescent="0.25">
      <c r="B1020" s="60">
        <f t="shared" si="40"/>
        <v>992</v>
      </c>
      <c r="C1020" s="109">
        <v>33027438</v>
      </c>
      <c r="D1020" s="64" t="s">
        <v>281</v>
      </c>
      <c r="E1020" s="64" t="s">
        <v>41</v>
      </c>
      <c r="F1020" s="97">
        <v>43558</v>
      </c>
      <c r="G1020" s="98">
        <v>43646</v>
      </c>
      <c r="H1020" s="65">
        <v>25236</v>
      </c>
      <c r="I1020" s="41">
        <v>0.71</v>
      </c>
      <c r="J1020" s="42">
        <f t="shared" si="34"/>
        <v>17.920000000000002</v>
      </c>
      <c r="K1020" s="63"/>
      <c r="L1020" s="63"/>
      <c r="P1020"/>
    </row>
    <row r="1021" spans="2:16" s="64" customFormat="1" x14ac:dyDescent="0.25">
      <c r="B1021" s="60">
        <f t="shared" si="40"/>
        <v>993</v>
      </c>
      <c r="C1021" s="109">
        <v>33027438</v>
      </c>
      <c r="D1021" s="64" t="s">
        <v>281</v>
      </c>
      <c r="E1021" s="64" t="s">
        <v>39</v>
      </c>
      <c r="F1021" s="97">
        <v>43558</v>
      </c>
      <c r="G1021" s="98">
        <v>43646</v>
      </c>
      <c r="H1021" s="65">
        <v>77539</v>
      </c>
      <c r="I1021" s="41">
        <v>0.71</v>
      </c>
      <c r="J1021" s="42">
        <f t="shared" ref="J1021:J1084" si="41">ROUND(H1021*(I1021/1000),2)</f>
        <v>55.05</v>
      </c>
      <c r="K1021" s="63"/>
      <c r="L1021" s="63"/>
      <c r="P1021"/>
    </row>
    <row r="1022" spans="2:16" s="64" customFormat="1" x14ac:dyDescent="0.25">
      <c r="B1022" s="60">
        <f t="shared" si="40"/>
        <v>994</v>
      </c>
      <c r="C1022" s="109">
        <v>33027438</v>
      </c>
      <c r="D1022" s="64" t="s">
        <v>281</v>
      </c>
      <c r="E1022" s="64" t="s">
        <v>45</v>
      </c>
      <c r="F1022" s="97">
        <v>43558</v>
      </c>
      <c r="G1022" s="98">
        <v>43646</v>
      </c>
      <c r="H1022" s="65">
        <v>43028</v>
      </c>
      <c r="I1022" s="41">
        <v>0.71</v>
      </c>
      <c r="J1022" s="42">
        <f t="shared" si="41"/>
        <v>30.55</v>
      </c>
      <c r="K1022" s="63"/>
      <c r="L1022" s="63"/>
      <c r="P1022"/>
    </row>
    <row r="1023" spans="2:16" s="64" customFormat="1" x14ac:dyDescent="0.25">
      <c r="B1023" s="60">
        <f t="shared" si="40"/>
        <v>995</v>
      </c>
      <c r="C1023" s="109">
        <v>33027438</v>
      </c>
      <c r="D1023" s="64" t="s">
        <v>281</v>
      </c>
      <c r="E1023" s="64" t="s">
        <v>46</v>
      </c>
      <c r="F1023" s="97">
        <v>43558</v>
      </c>
      <c r="G1023" s="98">
        <v>43646</v>
      </c>
      <c r="H1023" s="65">
        <v>16820</v>
      </c>
      <c r="I1023" s="41">
        <v>0.71</v>
      </c>
      <c r="J1023" s="42">
        <f t="shared" si="41"/>
        <v>11.94</v>
      </c>
      <c r="K1023" s="63"/>
      <c r="L1023" s="63"/>
      <c r="P1023"/>
    </row>
    <row r="1024" spans="2:16" s="64" customFormat="1" x14ac:dyDescent="0.25">
      <c r="B1024" s="60">
        <f t="shared" si="40"/>
        <v>996</v>
      </c>
      <c r="C1024" s="109">
        <v>33027438</v>
      </c>
      <c r="D1024" s="64" t="s">
        <v>281</v>
      </c>
      <c r="E1024" s="64" t="s">
        <v>47</v>
      </c>
      <c r="F1024" s="97">
        <v>43558</v>
      </c>
      <c r="G1024" s="98">
        <v>43646</v>
      </c>
      <c r="H1024" s="65">
        <v>68985</v>
      </c>
      <c r="I1024" s="41">
        <v>0.71</v>
      </c>
      <c r="J1024" s="42">
        <f t="shared" si="41"/>
        <v>48.98</v>
      </c>
      <c r="K1024" s="63"/>
      <c r="L1024" s="63"/>
      <c r="P1024"/>
    </row>
    <row r="1025" spans="2:16" s="64" customFormat="1" x14ac:dyDescent="0.25">
      <c r="B1025" s="60">
        <f t="shared" si="40"/>
        <v>997</v>
      </c>
      <c r="C1025" s="109">
        <v>33035716</v>
      </c>
      <c r="D1025" s="64" t="s">
        <v>282</v>
      </c>
      <c r="E1025" s="64" t="s">
        <v>41</v>
      </c>
      <c r="F1025" s="97">
        <v>43559</v>
      </c>
      <c r="G1025" s="98">
        <v>43646</v>
      </c>
      <c r="H1025" s="65">
        <v>15323</v>
      </c>
      <c r="I1025" s="41">
        <v>0.71</v>
      </c>
      <c r="J1025" s="42">
        <f t="shared" si="41"/>
        <v>10.88</v>
      </c>
      <c r="K1025" s="63"/>
      <c r="L1025" s="63"/>
      <c r="P1025"/>
    </row>
    <row r="1026" spans="2:16" s="64" customFormat="1" x14ac:dyDescent="0.25">
      <c r="B1026" s="60">
        <f t="shared" si="40"/>
        <v>998</v>
      </c>
      <c r="C1026" s="109">
        <v>33035716</v>
      </c>
      <c r="D1026" s="64" t="s">
        <v>282</v>
      </c>
      <c r="E1026" s="64" t="s">
        <v>39</v>
      </c>
      <c r="F1026" s="97">
        <v>43559</v>
      </c>
      <c r="G1026" s="98">
        <v>43646</v>
      </c>
      <c r="H1026" s="65">
        <v>226526</v>
      </c>
      <c r="I1026" s="41">
        <v>0.71</v>
      </c>
      <c r="J1026" s="42">
        <f t="shared" si="41"/>
        <v>160.83000000000001</v>
      </c>
      <c r="K1026" s="63"/>
      <c r="L1026" s="63"/>
      <c r="P1026"/>
    </row>
    <row r="1027" spans="2:16" s="64" customFormat="1" x14ac:dyDescent="0.25">
      <c r="B1027" s="60">
        <f t="shared" si="40"/>
        <v>999</v>
      </c>
      <c r="C1027" s="109">
        <v>33035716</v>
      </c>
      <c r="D1027" s="64" t="s">
        <v>282</v>
      </c>
      <c r="E1027" s="64" t="s">
        <v>46</v>
      </c>
      <c r="F1027" s="97">
        <v>43559</v>
      </c>
      <c r="G1027" s="98">
        <v>43646</v>
      </c>
      <c r="H1027" s="65">
        <v>32863</v>
      </c>
      <c r="I1027" s="41">
        <v>0.71</v>
      </c>
      <c r="J1027" s="42">
        <f t="shared" si="41"/>
        <v>23.33</v>
      </c>
      <c r="K1027" s="63"/>
      <c r="L1027" s="63"/>
      <c r="P1027"/>
    </row>
    <row r="1028" spans="2:16" s="64" customFormat="1" x14ac:dyDescent="0.25">
      <c r="B1028" s="60">
        <f t="shared" si="40"/>
        <v>1000</v>
      </c>
      <c r="C1028" s="109">
        <v>33035716</v>
      </c>
      <c r="D1028" s="64" t="s">
        <v>282</v>
      </c>
      <c r="E1028" s="64" t="s">
        <v>49</v>
      </c>
      <c r="F1028" s="97">
        <v>43559</v>
      </c>
      <c r="G1028" s="98">
        <v>43646</v>
      </c>
      <c r="H1028" s="65">
        <v>19460</v>
      </c>
      <c r="I1028" s="41">
        <v>0.71</v>
      </c>
      <c r="J1028" s="42">
        <f t="shared" si="41"/>
        <v>13.82</v>
      </c>
      <c r="K1028" s="63"/>
      <c r="L1028" s="63"/>
      <c r="P1028"/>
    </row>
    <row r="1029" spans="2:16" s="64" customFormat="1" x14ac:dyDescent="0.25">
      <c r="B1029" s="60">
        <f t="shared" si="40"/>
        <v>1001</v>
      </c>
      <c r="C1029" s="109">
        <v>33041994</v>
      </c>
      <c r="D1029" s="64" t="s">
        <v>283</v>
      </c>
      <c r="E1029" s="64" t="s">
        <v>40</v>
      </c>
      <c r="F1029" s="97">
        <v>43559</v>
      </c>
      <c r="G1029" s="98">
        <v>43625</v>
      </c>
      <c r="H1029" s="65">
        <v>47575</v>
      </c>
      <c r="I1029" s="41">
        <v>0.71</v>
      </c>
      <c r="J1029" s="42">
        <f t="shared" si="41"/>
        <v>33.78</v>
      </c>
      <c r="K1029" s="63"/>
      <c r="L1029" s="63"/>
      <c r="P1029"/>
    </row>
    <row r="1030" spans="2:16" s="64" customFormat="1" x14ac:dyDescent="0.25">
      <c r="B1030" s="60">
        <f t="shared" si="40"/>
        <v>1002</v>
      </c>
      <c r="C1030" s="109">
        <v>33041994</v>
      </c>
      <c r="D1030" s="64" t="s">
        <v>283</v>
      </c>
      <c r="E1030" s="64" t="s">
        <v>39</v>
      </c>
      <c r="F1030" s="97">
        <v>43559</v>
      </c>
      <c r="G1030" s="98">
        <v>43625</v>
      </c>
      <c r="H1030" s="65">
        <v>321851</v>
      </c>
      <c r="I1030" s="41">
        <v>0.71</v>
      </c>
      <c r="J1030" s="42">
        <f t="shared" si="41"/>
        <v>228.51</v>
      </c>
      <c r="K1030" s="63"/>
      <c r="L1030" s="63"/>
      <c r="P1030"/>
    </row>
    <row r="1031" spans="2:16" s="64" customFormat="1" x14ac:dyDescent="0.25">
      <c r="B1031" s="60">
        <f t="shared" si="40"/>
        <v>1003</v>
      </c>
      <c r="C1031" s="109">
        <v>33041994</v>
      </c>
      <c r="D1031" s="64" t="s">
        <v>283</v>
      </c>
      <c r="E1031" s="64" t="s">
        <v>73</v>
      </c>
      <c r="F1031" s="97">
        <v>43559</v>
      </c>
      <c r="G1031" s="98">
        <v>43625</v>
      </c>
      <c r="H1031" s="65">
        <v>590985</v>
      </c>
      <c r="I1031" s="41">
        <v>0.71</v>
      </c>
      <c r="J1031" s="42">
        <f t="shared" si="41"/>
        <v>419.6</v>
      </c>
      <c r="K1031" s="63"/>
      <c r="L1031" s="63"/>
      <c r="P1031"/>
    </row>
    <row r="1032" spans="2:16" s="64" customFormat="1" x14ac:dyDescent="0.25">
      <c r="B1032" s="60">
        <f t="shared" si="40"/>
        <v>1004</v>
      </c>
      <c r="C1032" s="109">
        <v>33041994</v>
      </c>
      <c r="D1032" s="64" t="s">
        <v>283</v>
      </c>
      <c r="E1032" s="64" t="s">
        <v>74</v>
      </c>
      <c r="F1032" s="97">
        <v>43559</v>
      </c>
      <c r="G1032" s="98">
        <v>43625</v>
      </c>
      <c r="H1032" s="65">
        <v>658080</v>
      </c>
      <c r="I1032" s="41">
        <v>0.71</v>
      </c>
      <c r="J1032" s="42">
        <f t="shared" si="41"/>
        <v>467.24</v>
      </c>
      <c r="K1032" s="63"/>
      <c r="L1032" s="63"/>
      <c r="P1032"/>
    </row>
    <row r="1033" spans="2:16" s="64" customFormat="1" x14ac:dyDescent="0.25">
      <c r="B1033" s="60">
        <f t="shared" si="40"/>
        <v>1005</v>
      </c>
      <c r="C1033" s="109">
        <v>33041994</v>
      </c>
      <c r="D1033" s="64" t="s">
        <v>283</v>
      </c>
      <c r="E1033" s="64" t="s">
        <v>46</v>
      </c>
      <c r="F1033" s="97">
        <v>43559</v>
      </c>
      <c r="G1033" s="98">
        <v>43625</v>
      </c>
      <c r="H1033" s="65">
        <v>155977</v>
      </c>
      <c r="I1033" s="41">
        <v>0.71</v>
      </c>
      <c r="J1033" s="42">
        <f t="shared" si="41"/>
        <v>110.74</v>
      </c>
      <c r="K1033" s="63"/>
      <c r="L1033" s="63"/>
      <c r="P1033"/>
    </row>
    <row r="1034" spans="2:16" s="64" customFormat="1" x14ac:dyDescent="0.25">
      <c r="B1034" s="60">
        <f t="shared" si="40"/>
        <v>1006</v>
      </c>
      <c r="C1034" s="109">
        <v>33041994</v>
      </c>
      <c r="D1034" s="64" t="s">
        <v>283</v>
      </c>
      <c r="E1034" s="64" t="s">
        <v>47</v>
      </c>
      <c r="F1034" s="97">
        <v>43559</v>
      </c>
      <c r="G1034" s="98">
        <v>43625</v>
      </c>
      <c r="H1034" s="65">
        <v>1150709</v>
      </c>
      <c r="I1034" s="41">
        <v>0.71</v>
      </c>
      <c r="J1034" s="42">
        <f t="shared" si="41"/>
        <v>817</v>
      </c>
      <c r="K1034" s="63"/>
      <c r="L1034" s="63"/>
      <c r="P1034"/>
    </row>
    <row r="1035" spans="2:16" s="64" customFormat="1" x14ac:dyDescent="0.25">
      <c r="B1035" s="60">
        <f t="shared" si="40"/>
        <v>1007</v>
      </c>
      <c r="C1035" s="109">
        <v>33041994</v>
      </c>
      <c r="D1035" s="64" t="s">
        <v>283</v>
      </c>
      <c r="E1035" s="64" t="s">
        <v>75</v>
      </c>
      <c r="F1035" s="97">
        <v>43559</v>
      </c>
      <c r="G1035" s="98">
        <v>43625</v>
      </c>
      <c r="H1035" s="65">
        <v>45436</v>
      </c>
      <c r="I1035" s="41">
        <v>0.71</v>
      </c>
      <c r="J1035" s="42">
        <f t="shared" si="41"/>
        <v>32.26</v>
      </c>
      <c r="K1035" s="63"/>
      <c r="L1035" s="63"/>
      <c r="P1035"/>
    </row>
    <row r="1036" spans="2:16" s="64" customFormat="1" x14ac:dyDescent="0.25">
      <c r="B1036" s="60">
        <f t="shared" si="40"/>
        <v>1008</v>
      </c>
      <c r="C1036" s="109">
        <v>33041994</v>
      </c>
      <c r="D1036" s="64" t="s">
        <v>283</v>
      </c>
      <c r="E1036" s="64" t="s">
        <v>49</v>
      </c>
      <c r="F1036" s="97">
        <v>43559</v>
      </c>
      <c r="G1036" s="98">
        <v>43625</v>
      </c>
      <c r="H1036" s="65">
        <v>43731</v>
      </c>
      <c r="I1036" s="41">
        <v>0.71</v>
      </c>
      <c r="J1036" s="42">
        <f t="shared" si="41"/>
        <v>31.05</v>
      </c>
      <c r="K1036" s="63"/>
      <c r="L1036" s="63"/>
      <c r="P1036"/>
    </row>
    <row r="1037" spans="2:16" s="64" customFormat="1" x14ac:dyDescent="0.25">
      <c r="B1037" s="60">
        <f t="shared" si="40"/>
        <v>1009</v>
      </c>
      <c r="C1037" s="109">
        <v>33058767</v>
      </c>
      <c r="D1037" s="64" t="s">
        <v>284</v>
      </c>
      <c r="E1037" s="64" t="s">
        <v>45</v>
      </c>
      <c r="F1037" s="97">
        <v>43560</v>
      </c>
      <c r="G1037" s="98">
        <v>43646</v>
      </c>
      <c r="H1037" s="65">
        <v>1288564</v>
      </c>
      <c r="I1037" s="41">
        <v>0.71</v>
      </c>
      <c r="J1037" s="42">
        <f t="shared" si="41"/>
        <v>914.88</v>
      </c>
      <c r="K1037" s="63"/>
      <c r="L1037" s="63"/>
      <c r="P1037"/>
    </row>
    <row r="1038" spans="2:16" s="64" customFormat="1" x14ac:dyDescent="0.25">
      <c r="B1038" s="60">
        <f t="shared" si="40"/>
        <v>1010</v>
      </c>
      <c r="C1038" s="109">
        <v>33088568</v>
      </c>
      <c r="D1038" s="64" t="s">
        <v>285</v>
      </c>
      <c r="E1038" s="64" t="s">
        <v>41</v>
      </c>
      <c r="F1038" s="97">
        <v>43561</v>
      </c>
      <c r="G1038" s="98">
        <v>43611</v>
      </c>
      <c r="H1038" s="65">
        <v>573602</v>
      </c>
      <c r="I1038" s="41">
        <v>0.71</v>
      </c>
      <c r="J1038" s="42">
        <f t="shared" si="41"/>
        <v>407.26</v>
      </c>
      <c r="K1038" s="63"/>
      <c r="L1038" s="63"/>
      <c r="P1038"/>
    </row>
    <row r="1039" spans="2:16" s="64" customFormat="1" x14ac:dyDescent="0.25">
      <c r="B1039" s="60">
        <f t="shared" si="40"/>
        <v>1011</v>
      </c>
      <c r="C1039" s="109">
        <v>33088568</v>
      </c>
      <c r="D1039" s="64" t="s">
        <v>285</v>
      </c>
      <c r="E1039" s="64" t="s">
        <v>39</v>
      </c>
      <c r="F1039" s="97">
        <v>43561</v>
      </c>
      <c r="G1039" s="98">
        <v>43611</v>
      </c>
      <c r="H1039" s="65">
        <v>1075576</v>
      </c>
      <c r="I1039" s="41">
        <v>0.71</v>
      </c>
      <c r="J1039" s="42">
        <f t="shared" si="41"/>
        <v>763.66</v>
      </c>
      <c r="K1039" s="63"/>
      <c r="L1039" s="63"/>
      <c r="P1039"/>
    </row>
    <row r="1040" spans="2:16" s="64" customFormat="1" x14ac:dyDescent="0.25">
      <c r="B1040" s="60">
        <f t="shared" si="40"/>
        <v>1012</v>
      </c>
      <c r="C1040" s="109">
        <v>33088568</v>
      </c>
      <c r="D1040" s="64" t="s">
        <v>285</v>
      </c>
      <c r="E1040" s="64" t="s">
        <v>73</v>
      </c>
      <c r="F1040" s="97">
        <v>43561</v>
      </c>
      <c r="G1040" s="98">
        <v>43611</v>
      </c>
      <c r="H1040" s="65">
        <v>988637</v>
      </c>
      <c r="I1040" s="41">
        <v>0.71</v>
      </c>
      <c r="J1040" s="42">
        <f t="shared" si="41"/>
        <v>701.93</v>
      </c>
      <c r="K1040" s="63"/>
      <c r="L1040" s="63"/>
      <c r="P1040"/>
    </row>
    <row r="1041" spans="2:16" s="64" customFormat="1" x14ac:dyDescent="0.25">
      <c r="B1041" s="60">
        <f t="shared" si="40"/>
        <v>1013</v>
      </c>
      <c r="C1041" s="109">
        <v>33088568</v>
      </c>
      <c r="D1041" s="64" t="s">
        <v>285</v>
      </c>
      <c r="E1041" s="64" t="s">
        <v>74</v>
      </c>
      <c r="F1041" s="97">
        <v>43561</v>
      </c>
      <c r="G1041" s="98">
        <v>43611</v>
      </c>
      <c r="H1041" s="65">
        <v>1041740</v>
      </c>
      <c r="I1041" s="41">
        <v>0.71</v>
      </c>
      <c r="J1041" s="42">
        <f t="shared" si="41"/>
        <v>739.64</v>
      </c>
      <c r="K1041" s="63"/>
      <c r="L1041" s="63"/>
      <c r="P1041"/>
    </row>
    <row r="1042" spans="2:16" s="64" customFormat="1" x14ac:dyDescent="0.25">
      <c r="B1042" s="60">
        <f t="shared" si="40"/>
        <v>1014</v>
      </c>
      <c r="C1042" s="109">
        <v>33088568</v>
      </c>
      <c r="D1042" s="64" t="s">
        <v>285</v>
      </c>
      <c r="E1042" s="64" t="s">
        <v>45</v>
      </c>
      <c r="F1042" s="97">
        <v>43561</v>
      </c>
      <c r="G1042" s="98">
        <v>43611</v>
      </c>
      <c r="H1042" s="65">
        <v>980058</v>
      </c>
      <c r="I1042" s="41">
        <v>0.71</v>
      </c>
      <c r="J1042" s="42">
        <f t="shared" si="41"/>
        <v>695.84</v>
      </c>
      <c r="K1042" s="63"/>
      <c r="L1042" s="63"/>
      <c r="P1042"/>
    </row>
    <row r="1043" spans="2:16" s="64" customFormat="1" x14ac:dyDescent="0.25">
      <c r="B1043" s="60">
        <f t="shared" si="40"/>
        <v>1015</v>
      </c>
      <c r="C1043" s="109">
        <v>33088568</v>
      </c>
      <c r="D1043" s="64" t="s">
        <v>285</v>
      </c>
      <c r="E1043" s="64" t="s">
        <v>51</v>
      </c>
      <c r="F1043" s="97">
        <v>43561</v>
      </c>
      <c r="G1043" s="98">
        <v>43611</v>
      </c>
      <c r="H1043" s="65">
        <v>698859</v>
      </c>
      <c r="I1043" s="41">
        <v>0.71</v>
      </c>
      <c r="J1043" s="42">
        <f t="shared" si="41"/>
        <v>496.19</v>
      </c>
      <c r="K1043" s="63"/>
      <c r="L1043" s="63"/>
      <c r="P1043"/>
    </row>
    <row r="1044" spans="2:16" s="64" customFormat="1" x14ac:dyDescent="0.25">
      <c r="B1044" s="60">
        <f t="shared" si="40"/>
        <v>1016</v>
      </c>
      <c r="C1044" s="109">
        <v>33088568</v>
      </c>
      <c r="D1044" s="64" t="s">
        <v>285</v>
      </c>
      <c r="E1044" s="64" t="s">
        <v>46</v>
      </c>
      <c r="F1044" s="97">
        <v>43561</v>
      </c>
      <c r="G1044" s="98">
        <v>43611</v>
      </c>
      <c r="H1044" s="65">
        <v>253988</v>
      </c>
      <c r="I1044" s="41">
        <v>0.71</v>
      </c>
      <c r="J1044" s="42">
        <f t="shared" si="41"/>
        <v>180.33</v>
      </c>
      <c r="K1044" s="63"/>
      <c r="L1044" s="63"/>
      <c r="P1044"/>
    </row>
    <row r="1045" spans="2:16" s="64" customFormat="1" x14ac:dyDescent="0.25">
      <c r="B1045" s="60">
        <f t="shared" si="40"/>
        <v>1017</v>
      </c>
      <c r="C1045" s="109">
        <v>33088568</v>
      </c>
      <c r="D1045" s="64" t="s">
        <v>285</v>
      </c>
      <c r="E1045" s="64" t="s">
        <v>47</v>
      </c>
      <c r="F1045" s="97">
        <v>43561</v>
      </c>
      <c r="G1045" s="98">
        <v>43611</v>
      </c>
      <c r="H1045" s="65">
        <v>1775189</v>
      </c>
      <c r="I1045" s="41">
        <v>0.71</v>
      </c>
      <c r="J1045" s="42">
        <f t="shared" si="41"/>
        <v>1260.3800000000001</v>
      </c>
      <c r="K1045" s="63"/>
      <c r="L1045" s="63"/>
      <c r="P1045"/>
    </row>
    <row r="1046" spans="2:16" s="64" customFormat="1" x14ac:dyDescent="0.25">
      <c r="B1046" s="60">
        <f t="shared" si="40"/>
        <v>1018</v>
      </c>
      <c r="C1046" s="109">
        <v>33088568</v>
      </c>
      <c r="D1046" s="64" t="s">
        <v>285</v>
      </c>
      <c r="E1046" s="64" t="s">
        <v>75</v>
      </c>
      <c r="F1046" s="97">
        <v>43561</v>
      </c>
      <c r="G1046" s="98">
        <v>43611</v>
      </c>
      <c r="H1046" s="65">
        <v>807644</v>
      </c>
      <c r="I1046" s="41">
        <v>0.71</v>
      </c>
      <c r="J1046" s="42">
        <f t="shared" si="41"/>
        <v>573.42999999999995</v>
      </c>
      <c r="K1046" s="63"/>
      <c r="L1046" s="63"/>
      <c r="P1046"/>
    </row>
    <row r="1047" spans="2:16" s="64" customFormat="1" x14ac:dyDescent="0.25">
      <c r="B1047" s="60">
        <f t="shared" si="40"/>
        <v>1019</v>
      </c>
      <c r="C1047" s="109">
        <v>33113614</v>
      </c>
      <c r="D1047" s="64" t="s">
        <v>286</v>
      </c>
      <c r="E1047" s="64" t="s">
        <v>40</v>
      </c>
      <c r="F1047" s="97">
        <v>43570</v>
      </c>
      <c r="G1047" s="98">
        <v>43646</v>
      </c>
      <c r="H1047" s="65">
        <v>21</v>
      </c>
      <c r="I1047" s="41">
        <v>0.71</v>
      </c>
      <c r="J1047" s="42">
        <f t="shared" si="41"/>
        <v>0.01</v>
      </c>
      <c r="K1047" s="63"/>
      <c r="L1047" s="63"/>
      <c r="P1047"/>
    </row>
    <row r="1048" spans="2:16" s="64" customFormat="1" x14ac:dyDescent="0.25">
      <c r="B1048" s="60">
        <f t="shared" si="40"/>
        <v>1020</v>
      </c>
      <c r="C1048" s="109">
        <v>33113614</v>
      </c>
      <c r="D1048" s="64" t="s">
        <v>286</v>
      </c>
      <c r="E1048" s="64" t="s">
        <v>41</v>
      </c>
      <c r="F1048" s="97">
        <v>43570</v>
      </c>
      <c r="G1048" s="98">
        <v>43646</v>
      </c>
      <c r="H1048" s="65">
        <v>26764</v>
      </c>
      <c r="I1048" s="41">
        <v>0.71</v>
      </c>
      <c r="J1048" s="42">
        <f t="shared" si="41"/>
        <v>19</v>
      </c>
      <c r="K1048" s="63"/>
      <c r="L1048" s="63"/>
      <c r="P1048"/>
    </row>
    <row r="1049" spans="2:16" s="64" customFormat="1" x14ac:dyDescent="0.25">
      <c r="B1049" s="60">
        <f t="shared" si="40"/>
        <v>1021</v>
      </c>
      <c r="C1049" s="109">
        <v>33113614</v>
      </c>
      <c r="D1049" s="64" t="s">
        <v>286</v>
      </c>
      <c r="E1049" s="64" t="s">
        <v>42</v>
      </c>
      <c r="F1049" s="97">
        <v>43570</v>
      </c>
      <c r="G1049" s="98">
        <v>43646</v>
      </c>
      <c r="H1049" s="65">
        <v>3768</v>
      </c>
      <c r="I1049" s="41">
        <v>0.71</v>
      </c>
      <c r="J1049" s="42">
        <f t="shared" si="41"/>
        <v>2.68</v>
      </c>
      <c r="K1049" s="63"/>
      <c r="L1049" s="63"/>
      <c r="P1049"/>
    </row>
    <row r="1050" spans="2:16" s="64" customFormat="1" x14ac:dyDescent="0.25">
      <c r="B1050" s="60">
        <f t="shared" si="40"/>
        <v>1022</v>
      </c>
      <c r="C1050" s="109">
        <v>33113614</v>
      </c>
      <c r="D1050" s="64" t="s">
        <v>286</v>
      </c>
      <c r="E1050" s="64" t="s">
        <v>44</v>
      </c>
      <c r="F1050" s="97">
        <v>43570</v>
      </c>
      <c r="G1050" s="98">
        <v>43646</v>
      </c>
      <c r="H1050" s="65">
        <v>2229</v>
      </c>
      <c r="I1050" s="41">
        <v>0.71</v>
      </c>
      <c r="J1050" s="42">
        <f t="shared" si="41"/>
        <v>1.58</v>
      </c>
      <c r="K1050" s="63"/>
      <c r="L1050" s="63"/>
      <c r="P1050"/>
    </row>
    <row r="1051" spans="2:16" s="64" customFormat="1" x14ac:dyDescent="0.25">
      <c r="B1051" s="60">
        <f t="shared" si="40"/>
        <v>1023</v>
      </c>
      <c r="C1051" s="109">
        <v>33113614</v>
      </c>
      <c r="D1051" s="64" t="s">
        <v>286</v>
      </c>
      <c r="E1051" s="64" t="s">
        <v>45</v>
      </c>
      <c r="F1051" s="97">
        <v>43570</v>
      </c>
      <c r="G1051" s="98">
        <v>43646</v>
      </c>
      <c r="H1051" s="65">
        <v>29225</v>
      </c>
      <c r="I1051" s="41">
        <v>0.71</v>
      </c>
      <c r="J1051" s="42">
        <f t="shared" si="41"/>
        <v>20.75</v>
      </c>
      <c r="K1051" s="63"/>
      <c r="L1051" s="63"/>
      <c r="P1051"/>
    </row>
    <row r="1052" spans="2:16" s="64" customFormat="1" x14ac:dyDescent="0.25">
      <c r="B1052" s="60">
        <f t="shared" ref="B1052:B1115" si="42">B1051+1</f>
        <v>1024</v>
      </c>
      <c r="C1052" s="109">
        <v>33113614</v>
      </c>
      <c r="D1052" s="64" t="s">
        <v>286</v>
      </c>
      <c r="E1052" s="64" t="s">
        <v>51</v>
      </c>
      <c r="F1052" s="97">
        <v>43570</v>
      </c>
      <c r="G1052" s="98">
        <v>43646</v>
      </c>
      <c r="H1052" s="65">
        <v>16328</v>
      </c>
      <c r="I1052" s="41">
        <v>0.71</v>
      </c>
      <c r="J1052" s="42">
        <f t="shared" si="41"/>
        <v>11.59</v>
      </c>
      <c r="K1052" s="63"/>
      <c r="L1052" s="63"/>
      <c r="P1052"/>
    </row>
    <row r="1053" spans="2:16" s="64" customFormat="1" x14ac:dyDescent="0.25">
      <c r="B1053" s="60">
        <f t="shared" si="42"/>
        <v>1025</v>
      </c>
      <c r="C1053" s="109">
        <v>33113614</v>
      </c>
      <c r="D1053" s="64" t="s">
        <v>286</v>
      </c>
      <c r="E1053" s="64" t="s">
        <v>47</v>
      </c>
      <c r="F1053" s="97">
        <v>43570</v>
      </c>
      <c r="G1053" s="98">
        <v>43646</v>
      </c>
      <c r="H1053" s="65">
        <v>38509</v>
      </c>
      <c r="I1053" s="41">
        <v>0.71</v>
      </c>
      <c r="J1053" s="42">
        <f t="shared" si="41"/>
        <v>27.34</v>
      </c>
      <c r="K1053" s="63"/>
      <c r="L1053" s="63"/>
      <c r="P1053"/>
    </row>
    <row r="1054" spans="2:16" s="64" customFormat="1" x14ac:dyDescent="0.25">
      <c r="B1054" s="60">
        <f t="shared" si="42"/>
        <v>1026</v>
      </c>
      <c r="C1054" s="109">
        <v>33121310</v>
      </c>
      <c r="D1054" s="64" t="s">
        <v>287</v>
      </c>
      <c r="E1054" s="64" t="s">
        <v>40</v>
      </c>
      <c r="F1054" s="97">
        <v>43570</v>
      </c>
      <c r="G1054" s="98">
        <v>43612</v>
      </c>
      <c r="H1054" s="65">
        <v>7383</v>
      </c>
      <c r="I1054" s="41">
        <v>0.71</v>
      </c>
      <c r="J1054" s="42">
        <f t="shared" si="41"/>
        <v>5.24</v>
      </c>
      <c r="K1054" s="63"/>
      <c r="L1054" s="63"/>
      <c r="P1054"/>
    </row>
    <row r="1055" spans="2:16" s="64" customFormat="1" x14ac:dyDescent="0.25">
      <c r="B1055" s="60">
        <f t="shared" si="42"/>
        <v>1027</v>
      </c>
      <c r="C1055" s="109">
        <v>33121310</v>
      </c>
      <c r="D1055" s="64" t="s">
        <v>287</v>
      </c>
      <c r="E1055" s="64" t="s">
        <v>41</v>
      </c>
      <c r="F1055" s="97">
        <v>43570</v>
      </c>
      <c r="G1055" s="98">
        <v>43612</v>
      </c>
      <c r="H1055" s="65">
        <v>44651</v>
      </c>
      <c r="I1055" s="41">
        <v>0.71</v>
      </c>
      <c r="J1055" s="42">
        <f t="shared" si="41"/>
        <v>31.7</v>
      </c>
      <c r="K1055" s="63"/>
      <c r="L1055" s="63"/>
      <c r="P1055"/>
    </row>
    <row r="1056" spans="2:16" s="64" customFormat="1" x14ac:dyDescent="0.25">
      <c r="B1056" s="60">
        <f t="shared" si="42"/>
        <v>1028</v>
      </c>
      <c r="C1056" s="109">
        <v>33121310</v>
      </c>
      <c r="D1056" s="64" t="s">
        <v>287</v>
      </c>
      <c r="E1056" s="64" t="s">
        <v>71</v>
      </c>
      <c r="F1056" s="97">
        <v>43570</v>
      </c>
      <c r="G1056" s="98">
        <v>43612</v>
      </c>
      <c r="H1056" s="65">
        <v>12311</v>
      </c>
      <c r="I1056" s="41">
        <v>0.71</v>
      </c>
      <c r="J1056" s="42">
        <f t="shared" si="41"/>
        <v>8.74</v>
      </c>
      <c r="K1056" s="63"/>
      <c r="L1056" s="63"/>
      <c r="P1056"/>
    </row>
    <row r="1057" spans="2:16" s="64" customFormat="1" x14ac:dyDescent="0.25">
      <c r="B1057" s="60">
        <f t="shared" si="42"/>
        <v>1029</v>
      </c>
      <c r="C1057" s="109">
        <v>33121310</v>
      </c>
      <c r="D1057" s="64" t="s">
        <v>287</v>
      </c>
      <c r="E1057" s="64" t="s">
        <v>42</v>
      </c>
      <c r="F1057" s="97">
        <v>43570</v>
      </c>
      <c r="G1057" s="98">
        <v>43612</v>
      </c>
      <c r="H1057" s="65">
        <v>12360</v>
      </c>
      <c r="I1057" s="41">
        <v>0.71</v>
      </c>
      <c r="J1057" s="42">
        <f t="shared" si="41"/>
        <v>8.7799999999999994</v>
      </c>
      <c r="K1057" s="63"/>
      <c r="L1057" s="63"/>
      <c r="P1057"/>
    </row>
    <row r="1058" spans="2:16" s="64" customFormat="1" x14ac:dyDescent="0.25">
      <c r="B1058" s="60">
        <f t="shared" si="42"/>
        <v>1030</v>
      </c>
      <c r="C1058" s="109">
        <v>33121310</v>
      </c>
      <c r="D1058" s="64" t="s">
        <v>287</v>
      </c>
      <c r="E1058" s="64" t="s">
        <v>39</v>
      </c>
      <c r="F1058" s="97">
        <v>43570</v>
      </c>
      <c r="G1058" s="98">
        <v>43612</v>
      </c>
      <c r="H1058" s="65">
        <v>77555</v>
      </c>
      <c r="I1058" s="41">
        <v>0.71</v>
      </c>
      <c r="J1058" s="42">
        <f t="shared" si="41"/>
        <v>55.06</v>
      </c>
      <c r="K1058" s="63"/>
      <c r="L1058" s="63"/>
      <c r="P1058"/>
    </row>
    <row r="1059" spans="2:16" s="64" customFormat="1" x14ac:dyDescent="0.25">
      <c r="B1059" s="60">
        <f t="shared" si="42"/>
        <v>1031</v>
      </c>
      <c r="C1059" s="109">
        <v>33121310</v>
      </c>
      <c r="D1059" s="64" t="s">
        <v>287</v>
      </c>
      <c r="E1059" s="64" t="s">
        <v>44</v>
      </c>
      <c r="F1059" s="97">
        <v>43570</v>
      </c>
      <c r="G1059" s="98">
        <v>43612</v>
      </c>
      <c r="H1059" s="65">
        <v>6707</v>
      </c>
      <c r="I1059" s="41">
        <v>0.71</v>
      </c>
      <c r="J1059" s="42">
        <f t="shared" si="41"/>
        <v>4.76</v>
      </c>
      <c r="K1059" s="63"/>
      <c r="L1059" s="63"/>
      <c r="P1059"/>
    </row>
    <row r="1060" spans="2:16" s="64" customFormat="1" x14ac:dyDescent="0.25">
      <c r="B1060" s="60">
        <f t="shared" si="42"/>
        <v>1032</v>
      </c>
      <c r="C1060" s="109">
        <v>33121310</v>
      </c>
      <c r="D1060" s="64" t="s">
        <v>287</v>
      </c>
      <c r="E1060" s="64" t="s">
        <v>72</v>
      </c>
      <c r="F1060" s="97">
        <v>43570</v>
      </c>
      <c r="G1060" s="98">
        <v>43612</v>
      </c>
      <c r="H1060" s="65">
        <v>18100</v>
      </c>
      <c r="I1060" s="41">
        <v>0.71</v>
      </c>
      <c r="J1060" s="42">
        <f t="shared" si="41"/>
        <v>12.85</v>
      </c>
      <c r="K1060" s="63"/>
      <c r="L1060" s="63"/>
      <c r="P1060"/>
    </row>
    <row r="1061" spans="2:16" s="64" customFormat="1" x14ac:dyDescent="0.25">
      <c r="B1061" s="60">
        <f t="shared" si="42"/>
        <v>1033</v>
      </c>
      <c r="C1061" s="109">
        <v>33121310</v>
      </c>
      <c r="D1061" s="64" t="s">
        <v>287</v>
      </c>
      <c r="E1061" s="64" t="s">
        <v>73</v>
      </c>
      <c r="F1061" s="97">
        <v>43570</v>
      </c>
      <c r="G1061" s="98">
        <v>43612</v>
      </c>
      <c r="H1061" s="65">
        <v>64928</v>
      </c>
      <c r="I1061" s="41">
        <v>0.71</v>
      </c>
      <c r="J1061" s="42">
        <f t="shared" si="41"/>
        <v>46.1</v>
      </c>
      <c r="K1061" s="63"/>
      <c r="L1061" s="63"/>
      <c r="P1061"/>
    </row>
    <row r="1062" spans="2:16" s="64" customFormat="1" x14ac:dyDescent="0.25">
      <c r="B1062" s="60">
        <f t="shared" si="42"/>
        <v>1034</v>
      </c>
      <c r="C1062" s="109">
        <v>33121310</v>
      </c>
      <c r="D1062" s="64" t="s">
        <v>287</v>
      </c>
      <c r="E1062" s="64" t="s">
        <v>74</v>
      </c>
      <c r="F1062" s="97">
        <v>43570</v>
      </c>
      <c r="G1062" s="98">
        <v>43612</v>
      </c>
      <c r="H1062" s="65">
        <v>59111</v>
      </c>
      <c r="I1062" s="41">
        <v>0.71</v>
      </c>
      <c r="J1062" s="42">
        <f t="shared" si="41"/>
        <v>41.97</v>
      </c>
      <c r="K1062" s="63"/>
      <c r="L1062" s="63"/>
      <c r="P1062"/>
    </row>
    <row r="1063" spans="2:16" s="64" customFormat="1" x14ac:dyDescent="0.25">
      <c r="B1063" s="60">
        <f t="shared" si="42"/>
        <v>1035</v>
      </c>
      <c r="C1063" s="109">
        <v>33121310</v>
      </c>
      <c r="D1063" s="64" t="s">
        <v>287</v>
      </c>
      <c r="E1063" s="64" t="s">
        <v>45</v>
      </c>
      <c r="F1063" s="97">
        <v>43570</v>
      </c>
      <c r="G1063" s="98">
        <v>43612</v>
      </c>
      <c r="H1063" s="65">
        <v>84989</v>
      </c>
      <c r="I1063" s="41">
        <v>0.71</v>
      </c>
      <c r="J1063" s="42">
        <f t="shared" si="41"/>
        <v>60.34</v>
      </c>
      <c r="K1063" s="63"/>
      <c r="L1063" s="63"/>
      <c r="P1063"/>
    </row>
    <row r="1064" spans="2:16" s="64" customFormat="1" x14ac:dyDescent="0.25">
      <c r="B1064" s="60">
        <f t="shared" si="42"/>
        <v>1036</v>
      </c>
      <c r="C1064" s="109">
        <v>33121310</v>
      </c>
      <c r="D1064" s="64" t="s">
        <v>287</v>
      </c>
      <c r="E1064" s="64" t="s">
        <v>51</v>
      </c>
      <c r="F1064" s="97">
        <v>43570</v>
      </c>
      <c r="G1064" s="98">
        <v>43612</v>
      </c>
      <c r="H1064" s="65">
        <v>78156</v>
      </c>
      <c r="I1064" s="41">
        <v>0.71</v>
      </c>
      <c r="J1064" s="42">
        <f t="shared" si="41"/>
        <v>55.49</v>
      </c>
      <c r="K1064" s="63"/>
      <c r="L1064" s="63"/>
      <c r="P1064"/>
    </row>
    <row r="1065" spans="2:16" s="64" customFormat="1" x14ac:dyDescent="0.25">
      <c r="B1065" s="60">
        <f t="shared" si="42"/>
        <v>1037</v>
      </c>
      <c r="C1065" s="109">
        <v>33121310</v>
      </c>
      <c r="D1065" s="64" t="s">
        <v>287</v>
      </c>
      <c r="E1065" s="64" t="s">
        <v>46</v>
      </c>
      <c r="F1065" s="97">
        <v>43570</v>
      </c>
      <c r="G1065" s="98">
        <v>43612</v>
      </c>
      <c r="H1065" s="65">
        <v>26836</v>
      </c>
      <c r="I1065" s="41">
        <v>0.71</v>
      </c>
      <c r="J1065" s="42">
        <f t="shared" si="41"/>
        <v>19.05</v>
      </c>
      <c r="K1065" s="63"/>
      <c r="L1065" s="63"/>
      <c r="P1065"/>
    </row>
    <row r="1066" spans="2:16" s="64" customFormat="1" x14ac:dyDescent="0.25">
      <c r="B1066" s="60">
        <f t="shared" si="42"/>
        <v>1038</v>
      </c>
      <c r="C1066" s="109">
        <v>33121310</v>
      </c>
      <c r="D1066" s="64" t="s">
        <v>287</v>
      </c>
      <c r="E1066" s="64" t="s">
        <v>47</v>
      </c>
      <c r="F1066" s="97">
        <v>43570</v>
      </c>
      <c r="G1066" s="98">
        <v>43612</v>
      </c>
      <c r="H1066" s="65">
        <v>132564</v>
      </c>
      <c r="I1066" s="41">
        <v>0.71</v>
      </c>
      <c r="J1066" s="42">
        <f t="shared" si="41"/>
        <v>94.12</v>
      </c>
      <c r="K1066" s="63"/>
      <c r="L1066" s="63"/>
      <c r="P1066"/>
    </row>
    <row r="1067" spans="2:16" s="64" customFormat="1" x14ac:dyDescent="0.25">
      <c r="B1067" s="60">
        <f t="shared" si="42"/>
        <v>1039</v>
      </c>
      <c r="C1067" s="109">
        <v>33121310</v>
      </c>
      <c r="D1067" s="64" t="s">
        <v>287</v>
      </c>
      <c r="E1067" s="64" t="s">
        <v>75</v>
      </c>
      <c r="F1067" s="97">
        <v>43570</v>
      </c>
      <c r="G1067" s="98">
        <v>43612</v>
      </c>
      <c r="H1067" s="65">
        <v>99989</v>
      </c>
      <c r="I1067" s="41">
        <v>0.71</v>
      </c>
      <c r="J1067" s="42">
        <f t="shared" si="41"/>
        <v>70.989999999999995</v>
      </c>
      <c r="K1067" s="63"/>
      <c r="L1067" s="63"/>
      <c r="P1067"/>
    </row>
    <row r="1068" spans="2:16" s="64" customFormat="1" x14ac:dyDescent="0.25">
      <c r="B1068" s="60">
        <f t="shared" si="42"/>
        <v>1040</v>
      </c>
      <c r="C1068" s="109">
        <v>33121310</v>
      </c>
      <c r="D1068" s="64" t="s">
        <v>287</v>
      </c>
      <c r="E1068" s="64" t="s">
        <v>49</v>
      </c>
      <c r="F1068" s="97">
        <v>43570</v>
      </c>
      <c r="G1068" s="98">
        <v>43612</v>
      </c>
      <c r="H1068" s="65">
        <v>8917</v>
      </c>
      <c r="I1068" s="41">
        <v>0.71</v>
      </c>
      <c r="J1068" s="42">
        <f t="shared" si="41"/>
        <v>6.33</v>
      </c>
      <c r="K1068" s="63"/>
      <c r="L1068" s="63"/>
      <c r="P1068"/>
    </row>
    <row r="1069" spans="2:16" s="64" customFormat="1" x14ac:dyDescent="0.25">
      <c r="B1069" s="60">
        <f t="shared" si="42"/>
        <v>1041</v>
      </c>
      <c r="C1069" s="109">
        <v>33121874</v>
      </c>
      <c r="D1069" s="64" t="s">
        <v>288</v>
      </c>
      <c r="E1069" s="64" t="s">
        <v>71</v>
      </c>
      <c r="F1069" s="97">
        <v>43564</v>
      </c>
      <c r="G1069" s="98">
        <v>43646</v>
      </c>
      <c r="H1069" s="65">
        <v>74757</v>
      </c>
      <c r="I1069" s="41">
        <v>0.71</v>
      </c>
      <c r="J1069" s="42">
        <f t="shared" si="41"/>
        <v>53.08</v>
      </c>
      <c r="K1069" s="63"/>
      <c r="L1069" s="63"/>
      <c r="P1069"/>
    </row>
    <row r="1070" spans="2:16" s="64" customFormat="1" x14ac:dyDescent="0.25">
      <c r="B1070" s="60">
        <f t="shared" si="42"/>
        <v>1042</v>
      </c>
      <c r="C1070" s="109">
        <v>33121874</v>
      </c>
      <c r="D1070" s="64" t="s">
        <v>288</v>
      </c>
      <c r="E1070" s="64" t="s">
        <v>42</v>
      </c>
      <c r="F1070" s="97">
        <v>43564</v>
      </c>
      <c r="G1070" s="98">
        <v>43646</v>
      </c>
      <c r="H1070" s="65">
        <v>200</v>
      </c>
      <c r="I1070" s="41">
        <v>0.71</v>
      </c>
      <c r="J1070" s="42">
        <f t="shared" si="41"/>
        <v>0.14000000000000001</v>
      </c>
      <c r="K1070" s="63"/>
      <c r="L1070" s="63"/>
      <c r="P1070"/>
    </row>
    <row r="1071" spans="2:16" s="64" customFormat="1" x14ac:dyDescent="0.25">
      <c r="B1071" s="60">
        <f t="shared" si="42"/>
        <v>1043</v>
      </c>
      <c r="C1071" s="109">
        <v>33121874</v>
      </c>
      <c r="D1071" s="64" t="s">
        <v>288</v>
      </c>
      <c r="E1071" s="64" t="s">
        <v>72</v>
      </c>
      <c r="F1071" s="97">
        <v>43564</v>
      </c>
      <c r="G1071" s="98">
        <v>43646</v>
      </c>
      <c r="H1071" s="65">
        <v>112691</v>
      </c>
      <c r="I1071" s="41">
        <v>0.71</v>
      </c>
      <c r="J1071" s="42">
        <f t="shared" si="41"/>
        <v>80.010000000000005</v>
      </c>
      <c r="K1071" s="63"/>
      <c r="L1071" s="63"/>
      <c r="P1071"/>
    </row>
    <row r="1072" spans="2:16" s="64" customFormat="1" x14ac:dyDescent="0.25">
      <c r="B1072" s="60">
        <f t="shared" si="42"/>
        <v>1044</v>
      </c>
      <c r="C1072" s="109">
        <v>33121874</v>
      </c>
      <c r="D1072" s="64" t="s">
        <v>288</v>
      </c>
      <c r="E1072" s="64" t="s">
        <v>73</v>
      </c>
      <c r="F1072" s="97">
        <v>43564</v>
      </c>
      <c r="G1072" s="98">
        <v>43646</v>
      </c>
      <c r="H1072" s="65">
        <v>394818</v>
      </c>
      <c r="I1072" s="41">
        <v>0.71</v>
      </c>
      <c r="J1072" s="42">
        <f t="shared" si="41"/>
        <v>280.32</v>
      </c>
      <c r="K1072" s="63"/>
      <c r="L1072" s="63"/>
      <c r="P1072"/>
    </row>
    <row r="1073" spans="2:16" s="64" customFormat="1" x14ac:dyDescent="0.25">
      <c r="B1073" s="60">
        <f t="shared" si="42"/>
        <v>1045</v>
      </c>
      <c r="C1073" s="109">
        <v>33121874</v>
      </c>
      <c r="D1073" s="64" t="s">
        <v>288</v>
      </c>
      <c r="E1073" s="64" t="s">
        <v>74</v>
      </c>
      <c r="F1073" s="97">
        <v>43564</v>
      </c>
      <c r="G1073" s="98">
        <v>43646</v>
      </c>
      <c r="H1073" s="65">
        <v>356649</v>
      </c>
      <c r="I1073" s="41">
        <v>0.71</v>
      </c>
      <c r="J1073" s="42">
        <f t="shared" si="41"/>
        <v>253.22</v>
      </c>
      <c r="K1073" s="63"/>
      <c r="L1073" s="63"/>
      <c r="P1073"/>
    </row>
    <row r="1074" spans="2:16" s="64" customFormat="1" x14ac:dyDescent="0.25">
      <c r="B1074" s="60">
        <f t="shared" si="42"/>
        <v>1046</v>
      </c>
      <c r="C1074" s="109">
        <v>33121874</v>
      </c>
      <c r="D1074" s="64" t="s">
        <v>288</v>
      </c>
      <c r="E1074" s="64" t="s">
        <v>75</v>
      </c>
      <c r="F1074" s="97">
        <v>43564</v>
      </c>
      <c r="G1074" s="98">
        <v>43646</v>
      </c>
      <c r="H1074" s="65">
        <v>481313</v>
      </c>
      <c r="I1074" s="41">
        <v>0.71</v>
      </c>
      <c r="J1074" s="42">
        <f t="shared" si="41"/>
        <v>341.73</v>
      </c>
      <c r="K1074" s="63"/>
      <c r="L1074" s="63"/>
      <c r="P1074"/>
    </row>
    <row r="1075" spans="2:16" s="64" customFormat="1" x14ac:dyDescent="0.25">
      <c r="B1075" s="60">
        <f t="shared" si="42"/>
        <v>1047</v>
      </c>
      <c r="C1075" s="109">
        <v>33135755</v>
      </c>
      <c r="D1075" s="64" t="s">
        <v>289</v>
      </c>
      <c r="E1075" s="64" t="s">
        <v>41</v>
      </c>
      <c r="F1075" s="97">
        <v>43565</v>
      </c>
      <c r="G1075" s="98">
        <v>43646</v>
      </c>
      <c r="H1075" s="65">
        <v>940185</v>
      </c>
      <c r="I1075" s="41">
        <v>0.71</v>
      </c>
      <c r="J1075" s="42">
        <f t="shared" si="41"/>
        <v>667.53</v>
      </c>
      <c r="K1075" s="63"/>
      <c r="L1075" s="63"/>
      <c r="P1075"/>
    </row>
    <row r="1076" spans="2:16" s="64" customFormat="1" x14ac:dyDescent="0.25">
      <c r="B1076" s="60">
        <f t="shared" si="42"/>
        <v>1048</v>
      </c>
      <c r="C1076" s="109">
        <v>33168548</v>
      </c>
      <c r="D1076" s="64" t="s">
        <v>290</v>
      </c>
      <c r="E1076" s="64" t="s">
        <v>47</v>
      </c>
      <c r="F1076" s="97">
        <v>43566</v>
      </c>
      <c r="G1076" s="98">
        <v>43626</v>
      </c>
      <c r="H1076" s="65">
        <v>908050</v>
      </c>
      <c r="I1076" s="41">
        <v>0.71</v>
      </c>
      <c r="J1076" s="42">
        <f t="shared" si="41"/>
        <v>644.72</v>
      </c>
      <c r="K1076" s="63"/>
      <c r="L1076" s="63"/>
      <c r="P1076"/>
    </row>
    <row r="1077" spans="2:16" s="64" customFormat="1" x14ac:dyDescent="0.25">
      <c r="B1077" s="60">
        <f t="shared" si="42"/>
        <v>1049</v>
      </c>
      <c r="C1077" s="109">
        <v>33173390</v>
      </c>
      <c r="D1077" s="64" t="s">
        <v>291</v>
      </c>
      <c r="E1077" s="64" t="s">
        <v>39</v>
      </c>
      <c r="F1077" s="97">
        <v>43566</v>
      </c>
      <c r="G1077" s="98">
        <v>43646</v>
      </c>
      <c r="H1077" s="65">
        <v>211760</v>
      </c>
      <c r="I1077" s="41">
        <v>0.71</v>
      </c>
      <c r="J1077" s="42">
        <f t="shared" si="41"/>
        <v>150.35</v>
      </c>
      <c r="K1077" s="63"/>
      <c r="L1077" s="63"/>
      <c r="P1077"/>
    </row>
    <row r="1078" spans="2:16" s="64" customFormat="1" x14ac:dyDescent="0.25">
      <c r="B1078" s="60">
        <f t="shared" si="42"/>
        <v>1050</v>
      </c>
      <c r="C1078" s="109">
        <v>33187421</v>
      </c>
      <c r="D1078" s="64" t="s">
        <v>292</v>
      </c>
      <c r="E1078" s="64" t="s">
        <v>39</v>
      </c>
      <c r="F1078" s="97">
        <v>43567</v>
      </c>
      <c r="G1078" s="98">
        <v>43639</v>
      </c>
      <c r="H1078" s="65">
        <v>90474</v>
      </c>
      <c r="I1078" s="41">
        <v>0.71</v>
      </c>
      <c r="J1078" s="42">
        <f t="shared" si="41"/>
        <v>64.239999999999995</v>
      </c>
      <c r="K1078" s="63"/>
      <c r="L1078" s="63"/>
      <c r="P1078"/>
    </row>
    <row r="1079" spans="2:16" s="64" customFormat="1" x14ac:dyDescent="0.25">
      <c r="B1079" s="60">
        <f t="shared" si="42"/>
        <v>1051</v>
      </c>
      <c r="C1079" s="109">
        <v>33187421</v>
      </c>
      <c r="D1079" s="64" t="s">
        <v>292</v>
      </c>
      <c r="E1079" s="64" t="s">
        <v>73</v>
      </c>
      <c r="F1079" s="97">
        <v>43567</v>
      </c>
      <c r="G1079" s="98">
        <v>43639</v>
      </c>
      <c r="H1079" s="65">
        <v>95942</v>
      </c>
      <c r="I1079" s="41">
        <v>0.71</v>
      </c>
      <c r="J1079" s="42">
        <f t="shared" si="41"/>
        <v>68.12</v>
      </c>
      <c r="K1079" s="63"/>
      <c r="L1079" s="63"/>
      <c r="P1079"/>
    </row>
    <row r="1080" spans="2:16" s="64" customFormat="1" x14ac:dyDescent="0.25">
      <c r="B1080" s="60">
        <f t="shared" si="42"/>
        <v>1052</v>
      </c>
      <c r="C1080" s="109">
        <v>33187421</v>
      </c>
      <c r="D1080" s="64" t="s">
        <v>292</v>
      </c>
      <c r="E1080" s="64" t="s">
        <v>74</v>
      </c>
      <c r="F1080" s="97">
        <v>43567</v>
      </c>
      <c r="G1080" s="98">
        <v>43639</v>
      </c>
      <c r="H1080" s="65">
        <v>89252</v>
      </c>
      <c r="I1080" s="41">
        <v>0.71</v>
      </c>
      <c r="J1080" s="42">
        <f t="shared" si="41"/>
        <v>63.37</v>
      </c>
      <c r="K1080" s="63"/>
      <c r="L1080" s="63"/>
      <c r="P1080"/>
    </row>
    <row r="1081" spans="2:16" s="64" customFormat="1" x14ac:dyDescent="0.25">
      <c r="B1081" s="60">
        <f t="shared" si="42"/>
        <v>1053</v>
      </c>
      <c r="C1081" s="109">
        <v>33187421</v>
      </c>
      <c r="D1081" s="64" t="s">
        <v>292</v>
      </c>
      <c r="E1081" s="64" t="s">
        <v>75</v>
      </c>
      <c r="F1081" s="97">
        <v>43567</v>
      </c>
      <c r="G1081" s="98">
        <v>43639</v>
      </c>
      <c r="H1081" s="65">
        <v>107253</v>
      </c>
      <c r="I1081" s="41">
        <v>0.71</v>
      </c>
      <c r="J1081" s="42">
        <f t="shared" si="41"/>
        <v>76.150000000000006</v>
      </c>
      <c r="K1081" s="63"/>
      <c r="L1081" s="63"/>
      <c r="P1081"/>
    </row>
    <row r="1082" spans="2:16" s="64" customFormat="1" x14ac:dyDescent="0.25">
      <c r="B1082" s="60">
        <f t="shared" si="42"/>
        <v>1054</v>
      </c>
      <c r="C1082" s="109">
        <v>33189738</v>
      </c>
      <c r="D1082" s="64" t="s">
        <v>293</v>
      </c>
      <c r="E1082" s="64" t="s">
        <v>39</v>
      </c>
      <c r="F1082" s="97">
        <v>43568</v>
      </c>
      <c r="G1082" s="98">
        <v>43646</v>
      </c>
      <c r="H1082" s="65">
        <v>580515</v>
      </c>
      <c r="I1082" s="41">
        <v>0.71</v>
      </c>
      <c r="J1082" s="42">
        <f t="shared" si="41"/>
        <v>412.17</v>
      </c>
      <c r="K1082" s="63"/>
      <c r="L1082" s="63"/>
      <c r="P1082"/>
    </row>
    <row r="1083" spans="2:16" s="64" customFormat="1" x14ac:dyDescent="0.25">
      <c r="B1083" s="60">
        <f t="shared" si="42"/>
        <v>1055</v>
      </c>
      <c r="C1083" s="109">
        <v>33189738</v>
      </c>
      <c r="D1083" s="64" t="s">
        <v>293</v>
      </c>
      <c r="E1083" s="64" t="s">
        <v>75</v>
      </c>
      <c r="F1083" s="97">
        <v>43568</v>
      </c>
      <c r="G1083" s="98">
        <v>43646</v>
      </c>
      <c r="H1083" s="65">
        <v>453070</v>
      </c>
      <c r="I1083" s="41">
        <v>0.71</v>
      </c>
      <c r="J1083" s="42">
        <f t="shared" si="41"/>
        <v>321.68</v>
      </c>
      <c r="K1083" s="63"/>
      <c r="L1083" s="63"/>
      <c r="P1083"/>
    </row>
    <row r="1084" spans="2:16" s="64" customFormat="1" x14ac:dyDescent="0.25">
      <c r="B1084" s="60">
        <f t="shared" si="42"/>
        <v>1056</v>
      </c>
      <c r="C1084" s="109">
        <v>33190927</v>
      </c>
      <c r="D1084" s="64" t="s">
        <v>294</v>
      </c>
      <c r="E1084" s="64" t="s">
        <v>39</v>
      </c>
      <c r="F1084" s="97">
        <v>43568</v>
      </c>
      <c r="G1084" s="98">
        <v>43646</v>
      </c>
      <c r="H1084" s="65">
        <v>426803</v>
      </c>
      <c r="I1084" s="41">
        <v>0.71</v>
      </c>
      <c r="J1084" s="42">
        <f t="shared" si="41"/>
        <v>303.02999999999997</v>
      </c>
      <c r="K1084" s="63"/>
      <c r="L1084" s="63"/>
      <c r="P1084"/>
    </row>
    <row r="1085" spans="2:16" s="64" customFormat="1" x14ac:dyDescent="0.25">
      <c r="B1085" s="60">
        <f t="shared" si="42"/>
        <v>1057</v>
      </c>
      <c r="C1085" s="109">
        <v>33190927</v>
      </c>
      <c r="D1085" s="64" t="s">
        <v>294</v>
      </c>
      <c r="E1085" s="64" t="s">
        <v>74</v>
      </c>
      <c r="F1085" s="97">
        <v>43568</v>
      </c>
      <c r="G1085" s="98">
        <v>43646</v>
      </c>
      <c r="H1085" s="65">
        <v>432575</v>
      </c>
      <c r="I1085" s="41">
        <v>0.71</v>
      </c>
      <c r="J1085" s="42">
        <f t="shared" ref="J1085:J1125" si="43">ROUND(H1085*(I1085/1000),2)</f>
        <v>307.13</v>
      </c>
      <c r="K1085" s="63"/>
      <c r="L1085" s="63"/>
      <c r="P1085"/>
    </row>
    <row r="1086" spans="2:16" s="64" customFormat="1" x14ac:dyDescent="0.25">
      <c r="B1086" s="60">
        <f t="shared" si="42"/>
        <v>1058</v>
      </c>
      <c r="C1086" s="109">
        <v>33190927</v>
      </c>
      <c r="D1086" s="64" t="s">
        <v>294</v>
      </c>
      <c r="E1086" s="64" t="s">
        <v>75</v>
      </c>
      <c r="F1086" s="97">
        <v>43568</v>
      </c>
      <c r="G1086" s="98">
        <v>43646</v>
      </c>
      <c r="H1086" s="65">
        <v>260675</v>
      </c>
      <c r="I1086" s="41">
        <v>0.71</v>
      </c>
      <c r="J1086" s="42">
        <f t="shared" si="43"/>
        <v>185.08</v>
      </c>
      <c r="K1086" s="63"/>
      <c r="L1086" s="63"/>
      <c r="P1086"/>
    </row>
    <row r="1087" spans="2:16" s="64" customFormat="1" x14ac:dyDescent="0.25">
      <c r="B1087" s="60">
        <f t="shared" si="42"/>
        <v>1059</v>
      </c>
      <c r="C1087" s="109">
        <v>33192344</v>
      </c>
      <c r="D1087" s="64" t="s">
        <v>295</v>
      </c>
      <c r="E1087" s="64" t="s">
        <v>71</v>
      </c>
      <c r="F1087" s="97">
        <v>43568</v>
      </c>
      <c r="G1087" s="98">
        <v>43646</v>
      </c>
      <c r="H1087" s="65">
        <v>11181</v>
      </c>
      <c r="I1087" s="41">
        <v>0.71</v>
      </c>
      <c r="J1087" s="42">
        <f t="shared" si="43"/>
        <v>7.94</v>
      </c>
      <c r="K1087" s="63"/>
      <c r="L1087" s="63"/>
      <c r="P1087"/>
    </row>
    <row r="1088" spans="2:16" s="64" customFormat="1" x14ac:dyDescent="0.25">
      <c r="B1088" s="60">
        <f t="shared" si="42"/>
        <v>1060</v>
      </c>
      <c r="C1088" s="109">
        <v>33192344</v>
      </c>
      <c r="D1088" s="64" t="s">
        <v>295</v>
      </c>
      <c r="E1088" s="64" t="s">
        <v>42</v>
      </c>
      <c r="F1088" s="97">
        <v>43568</v>
      </c>
      <c r="G1088" s="98">
        <v>43646</v>
      </c>
      <c r="H1088" s="65">
        <v>51</v>
      </c>
      <c r="I1088" s="41">
        <v>0.71</v>
      </c>
      <c r="J1088" s="42">
        <f t="shared" si="43"/>
        <v>0.04</v>
      </c>
      <c r="K1088" s="63"/>
      <c r="L1088" s="63"/>
      <c r="P1088"/>
    </row>
    <row r="1089" spans="2:16" s="64" customFormat="1" x14ac:dyDescent="0.25">
      <c r="B1089" s="60">
        <f t="shared" si="42"/>
        <v>1061</v>
      </c>
      <c r="C1089" s="109">
        <v>33192344</v>
      </c>
      <c r="D1089" s="64" t="s">
        <v>295</v>
      </c>
      <c r="E1089" s="64" t="s">
        <v>73</v>
      </c>
      <c r="F1089" s="97">
        <v>43568</v>
      </c>
      <c r="G1089" s="98">
        <v>43646</v>
      </c>
      <c r="H1089" s="65">
        <v>211787</v>
      </c>
      <c r="I1089" s="41">
        <v>0.71</v>
      </c>
      <c r="J1089" s="42">
        <f t="shared" si="43"/>
        <v>150.37</v>
      </c>
      <c r="K1089" s="63"/>
      <c r="L1089" s="63"/>
      <c r="P1089"/>
    </row>
    <row r="1090" spans="2:16" s="64" customFormat="1" x14ac:dyDescent="0.25">
      <c r="B1090" s="60">
        <f t="shared" si="42"/>
        <v>1062</v>
      </c>
      <c r="C1090" s="109">
        <v>33192344</v>
      </c>
      <c r="D1090" s="64" t="s">
        <v>295</v>
      </c>
      <c r="E1090" s="64" t="s">
        <v>74</v>
      </c>
      <c r="F1090" s="97">
        <v>43568</v>
      </c>
      <c r="G1090" s="98">
        <v>43646</v>
      </c>
      <c r="H1090" s="65">
        <v>301674</v>
      </c>
      <c r="I1090" s="41">
        <v>0.71</v>
      </c>
      <c r="J1090" s="42">
        <f t="shared" si="43"/>
        <v>214.19</v>
      </c>
      <c r="K1090" s="63"/>
      <c r="L1090" s="63"/>
      <c r="P1090"/>
    </row>
    <row r="1091" spans="2:16" s="64" customFormat="1" x14ac:dyDescent="0.25">
      <c r="B1091" s="60">
        <f t="shared" si="42"/>
        <v>1063</v>
      </c>
      <c r="C1091" s="109">
        <v>33192344</v>
      </c>
      <c r="D1091" s="64" t="s">
        <v>295</v>
      </c>
      <c r="E1091" s="64" t="s">
        <v>75</v>
      </c>
      <c r="F1091" s="97">
        <v>43568</v>
      </c>
      <c r="G1091" s="98">
        <v>43646</v>
      </c>
      <c r="H1091" s="65">
        <v>243070</v>
      </c>
      <c r="I1091" s="41">
        <v>0.71</v>
      </c>
      <c r="J1091" s="42">
        <f t="shared" si="43"/>
        <v>172.58</v>
      </c>
      <c r="K1091" s="63"/>
      <c r="L1091" s="63"/>
      <c r="P1091"/>
    </row>
    <row r="1092" spans="2:16" s="64" customFormat="1" x14ac:dyDescent="0.25">
      <c r="B1092" s="60">
        <f t="shared" si="42"/>
        <v>1064</v>
      </c>
      <c r="C1092" s="109">
        <v>33222474</v>
      </c>
      <c r="D1092" s="64" t="s">
        <v>296</v>
      </c>
      <c r="E1092" s="64" t="s">
        <v>41</v>
      </c>
      <c r="F1092" s="97">
        <v>43570</v>
      </c>
      <c r="G1092" s="98">
        <v>43646</v>
      </c>
      <c r="H1092" s="65">
        <v>95765</v>
      </c>
      <c r="I1092" s="41">
        <v>0.71</v>
      </c>
      <c r="J1092" s="42">
        <f t="shared" si="43"/>
        <v>67.989999999999995</v>
      </c>
      <c r="K1092" s="63"/>
      <c r="L1092" s="63"/>
      <c r="P1092"/>
    </row>
    <row r="1093" spans="2:16" s="64" customFormat="1" x14ac:dyDescent="0.25">
      <c r="B1093" s="60">
        <f t="shared" si="42"/>
        <v>1065</v>
      </c>
      <c r="C1093" s="109">
        <v>33222474</v>
      </c>
      <c r="D1093" s="64" t="s">
        <v>296</v>
      </c>
      <c r="E1093" s="64" t="s">
        <v>39</v>
      </c>
      <c r="F1093" s="97">
        <v>43570</v>
      </c>
      <c r="G1093" s="98">
        <v>43646</v>
      </c>
      <c r="H1093" s="65">
        <v>241565</v>
      </c>
      <c r="I1093" s="41">
        <v>0.71</v>
      </c>
      <c r="J1093" s="42">
        <f t="shared" si="43"/>
        <v>171.51</v>
      </c>
      <c r="K1093" s="63"/>
      <c r="L1093" s="63"/>
      <c r="P1093"/>
    </row>
    <row r="1094" spans="2:16" s="64" customFormat="1" x14ac:dyDescent="0.25">
      <c r="B1094" s="60">
        <f t="shared" si="42"/>
        <v>1066</v>
      </c>
      <c r="C1094" s="109">
        <v>33222474</v>
      </c>
      <c r="D1094" s="64" t="s">
        <v>296</v>
      </c>
      <c r="E1094" s="64" t="s">
        <v>46</v>
      </c>
      <c r="F1094" s="97">
        <v>43570</v>
      </c>
      <c r="G1094" s="98">
        <v>43646</v>
      </c>
      <c r="H1094" s="65">
        <v>58102</v>
      </c>
      <c r="I1094" s="41">
        <v>0.71</v>
      </c>
      <c r="J1094" s="42">
        <f t="shared" si="43"/>
        <v>41.25</v>
      </c>
      <c r="K1094" s="63"/>
      <c r="L1094" s="63"/>
      <c r="P1094"/>
    </row>
    <row r="1095" spans="2:16" s="64" customFormat="1" x14ac:dyDescent="0.25">
      <c r="B1095" s="60">
        <f t="shared" si="42"/>
        <v>1067</v>
      </c>
      <c r="C1095" s="109">
        <v>33223910</v>
      </c>
      <c r="D1095" s="64" t="s">
        <v>297</v>
      </c>
      <c r="E1095" s="64" t="s">
        <v>39</v>
      </c>
      <c r="F1095" s="97">
        <v>43573</v>
      </c>
      <c r="G1095" s="98">
        <v>43650</v>
      </c>
      <c r="H1095" s="65">
        <v>273969</v>
      </c>
      <c r="I1095" s="41">
        <v>0.71</v>
      </c>
      <c r="J1095" s="42">
        <f t="shared" si="43"/>
        <v>194.52</v>
      </c>
      <c r="K1095" s="63"/>
      <c r="L1095" s="63"/>
      <c r="P1095"/>
    </row>
    <row r="1096" spans="2:16" s="64" customFormat="1" x14ac:dyDescent="0.25">
      <c r="B1096" s="60">
        <f t="shared" si="42"/>
        <v>1068</v>
      </c>
      <c r="C1096" s="109">
        <v>33223910</v>
      </c>
      <c r="D1096" s="64" t="s">
        <v>297</v>
      </c>
      <c r="E1096" s="64" t="s">
        <v>73</v>
      </c>
      <c r="F1096" s="97">
        <v>43573</v>
      </c>
      <c r="G1096" s="98">
        <v>43650</v>
      </c>
      <c r="H1096" s="65">
        <v>262371</v>
      </c>
      <c r="I1096" s="41">
        <v>0.71</v>
      </c>
      <c r="J1096" s="42">
        <f t="shared" si="43"/>
        <v>186.28</v>
      </c>
      <c r="K1096" s="63"/>
      <c r="L1096" s="63"/>
      <c r="P1096"/>
    </row>
    <row r="1097" spans="2:16" s="64" customFormat="1" x14ac:dyDescent="0.25">
      <c r="B1097" s="60">
        <f t="shared" si="42"/>
        <v>1069</v>
      </c>
      <c r="C1097" s="109">
        <v>33223910</v>
      </c>
      <c r="D1097" s="64" t="s">
        <v>297</v>
      </c>
      <c r="E1097" s="64" t="s">
        <v>74</v>
      </c>
      <c r="F1097" s="97">
        <v>43573</v>
      </c>
      <c r="G1097" s="98">
        <v>43650</v>
      </c>
      <c r="H1097" s="65">
        <v>258587</v>
      </c>
      <c r="I1097" s="41">
        <v>0.71</v>
      </c>
      <c r="J1097" s="42">
        <f t="shared" si="43"/>
        <v>183.6</v>
      </c>
      <c r="K1097" s="63"/>
      <c r="L1097" s="63"/>
      <c r="P1097"/>
    </row>
    <row r="1098" spans="2:16" s="64" customFormat="1" x14ac:dyDescent="0.25">
      <c r="B1098" s="60">
        <f t="shared" si="42"/>
        <v>1070</v>
      </c>
      <c r="C1098" s="109">
        <v>33223910</v>
      </c>
      <c r="D1098" s="64" t="s">
        <v>297</v>
      </c>
      <c r="E1098" s="64" t="s">
        <v>45</v>
      </c>
      <c r="F1098" s="97">
        <v>43573</v>
      </c>
      <c r="G1098" s="98">
        <v>43650</v>
      </c>
      <c r="H1098" s="65">
        <v>280948</v>
      </c>
      <c r="I1098" s="41">
        <v>0.71</v>
      </c>
      <c r="J1098" s="42">
        <f t="shared" si="43"/>
        <v>199.47</v>
      </c>
      <c r="K1098" s="63"/>
      <c r="L1098" s="63"/>
      <c r="P1098"/>
    </row>
    <row r="1099" spans="2:16" s="64" customFormat="1" x14ac:dyDescent="0.25">
      <c r="B1099" s="60">
        <f t="shared" si="42"/>
        <v>1071</v>
      </c>
      <c r="C1099" s="109">
        <v>33223910</v>
      </c>
      <c r="D1099" s="64" t="s">
        <v>297</v>
      </c>
      <c r="E1099" s="64" t="s">
        <v>51</v>
      </c>
      <c r="F1099" s="97">
        <v>43573</v>
      </c>
      <c r="G1099" s="98">
        <v>43650</v>
      </c>
      <c r="H1099" s="65">
        <v>180142</v>
      </c>
      <c r="I1099" s="41">
        <v>0.71</v>
      </c>
      <c r="J1099" s="42">
        <f t="shared" si="43"/>
        <v>127.9</v>
      </c>
      <c r="K1099" s="63"/>
      <c r="L1099" s="63"/>
      <c r="P1099"/>
    </row>
    <row r="1100" spans="2:16" s="64" customFormat="1" x14ac:dyDescent="0.25">
      <c r="B1100" s="60">
        <f t="shared" si="42"/>
        <v>1072</v>
      </c>
      <c r="C1100" s="109">
        <v>33223910</v>
      </c>
      <c r="D1100" s="64" t="s">
        <v>297</v>
      </c>
      <c r="E1100" s="64" t="s">
        <v>46</v>
      </c>
      <c r="F1100" s="97">
        <v>43573</v>
      </c>
      <c r="G1100" s="98">
        <v>43650</v>
      </c>
      <c r="H1100" s="65">
        <v>72309</v>
      </c>
      <c r="I1100" s="41">
        <v>0.71</v>
      </c>
      <c r="J1100" s="42">
        <f t="shared" si="43"/>
        <v>51.34</v>
      </c>
      <c r="K1100" s="63"/>
      <c r="L1100" s="63"/>
      <c r="P1100"/>
    </row>
    <row r="1101" spans="2:16" s="64" customFormat="1" x14ac:dyDescent="0.25">
      <c r="B1101" s="60">
        <f t="shared" si="42"/>
        <v>1073</v>
      </c>
      <c r="C1101" s="109">
        <v>33223910</v>
      </c>
      <c r="D1101" s="64" t="s">
        <v>297</v>
      </c>
      <c r="E1101" s="64" t="s">
        <v>47</v>
      </c>
      <c r="F1101" s="97">
        <v>43573</v>
      </c>
      <c r="G1101" s="98">
        <v>43650</v>
      </c>
      <c r="H1101" s="65">
        <v>526200</v>
      </c>
      <c r="I1101" s="41">
        <v>0.71</v>
      </c>
      <c r="J1101" s="42">
        <f t="shared" si="43"/>
        <v>373.6</v>
      </c>
      <c r="K1101" s="63"/>
      <c r="L1101" s="63"/>
      <c r="P1101"/>
    </row>
    <row r="1102" spans="2:16" s="64" customFormat="1" x14ac:dyDescent="0.25">
      <c r="B1102" s="60">
        <f t="shared" si="42"/>
        <v>1074</v>
      </c>
      <c r="C1102" s="109">
        <v>33223910</v>
      </c>
      <c r="D1102" s="64" t="s">
        <v>297</v>
      </c>
      <c r="E1102" s="64" t="s">
        <v>75</v>
      </c>
      <c r="F1102" s="97">
        <v>43573</v>
      </c>
      <c r="G1102" s="98">
        <v>43650</v>
      </c>
      <c r="H1102" s="65">
        <v>206750</v>
      </c>
      <c r="I1102" s="41">
        <v>0.71</v>
      </c>
      <c r="J1102" s="42">
        <f t="shared" si="43"/>
        <v>146.79</v>
      </c>
      <c r="K1102" s="63"/>
      <c r="L1102" s="63"/>
      <c r="P1102"/>
    </row>
    <row r="1103" spans="2:16" s="64" customFormat="1" x14ac:dyDescent="0.25">
      <c r="B1103" s="60">
        <f t="shared" si="42"/>
        <v>1075</v>
      </c>
      <c r="C1103" s="109">
        <v>33230550</v>
      </c>
      <c r="D1103" s="64" t="s">
        <v>298</v>
      </c>
      <c r="E1103" s="64" t="s">
        <v>40</v>
      </c>
      <c r="F1103" s="97">
        <v>43571</v>
      </c>
      <c r="G1103" s="98">
        <v>43611</v>
      </c>
      <c r="H1103" s="65">
        <v>13213</v>
      </c>
      <c r="I1103" s="41">
        <v>0.71</v>
      </c>
      <c r="J1103" s="42">
        <f t="shared" si="43"/>
        <v>9.3800000000000008</v>
      </c>
      <c r="K1103" s="63"/>
      <c r="L1103" s="63"/>
      <c r="P1103"/>
    </row>
    <row r="1104" spans="2:16" s="64" customFormat="1" x14ac:dyDescent="0.25">
      <c r="B1104" s="60">
        <f t="shared" si="42"/>
        <v>1076</v>
      </c>
      <c r="C1104" s="109">
        <v>33230550</v>
      </c>
      <c r="D1104" s="64" t="s">
        <v>298</v>
      </c>
      <c r="E1104" s="64" t="s">
        <v>41</v>
      </c>
      <c r="F1104" s="97">
        <v>43571</v>
      </c>
      <c r="G1104" s="98">
        <v>43611</v>
      </c>
      <c r="H1104" s="65">
        <v>80102</v>
      </c>
      <c r="I1104" s="41">
        <v>0.71</v>
      </c>
      <c r="J1104" s="42">
        <f t="shared" si="43"/>
        <v>56.87</v>
      </c>
      <c r="K1104" s="63"/>
      <c r="L1104" s="63"/>
      <c r="P1104"/>
    </row>
    <row r="1105" spans="2:16" s="64" customFormat="1" x14ac:dyDescent="0.25">
      <c r="B1105" s="60">
        <f t="shared" si="42"/>
        <v>1077</v>
      </c>
      <c r="C1105" s="109">
        <v>33230550</v>
      </c>
      <c r="D1105" s="64" t="s">
        <v>298</v>
      </c>
      <c r="E1105" s="64" t="s">
        <v>71</v>
      </c>
      <c r="F1105" s="97">
        <v>43571</v>
      </c>
      <c r="G1105" s="98">
        <v>43611</v>
      </c>
      <c r="H1105" s="65">
        <v>20608</v>
      </c>
      <c r="I1105" s="41">
        <v>0.71</v>
      </c>
      <c r="J1105" s="42">
        <f t="shared" si="43"/>
        <v>14.63</v>
      </c>
      <c r="K1105" s="63"/>
      <c r="L1105" s="63"/>
      <c r="P1105"/>
    </row>
    <row r="1106" spans="2:16" s="64" customFormat="1" x14ac:dyDescent="0.25">
      <c r="B1106" s="60">
        <f t="shared" si="42"/>
        <v>1078</v>
      </c>
      <c r="C1106" s="109">
        <v>33230550</v>
      </c>
      <c r="D1106" s="64" t="s">
        <v>298</v>
      </c>
      <c r="E1106" s="64" t="s">
        <v>42</v>
      </c>
      <c r="F1106" s="97">
        <v>43571</v>
      </c>
      <c r="G1106" s="98">
        <v>43611</v>
      </c>
      <c r="H1106" s="65">
        <v>52</v>
      </c>
      <c r="I1106" s="41">
        <v>0.71</v>
      </c>
      <c r="J1106" s="42">
        <f t="shared" si="43"/>
        <v>0.04</v>
      </c>
      <c r="K1106" s="63"/>
      <c r="L1106" s="63"/>
      <c r="P1106"/>
    </row>
    <row r="1107" spans="2:16" s="64" customFormat="1" x14ac:dyDescent="0.25">
      <c r="B1107" s="60">
        <f t="shared" si="42"/>
        <v>1079</v>
      </c>
      <c r="C1107" s="109">
        <v>33230550</v>
      </c>
      <c r="D1107" s="64" t="s">
        <v>298</v>
      </c>
      <c r="E1107" s="64" t="s">
        <v>39</v>
      </c>
      <c r="F1107" s="97">
        <v>43571</v>
      </c>
      <c r="G1107" s="98">
        <v>43611</v>
      </c>
      <c r="H1107" s="65">
        <v>110462</v>
      </c>
      <c r="I1107" s="41">
        <v>0.71</v>
      </c>
      <c r="J1107" s="42">
        <f t="shared" si="43"/>
        <v>78.430000000000007</v>
      </c>
      <c r="K1107" s="63"/>
      <c r="L1107" s="63"/>
      <c r="P1107"/>
    </row>
    <row r="1108" spans="2:16" s="64" customFormat="1" x14ac:dyDescent="0.25">
      <c r="B1108" s="60">
        <f t="shared" si="42"/>
        <v>1080</v>
      </c>
      <c r="C1108" s="109">
        <v>33230550</v>
      </c>
      <c r="D1108" s="64" t="s">
        <v>298</v>
      </c>
      <c r="E1108" s="64" t="s">
        <v>72</v>
      </c>
      <c r="F1108" s="97">
        <v>43571</v>
      </c>
      <c r="G1108" s="98">
        <v>43611</v>
      </c>
      <c r="H1108" s="65">
        <v>29059</v>
      </c>
      <c r="I1108" s="41">
        <v>0.71</v>
      </c>
      <c r="J1108" s="42">
        <f t="shared" si="43"/>
        <v>20.63</v>
      </c>
      <c r="K1108" s="63"/>
      <c r="L1108" s="63"/>
      <c r="P1108"/>
    </row>
    <row r="1109" spans="2:16" s="64" customFormat="1" x14ac:dyDescent="0.25">
      <c r="B1109" s="60">
        <f t="shared" si="42"/>
        <v>1081</v>
      </c>
      <c r="C1109" s="109">
        <v>33230550</v>
      </c>
      <c r="D1109" s="64" t="s">
        <v>298</v>
      </c>
      <c r="E1109" s="64" t="s">
        <v>73</v>
      </c>
      <c r="F1109" s="97">
        <v>43571</v>
      </c>
      <c r="G1109" s="98">
        <v>43611</v>
      </c>
      <c r="H1109" s="65">
        <v>96693</v>
      </c>
      <c r="I1109" s="41">
        <v>0.71</v>
      </c>
      <c r="J1109" s="42">
        <f t="shared" si="43"/>
        <v>68.650000000000006</v>
      </c>
      <c r="K1109" s="63"/>
      <c r="L1109" s="63"/>
      <c r="P1109"/>
    </row>
    <row r="1110" spans="2:16" s="64" customFormat="1" x14ac:dyDescent="0.25">
      <c r="B1110" s="60">
        <f t="shared" si="42"/>
        <v>1082</v>
      </c>
      <c r="C1110" s="109">
        <v>33230550</v>
      </c>
      <c r="D1110" s="64" t="s">
        <v>298</v>
      </c>
      <c r="E1110" s="64" t="s">
        <v>74</v>
      </c>
      <c r="F1110" s="97">
        <v>43571</v>
      </c>
      <c r="G1110" s="98">
        <v>43611</v>
      </c>
      <c r="H1110" s="65">
        <v>83778</v>
      </c>
      <c r="I1110" s="41">
        <v>0.71</v>
      </c>
      <c r="J1110" s="42">
        <f t="shared" si="43"/>
        <v>59.48</v>
      </c>
      <c r="K1110" s="63"/>
      <c r="L1110" s="63"/>
      <c r="P1110"/>
    </row>
    <row r="1111" spans="2:16" s="64" customFormat="1" x14ac:dyDescent="0.25">
      <c r="B1111" s="60">
        <f t="shared" si="42"/>
        <v>1083</v>
      </c>
      <c r="C1111" s="109">
        <v>33230550</v>
      </c>
      <c r="D1111" s="64" t="s">
        <v>298</v>
      </c>
      <c r="E1111" s="64" t="s">
        <v>45</v>
      </c>
      <c r="F1111" s="97">
        <v>43571</v>
      </c>
      <c r="G1111" s="98">
        <v>43611</v>
      </c>
      <c r="H1111" s="65">
        <v>136791</v>
      </c>
      <c r="I1111" s="41">
        <v>0.71</v>
      </c>
      <c r="J1111" s="42">
        <f t="shared" si="43"/>
        <v>97.12</v>
      </c>
      <c r="K1111" s="63"/>
      <c r="L1111" s="63"/>
      <c r="P1111"/>
    </row>
    <row r="1112" spans="2:16" s="64" customFormat="1" x14ac:dyDescent="0.25">
      <c r="B1112" s="60">
        <f t="shared" si="42"/>
        <v>1084</v>
      </c>
      <c r="C1112" s="109">
        <v>33230550</v>
      </c>
      <c r="D1112" s="64" t="s">
        <v>298</v>
      </c>
      <c r="E1112" s="64" t="s">
        <v>46</v>
      </c>
      <c r="F1112" s="97">
        <v>43571</v>
      </c>
      <c r="G1112" s="98">
        <v>43611</v>
      </c>
      <c r="H1112" s="65">
        <v>39104</v>
      </c>
      <c r="I1112" s="41">
        <v>0.71</v>
      </c>
      <c r="J1112" s="42">
        <f t="shared" si="43"/>
        <v>27.76</v>
      </c>
      <c r="K1112" s="63"/>
      <c r="L1112" s="63"/>
      <c r="P1112"/>
    </row>
    <row r="1113" spans="2:16" s="64" customFormat="1" x14ac:dyDescent="0.25">
      <c r="B1113" s="60">
        <f t="shared" si="42"/>
        <v>1085</v>
      </c>
      <c r="C1113" s="109">
        <v>33230550</v>
      </c>
      <c r="D1113" s="64" t="s">
        <v>298</v>
      </c>
      <c r="E1113" s="64" t="s">
        <v>47</v>
      </c>
      <c r="F1113" s="97">
        <v>43571</v>
      </c>
      <c r="G1113" s="98">
        <v>43611</v>
      </c>
      <c r="H1113" s="65">
        <v>221577</v>
      </c>
      <c r="I1113" s="41">
        <v>0.71</v>
      </c>
      <c r="J1113" s="42">
        <f t="shared" si="43"/>
        <v>157.32</v>
      </c>
      <c r="K1113" s="63"/>
      <c r="L1113" s="63"/>
      <c r="P1113"/>
    </row>
    <row r="1114" spans="2:16" s="64" customFormat="1" x14ac:dyDescent="0.25">
      <c r="B1114" s="60">
        <f t="shared" si="42"/>
        <v>1086</v>
      </c>
      <c r="C1114" s="109">
        <v>33230550</v>
      </c>
      <c r="D1114" s="64" t="s">
        <v>298</v>
      </c>
      <c r="E1114" s="64" t="s">
        <v>75</v>
      </c>
      <c r="F1114" s="97">
        <v>43571</v>
      </c>
      <c r="G1114" s="98">
        <v>43611</v>
      </c>
      <c r="H1114" s="65">
        <v>148062</v>
      </c>
      <c r="I1114" s="41">
        <v>0.71</v>
      </c>
      <c r="J1114" s="42">
        <f t="shared" si="43"/>
        <v>105.12</v>
      </c>
      <c r="K1114" s="63"/>
      <c r="L1114" s="63"/>
      <c r="P1114"/>
    </row>
    <row r="1115" spans="2:16" s="64" customFormat="1" x14ac:dyDescent="0.25">
      <c r="B1115" s="60">
        <f t="shared" si="42"/>
        <v>1087</v>
      </c>
      <c r="C1115" s="109">
        <v>33234987</v>
      </c>
      <c r="D1115" s="64" t="s">
        <v>299</v>
      </c>
      <c r="E1115" s="64" t="s">
        <v>41</v>
      </c>
      <c r="F1115" s="97">
        <v>43573</v>
      </c>
      <c r="G1115" s="98">
        <v>43646</v>
      </c>
      <c r="H1115" s="65">
        <v>117655</v>
      </c>
      <c r="I1115" s="41">
        <v>0.71</v>
      </c>
      <c r="J1115" s="42">
        <f t="shared" si="43"/>
        <v>83.54</v>
      </c>
      <c r="K1115" s="63"/>
      <c r="L1115" s="63"/>
      <c r="P1115"/>
    </row>
    <row r="1116" spans="2:16" s="64" customFormat="1" x14ac:dyDescent="0.25">
      <c r="B1116" s="60">
        <f t="shared" ref="B1116:B1178" si="44">B1115+1</f>
        <v>1088</v>
      </c>
      <c r="C1116" s="109">
        <v>33234987</v>
      </c>
      <c r="D1116" s="64" t="s">
        <v>299</v>
      </c>
      <c r="E1116" s="64" t="s">
        <v>39</v>
      </c>
      <c r="F1116" s="97">
        <v>43573</v>
      </c>
      <c r="G1116" s="98">
        <v>43646</v>
      </c>
      <c r="H1116" s="65">
        <v>164088</v>
      </c>
      <c r="I1116" s="41">
        <v>0.71</v>
      </c>
      <c r="J1116" s="42">
        <f t="shared" si="43"/>
        <v>116.5</v>
      </c>
      <c r="K1116" s="63"/>
      <c r="L1116" s="63"/>
      <c r="P1116"/>
    </row>
    <row r="1117" spans="2:16" s="64" customFormat="1" x14ac:dyDescent="0.25">
      <c r="B1117" s="60">
        <f t="shared" si="44"/>
        <v>1089</v>
      </c>
      <c r="C1117" s="109">
        <v>33234987</v>
      </c>
      <c r="D1117" s="64" t="s">
        <v>299</v>
      </c>
      <c r="E1117" s="64" t="s">
        <v>46</v>
      </c>
      <c r="F1117" s="97">
        <v>43573</v>
      </c>
      <c r="G1117" s="98">
        <v>43646</v>
      </c>
      <c r="H1117" s="65">
        <v>97889</v>
      </c>
      <c r="I1117" s="41">
        <v>0.71</v>
      </c>
      <c r="J1117" s="42">
        <f t="shared" si="43"/>
        <v>69.5</v>
      </c>
      <c r="K1117" s="63"/>
      <c r="L1117" s="63"/>
      <c r="P1117"/>
    </row>
    <row r="1118" spans="2:16" s="64" customFormat="1" x14ac:dyDescent="0.25">
      <c r="B1118" s="60">
        <f t="shared" si="44"/>
        <v>1090</v>
      </c>
      <c r="C1118" s="109">
        <v>33239938</v>
      </c>
      <c r="D1118" s="64" t="s">
        <v>300</v>
      </c>
      <c r="E1118" s="64" t="s">
        <v>39</v>
      </c>
      <c r="F1118" s="97">
        <v>43571</v>
      </c>
      <c r="G1118" s="98">
        <v>43646</v>
      </c>
      <c r="H1118" s="65">
        <v>154055</v>
      </c>
      <c r="I1118" s="41">
        <v>0.71</v>
      </c>
      <c r="J1118" s="42">
        <f t="shared" si="43"/>
        <v>109.38</v>
      </c>
      <c r="K1118" s="63"/>
      <c r="L1118" s="63"/>
      <c r="P1118"/>
    </row>
    <row r="1119" spans="2:16" s="64" customFormat="1" x14ac:dyDescent="0.25">
      <c r="B1119" s="60">
        <f t="shared" si="44"/>
        <v>1091</v>
      </c>
      <c r="C1119" s="109">
        <v>33302838</v>
      </c>
      <c r="D1119" s="64" t="s">
        <v>301</v>
      </c>
      <c r="E1119" s="64" t="s">
        <v>41</v>
      </c>
      <c r="F1119" s="97">
        <v>43577</v>
      </c>
      <c r="G1119" s="98">
        <v>43738</v>
      </c>
      <c r="H1119" s="65">
        <v>26261</v>
      </c>
      <c r="I1119" s="41">
        <v>0.71</v>
      </c>
      <c r="J1119" s="42">
        <f t="shared" si="43"/>
        <v>18.649999999999999</v>
      </c>
      <c r="K1119" s="63"/>
      <c r="L1119" s="63"/>
      <c r="P1119"/>
    </row>
    <row r="1120" spans="2:16" s="64" customFormat="1" x14ac:dyDescent="0.25">
      <c r="B1120" s="60">
        <f t="shared" si="44"/>
        <v>1092</v>
      </c>
      <c r="C1120" s="109">
        <v>33302838</v>
      </c>
      <c r="D1120" s="64" t="s">
        <v>301</v>
      </c>
      <c r="E1120" s="64" t="s">
        <v>73</v>
      </c>
      <c r="F1120" s="97">
        <v>43577</v>
      </c>
      <c r="G1120" s="98">
        <v>43738</v>
      </c>
      <c r="H1120" s="65">
        <v>8252</v>
      </c>
      <c r="I1120" s="41">
        <v>0.71</v>
      </c>
      <c r="J1120" s="42">
        <f t="shared" si="43"/>
        <v>5.86</v>
      </c>
      <c r="K1120" s="63"/>
      <c r="L1120" s="63"/>
      <c r="P1120"/>
    </row>
    <row r="1121" spans="2:16" s="64" customFormat="1" x14ac:dyDescent="0.25">
      <c r="B1121" s="60">
        <f t="shared" si="44"/>
        <v>1093</v>
      </c>
      <c r="C1121" s="109">
        <v>33302838</v>
      </c>
      <c r="D1121" s="64" t="s">
        <v>301</v>
      </c>
      <c r="E1121" s="64" t="s">
        <v>74</v>
      </c>
      <c r="F1121" s="97">
        <v>43577</v>
      </c>
      <c r="G1121" s="98">
        <v>43738</v>
      </c>
      <c r="H1121" s="65">
        <v>6113</v>
      </c>
      <c r="I1121" s="41">
        <v>0.71</v>
      </c>
      <c r="J1121" s="42">
        <f t="shared" si="43"/>
        <v>4.34</v>
      </c>
      <c r="K1121" s="63"/>
      <c r="L1121" s="63"/>
      <c r="P1121"/>
    </row>
    <row r="1122" spans="2:16" s="64" customFormat="1" x14ac:dyDescent="0.25">
      <c r="B1122" s="60">
        <f t="shared" si="44"/>
        <v>1094</v>
      </c>
      <c r="C1122" s="109">
        <v>33302838</v>
      </c>
      <c r="D1122" s="64" t="s">
        <v>301</v>
      </c>
      <c r="E1122" s="64" t="s">
        <v>45</v>
      </c>
      <c r="F1122" s="97">
        <v>43577</v>
      </c>
      <c r="G1122" s="98">
        <v>43738</v>
      </c>
      <c r="H1122" s="65">
        <v>42789</v>
      </c>
      <c r="I1122" s="41">
        <v>0.71</v>
      </c>
      <c r="J1122" s="42">
        <f t="shared" si="43"/>
        <v>30.38</v>
      </c>
      <c r="K1122" s="63"/>
      <c r="L1122" s="63"/>
      <c r="P1122"/>
    </row>
    <row r="1123" spans="2:16" s="64" customFormat="1" x14ac:dyDescent="0.25">
      <c r="B1123" s="60">
        <f t="shared" si="44"/>
        <v>1095</v>
      </c>
      <c r="C1123" s="109">
        <v>33302838</v>
      </c>
      <c r="D1123" s="64" t="s">
        <v>301</v>
      </c>
      <c r="E1123" s="64" t="s">
        <v>51</v>
      </c>
      <c r="F1123" s="97">
        <v>43577</v>
      </c>
      <c r="G1123" s="98">
        <v>43738</v>
      </c>
      <c r="H1123" s="65">
        <v>47850</v>
      </c>
      <c r="I1123" s="41">
        <v>0.71</v>
      </c>
      <c r="J1123" s="42">
        <f t="shared" si="43"/>
        <v>33.97</v>
      </c>
      <c r="K1123" s="63"/>
      <c r="L1123" s="63"/>
      <c r="P1123"/>
    </row>
    <row r="1124" spans="2:16" s="64" customFormat="1" x14ac:dyDescent="0.25">
      <c r="B1124" s="60">
        <f t="shared" si="44"/>
        <v>1096</v>
      </c>
      <c r="C1124" s="109">
        <v>33302838</v>
      </c>
      <c r="D1124" s="64" t="s">
        <v>301</v>
      </c>
      <c r="E1124" s="64" t="s">
        <v>47</v>
      </c>
      <c r="F1124" s="97">
        <v>43577</v>
      </c>
      <c r="G1124" s="98">
        <v>43738</v>
      </c>
      <c r="H1124" s="65">
        <v>56853</v>
      </c>
      <c r="I1124" s="41">
        <v>0.71</v>
      </c>
      <c r="J1124" s="42">
        <f t="shared" si="43"/>
        <v>40.369999999999997</v>
      </c>
      <c r="K1124" s="63"/>
      <c r="L1124" s="63"/>
      <c r="P1124"/>
    </row>
    <row r="1125" spans="2:16" s="64" customFormat="1" x14ac:dyDescent="0.25">
      <c r="B1125" s="60">
        <f t="shared" si="44"/>
        <v>1097</v>
      </c>
      <c r="C1125" s="109">
        <v>33312358</v>
      </c>
      <c r="D1125" s="64" t="s">
        <v>302</v>
      </c>
      <c r="E1125" s="64" t="s">
        <v>74</v>
      </c>
      <c r="F1125" s="97">
        <v>43577</v>
      </c>
      <c r="G1125" s="98">
        <v>43616</v>
      </c>
      <c r="H1125" s="65">
        <v>897641</v>
      </c>
      <c r="I1125" s="41">
        <v>0.71</v>
      </c>
      <c r="J1125" s="42">
        <f t="shared" si="43"/>
        <v>637.33000000000004</v>
      </c>
      <c r="K1125" s="63"/>
      <c r="L1125" s="63"/>
      <c r="P1125"/>
    </row>
    <row r="1126" spans="2:16" s="64" customFormat="1" x14ac:dyDescent="0.25">
      <c r="B1126" s="60">
        <f t="shared" si="44"/>
        <v>1098</v>
      </c>
      <c r="C1126" s="109">
        <v>33314590</v>
      </c>
      <c r="D1126" s="64" t="s">
        <v>303</v>
      </c>
      <c r="E1126" s="64" t="s">
        <v>73</v>
      </c>
      <c r="F1126" s="97">
        <v>43577</v>
      </c>
      <c r="G1126" s="98">
        <v>43616</v>
      </c>
      <c r="H1126" s="65">
        <v>780572</v>
      </c>
      <c r="I1126" s="41">
        <v>0.71</v>
      </c>
      <c r="J1126" s="42">
        <f t="shared" si="33"/>
        <v>554.21</v>
      </c>
      <c r="K1126" s="63"/>
      <c r="L1126" s="63"/>
      <c r="P1126"/>
    </row>
    <row r="1127" spans="2:16" s="64" customFormat="1" x14ac:dyDescent="0.25">
      <c r="B1127" s="60">
        <f t="shared" si="44"/>
        <v>1099</v>
      </c>
      <c r="C1127" s="109">
        <v>33320821</v>
      </c>
      <c r="D1127" s="64" t="s">
        <v>304</v>
      </c>
      <c r="E1127" s="64" t="s">
        <v>39</v>
      </c>
      <c r="F1127" s="97">
        <v>43577</v>
      </c>
      <c r="G1127" s="98">
        <v>43646</v>
      </c>
      <c r="H1127" s="65">
        <v>73196</v>
      </c>
      <c r="I1127" s="41">
        <v>0.71</v>
      </c>
      <c r="J1127" s="42">
        <f t="shared" si="33"/>
        <v>51.97</v>
      </c>
      <c r="K1127" s="63"/>
      <c r="L1127" s="63"/>
      <c r="P1127"/>
    </row>
    <row r="1128" spans="2:16" s="64" customFormat="1" x14ac:dyDescent="0.25">
      <c r="B1128" s="60">
        <f t="shared" si="44"/>
        <v>1100</v>
      </c>
      <c r="C1128" s="109">
        <v>33320821</v>
      </c>
      <c r="D1128" s="64" t="s">
        <v>304</v>
      </c>
      <c r="E1128" s="64" t="s">
        <v>73</v>
      </c>
      <c r="F1128" s="97">
        <v>43577</v>
      </c>
      <c r="G1128" s="98">
        <v>43646</v>
      </c>
      <c r="H1128" s="65">
        <v>52958</v>
      </c>
      <c r="I1128" s="41">
        <v>0.71</v>
      </c>
      <c r="J1128" s="42">
        <f t="shared" si="33"/>
        <v>37.6</v>
      </c>
      <c r="K1128" s="63"/>
      <c r="L1128" s="63"/>
      <c r="P1128"/>
    </row>
    <row r="1129" spans="2:16" s="64" customFormat="1" x14ac:dyDescent="0.25">
      <c r="B1129" s="60">
        <f t="shared" si="44"/>
        <v>1101</v>
      </c>
      <c r="C1129" s="109">
        <v>33320821</v>
      </c>
      <c r="D1129" s="64" t="s">
        <v>304</v>
      </c>
      <c r="E1129" s="64" t="s">
        <v>74</v>
      </c>
      <c r="F1129" s="97">
        <v>43577</v>
      </c>
      <c r="G1129" s="98">
        <v>43646</v>
      </c>
      <c r="H1129" s="65">
        <v>41595</v>
      </c>
      <c r="I1129" s="41">
        <v>0.71</v>
      </c>
      <c r="J1129" s="42">
        <f t="shared" si="33"/>
        <v>29.53</v>
      </c>
      <c r="K1129" s="63"/>
      <c r="L1129" s="63"/>
      <c r="P1129"/>
    </row>
    <row r="1130" spans="2:16" s="64" customFormat="1" x14ac:dyDescent="0.25">
      <c r="B1130" s="60">
        <f t="shared" si="44"/>
        <v>1102</v>
      </c>
      <c r="C1130" s="109">
        <v>33320821</v>
      </c>
      <c r="D1130" s="64" t="s">
        <v>304</v>
      </c>
      <c r="E1130" s="64" t="s">
        <v>45</v>
      </c>
      <c r="F1130" s="97">
        <v>43577</v>
      </c>
      <c r="G1130" s="98">
        <v>43646</v>
      </c>
      <c r="H1130" s="65">
        <v>40562</v>
      </c>
      <c r="I1130" s="41">
        <v>0.71</v>
      </c>
      <c r="J1130" s="42">
        <f t="shared" si="33"/>
        <v>28.8</v>
      </c>
      <c r="K1130" s="63"/>
      <c r="L1130" s="63"/>
      <c r="P1130"/>
    </row>
    <row r="1131" spans="2:16" s="64" customFormat="1" x14ac:dyDescent="0.25">
      <c r="B1131" s="60">
        <f t="shared" si="44"/>
        <v>1103</v>
      </c>
      <c r="C1131" s="109">
        <v>33320821</v>
      </c>
      <c r="D1131" s="64" t="s">
        <v>304</v>
      </c>
      <c r="E1131" s="64" t="s">
        <v>46</v>
      </c>
      <c r="F1131" s="97">
        <v>43577</v>
      </c>
      <c r="G1131" s="98">
        <v>43646</v>
      </c>
      <c r="H1131" s="65">
        <v>13646</v>
      </c>
      <c r="I1131" s="41">
        <v>0.71</v>
      </c>
      <c r="J1131" s="42">
        <f t="shared" si="33"/>
        <v>9.69</v>
      </c>
      <c r="K1131" s="63"/>
      <c r="L1131" s="63"/>
      <c r="P1131"/>
    </row>
    <row r="1132" spans="2:16" s="64" customFormat="1" x14ac:dyDescent="0.25">
      <c r="B1132" s="60">
        <f t="shared" si="44"/>
        <v>1104</v>
      </c>
      <c r="C1132" s="109">
        <v>33320821</v>
      </c>
      <c r="D1132" s="64" t="s">
        <v>304</v>
      </c>
      <c r="E1132" s="64" t="s">
        <v>47</v>
      </c>
      <c r="F1132" s="97">
        <v>43577</v>
      </c>
      <c r="G1132" s="98">
        <v>43646</v>
      </c>
      <c r="H1132" s="65">
        <v>71233</v>
      </c>
      <c r="I1132" s="41">
        <v>0.71</v>
      </c>
      <c r="J1132" s="42">
        <f t="shared" si="33"/>
        <v>50.58</v>
      </c>
      <c r="K1132" s="63"/>
      <c r="L1132" s="63"/>
      <c r="P1132"/>
    </row>
    <row r="1133" spans="2:16" s="64" customFormat="1" x14ac:dyDescent="0.25">
      <c r="B1133" s="60">
        <f t="shared" si="44"/>
        <v>1105</v>
      </c>
      <c r="C1133" s="109">
        <v>33320821</v>
      </c>
      <c r="D1133" s="64" t="s">
        <v>304</v>
      </c>
      <c r="E1133" s="64" t="s">
        <v>75</v>
      </c>
      <c r="F1133" s="97">
        <v>43577</v>
      </c>
      <c r="G1133" s="98">
        <v>43646</v>
      </c>
      <c r="H1133" s="65">
        <v>49261</v>
      </c>
      <c r="I1133" s="41">
        <v>0.71</v>
      </c>
      <c r="J1133" s="42">
        <f t="shared" si="33"/>
        <v>34.979999999999997</v>
      </c>
      <c r="K1133" s="63"/>
      <c r="L1133" s="63"/>
      <c r="P1133"/>
    </row>
    <row r="1134" spans="2:16" s="64" customFormat="1" x14ac:dyDescent="0.25">
      <c r="B1134" s="60">
        <f t="shared" si="44"/>
        <v>1106</v>
      </c>
      <c r="C1134" s="109">
        <v>33327268</v>
      </c>
      <c r="D1134" s="64" t="s">
        <v>305</v>
      </c>
      <c r="E1134" s="64" t="s">
        <v>75</v>
      </c>
      <c r="F1134" s="97">
        <v>43577</v>
      </c>
      <c r="G1134" s="98">
        <v>43616</v>
      </c>
      <c r="H1134" s="65">
        <v>553890</v>
      </c>
      <c r="I1134" s="41">
        <v>0.71</v>
      </c>
      <c r="J1134" s="42">
        <f t="shared" ref="J1134:J1148" si="45">ROUND(H1134*(I1134/1000),2)</f>
        <v>393.26</v>
      </c>
      <c r="K1134" s="63"/>
      <c r="L1134" s="63"/>
      <c r="P1134"/>
    </row>
    <row r="1135" spans="2:16" s="64" customFormat="1" x14ac:dyDescent="0.25">
      <c r="B1135" s="60">
        <f t="shared" si="44"/>
        <v>1107</v>
      </c>
      <c r="C1135" s="109">
        <v>33333473</v>
      </c>
      <c r="D1135" s="64" t="s">
        <v>306</v>
      </c>
      <c r="E1135" s="64" t="s">
        <v>73</v>
      </c>
      <c r="F1135" s="97">
        <v>43578</v>
      </c>
      <c r="G1135" s="98">
        <v>43590</v>
      </c>
      <c r="H1135" s="65">
        <v>163241</v>
      </c>
      <c r="I1135" s="41">
        <v>0.71</v>
      </c>
      <c r="J1135" s="42">
        <f t="shared" si="45"/>
        <v>115.9</v>
      </c>
      <c r="K1135" s="63"/>
      <c r="L1135" s="63"/>
      <c r="P1135"/>
    </row>
    <row r="1136" spans="2:16" s="64" customFormat="1" x14ac:dyDescent="0.25">
      <c r="B1136" s="60">
        <f t="shared" si="44"/>
        <v>1108</v>
      </c>
      <c r="C1136" s="109">
        <v>33333473</v>
      </c>
      <c r="D1136" s="64" t="s">
        <v>306</v>
      </c>
      <c r="E1136" s="64" t="s">
        <v>74</v>
      </c>
      <c r="F1136" s="97">
        <v>43578</v>
      </c>
      <c r="G1136" s="98">
        <v>43590</v>
      </c>
      <c r="H1136" s="65">
        <v>394845</v>
      </c>
      <c r="I1136" s="41">
        <v>0.71</v>
      </c>
      <c r="J1136" s="42">
        <f t="shared" si="45"/>
        <v>280.33999999999997</v>
      </c>
      <c r="K1136" s="63"/>
      <c r="L1136" s="63"/>
      <c r="P1136"/>
    </row>
    <row r="1137" spans="2:16" s="64" customFormat="1" x14ac:dyDescent="0.25">
      <c r="B1137" s="60">
        <f t="shared" si="44"/>
        <v>1109</v>
      </c>
      <c r="C1137" s="109">
        <v>33333473</v>
      </c>
      <c r="D1137" s="64" t="s">
        <v>306</v>
      </c>
      <c r="E1137" s="64" t="s">
        <v>45</v>
      </c>
      <c r="F1137" s="97">
        <v>43578</v>
      </c>
      <c r="G1137" s="98">
        <v>43590</v>
      </c>
      <c r="H1137" s="65">
        <v>225399</v>
      </c>
      <c r="I1137" s="41">
        <v>0.71</v>
      </c>
      <c r="J1137" s="42">
        <f t="shared" si="45"/>
        <v>160.03</v>
      </c>
      <c r="K1137" s="63"/>
      <c r="L1137" s="63"/>
      <c r="P1137"/>
    </row>
    <row r="1138" spans="2:16" s="64" customFormat="1" x14ac:dyDescent="0.25">
      <c r="B1138" s="60">
        <f t="shared" si="44"/>
        <v>1110</v>
      </c>
      <c r="C1138" s="109">
        <v>33333473</v>
      </c>
      <c r="D1138" s="64" t="s">
        <v>306</v>
      </c>
      <c r="E1138" s="64" t="s">
        <v>47</v>
      </c>
      <c r="F1138" s="97">
        <v>43578</v>
      </c>
      <c r="G1138" s="98">
        <v>43590</v>
      </c>
      <c r="H1138" s="65">
        <v>219083</v>
      </c>
      <c r="I1138" s="41">
        <v>0.71</v>
      </c>
      <c r="J1138" s="42">
        <f t="shared" si="45"/>
        <v>155.55000000000001</v>
      </c>
      <c r="K1138" s="63"/>
      <c r="L1138" s="63"/>
      <c r="P1138"/>
    </row>
    <row r="1139" spans="2:16" s="64" customFormat="1" x14ac:dyDescent="0.25">
      <c r="B1139" s="60">
        <f t="shared" si="44"/>
        <v>1111</v>
      </c>
      <c r="C1139" s="109">
        <v>33383082</v>
      </c>
      <c r="D1139" s="64" t="s">
        <v>307</v>
      </c>
      <c r="E1139" s="64" t="s">
        <v>40</v>
      </c>
      <c r="F1139" s="97">
        <v>43580</v>
      </c>
      <c r="G1139" s="98">
        <v>43646</v>
      </c>
      <c r="H1139" s="65">
        <v>1761</v>
      </c>
      <c r="I1139" s="41">
        <v>0.71</v>
      </c>
      <c r="J1139" s="42">
        <f t="shared" si="45"/>
        <v>1.25</v>
      </c>
      <c r="K1139" s="63"/>
      <c r="L1139" s="63"/>
      <c r="P1139"/>
    </row>
    <row r="1140" spans="2:16" s="64" customFormat="1" x14ac:dyDescent="0.25">
      <c r="B1140" s="60">
        <f t="shared" si="44"/>
        <v>1112</v>
      </c>
      <c r="C1140" s="109">
        <v>33383082</v>
      </c>
      <c r="D1140" s="64" t="s">
        <v>307</v>
      </c>
      <c r="E1140" s="64" t="s">
        <v>41</v>
      </c>
      <c r="F1140" s="97">
        <v>43580</v>
      </c>
      <c r="G1140" s="98">
        <v>43646</v>
      </c>
      <c r="H1140" s="65">
        <v>10551</v>
      </c>
      <c r="I1140" s="41">
        <v>0.71</v>
      </c>
      <c r="J1140" s="42">
        <f t="shared" si="45"/>
        <v>7.49</v>
      </c>
      <c r="K1140" s="63"/>
      <c r="L1140" s="63"/>
      <c r="P1140"/>
    </row>
    <row r="1141" spans="2:16" s="64" customFormat="1" x14ac:dyDescent="0.25">
      <c r="B1141" s="60">
        <f t="shared" si="44"/>
        <v>1113</v>
      </c>
      <c r="C1141" s="109">
        <v>33383082</v>
      </c>
      <c r="D1141" s="64" t="s">
        <v>307</v>
      </c>
      <c r="E1141" s="64" t="s">
        <v>71</v>
      </c>
      <c r="F1141" s="97">
        <v>43580</v>
      </c>
      <c r="G1141" s="98">
        <v>43646</v>
      </c>
      <c r="H1141" s="65">
        <v>2116</v>
      </c>
      <c r="I1141" s="41">
        <v>0.71</v>
      </c>
      <c r="J1141" s="42">
        <f t="shared" si="45"/>
        <v>1.5</v>
      </c>
      <c r="K1141" s="63"/>
      <c r="L1141" s="63"/>
      <c r="P1141"/>
    </row>
    <row r="1142" spans="2:16" s="64" customFormat="1" x14ac:dyDescent="0.25">
      <c r="B1142" s="60">
        <f t="shared" si="44"/>
        <v>1114</v>
      </c>
      <c r="C1142" s="109">
        <v>33383082</v>
      </c>
      <c r="D1142" s="64" t="s">
        <v>307</v>
      </c>
      <c r="E1142" s="64" t="s">
        <v>42</v>
      </c>
      <c r="F1142" s="97">
        <v>43580</v>
      </c>
      <c r="G1142" s="98">
        <v>43646</v>
      </c>
      <c r="H1142" s="65">
        <v>2391</v>
      </c>
      <c r="I1142" s="41">
        <v>0.71</v>
      </c>
      <c r="J1142" s="42">
        <f t="shared" si="45"/>
        <v>1.7</v>
      </c>
      <c r="K1142" s="63"/>
      <c r="L1142" s="63"/>
      <c r="P1142"/>
    </row>
    <row r="1143" spans="2:16" s="64" customFormat="1" x14ac:dyDescent="0.25">
      <c r="B1143" s="60">
        <f t="shared" si="44"/>
        <v>1115</v>
      </c>
      <c r="C1143" s="109">
        <v>33383082</v>
      </c>
      <c r="D1143" s="64" t="s">
        <v>307</v>
      </c>
      <c r="E1143" s="64" t="s">
        <v>39</v>
      </c>
      <c r="F1143" s="97">
        <v>43580</v>
      </c>
      <c r="G1143" s="98">
        <v>43646</v>
      </c>
      <c r="H1143" s="65">
        <v>13523</v>
      </c>
      <c r="I1143" s="41">
        <v>0.71</v>
      </c>
      <c r="J1143" s="42">
        <f t="shared" si="45"/>
        <v>9.6</v>
      </c>
      <c r="K1143" s="63"/>
      <c r="L1143" s="63"/>
      <c r="P1143"/>
    </row>
    <row r="1144" spans="2:16" s="64" customFormat="1" x14ac:dyDescent="0.25">
      <c r="B1144" s="60">
        <f t="shared" si="44"/>
        <v>1116</v>
      </c>
      <c r="C1144" s="109">
        <v>33383082</v>
      </c>
      <c r="D1144" s="64" t="s">
        <v>307</v>
      </c>
      <c r="E1144" s="64" t="s">
        <v>44</v>
      </c>
      <c r="F1144" s="97">
        <v>43580</v>
      </c>
      <c r="G1144" s="98">
        <v>43646</v>
      </c>
      <c r="H1144" s="65">
        <v>1039</v>
      </c>
      <c r="I1144" s="41">
        <v>0.71</v>
      </c>
      <c r="J1144" s="42">
        <f t="shared" si="45"/>
        <v>0.74</v>
      </c>
      <c r="K1144" s="63"/>
      <c r="L1144" s="63"/>
      <c r="P1144"/>
    </row>
    <row r="1145" spans="2:16" s="64" customFormat="1" x14ac:dyDescent="0.25">
      <c r="B1145" s="60">
        <f t="shared" si="44"/>
        <v>1117</v>
      </c>
      <c r="C1145" s="109">
        <v>33383082</v>
      </c>
      <c r="D1145" s="64" t="s">
        <v>307</v>
      </c>
      <c r="E1145" s="64" t="s">
        <v>72</v>
      </c>
      <c r="F1145" s="97">
        <v>43580</v>
      </c>
      <c r="G1145" s="98">
        <v>43646</v>
      </c>
      <c r="H1145" s="65">
        <v>2946</v>
      </c>
      <c r="I1145" s="41">
        <v>0.71</v>
      </c>
      <c r="J1145" s="42">
        <f t="shared" si="45"/>
        <v>2.09</v>
      </c>
      <c r="K1145" s="63"/>
      <c r="L1145" s="63"/>
      <c r="P1145"/>
    </row>
    <row r="1146" spans="2:16" s="64" customFormat="1" x14ac:dyDescent="0.25">
      <c r="B1146" s="60">
        <f t="shared" si="44"/>
        <v>1118</v>
      </c>
      <c r="C1146" s="109">
        <v>33383082</v>
      </c>
      <c r="D1146" s="64" t="s">
        <v>307</v>
      </c>
      <c r="E1146" s="64" t="s">
        <v>73</v>
      </c>
      <c r="F1146" s="97">
        <v>43580</v>
      </c>
      <c r="G1146" s="98">
        <v>43646</v>
      </c>
      <c r="H1146" s="65">
        <v>10378</v>
      </c>
      <c r="I1146" s="41">
        <v>0.71</v>
      </c>
      <c r="J1146" s="42">
        <f t="shared" si="45"/>
        <v>7.37</v>
      </c>
      <c r="K1146" s="63"/>
      <c r="L1146" s="63"/>
      <c r="P1146"/>
    </row>
    <row r="1147" spans="2:16" s="64" customFormat="1" x14ac:dyDescent="0.25">
      <c r="B1147" s="60">
        <f t="shared" si="44"/>
        <v>1119</v>
      </c>
      <c r="C1147" s="109">
        <v>33383082</v>
      </c>
      <c r="D1147" s="64" t="s">
        <v>307</v>
      </c>
      <c r="E1147" s="64" t="s">
        <v>74</v>
      </c>
      <c r="F1147" s="97">
        <v>43580</v>
      </c>
      <c r="G1147" s="98">
        <v>43646</v>
      </c>
      <c r="H1147" s="65">
        <v>8403</v>
      </c>
      <c r="I1147" s="41">
        <v>0.71</v>
      </c>
      <c r="J1147" s="42">
        <f t="shared" si="45"/>
        <v>5.97</v>
      </c>
      <c r="K1147" s="63"/>
      <c r="L1147" s="63"/>
      <c r="P1147"/>
    </row>
    <row r="1148" spans="2:16" s="64" customFormat="1" x14ac:dyDescent="0.25">
      <c r="B1148" s="60">
        <f t="shared" si="44"/>
        <v>1120</v>
      </c>
      <c r="C1148" s="109">
        <v>33383082</v>
      </c>
      <c r="D1148" s="64" t="s">
        <v>307</v>
      </c>
      <c r="E1148" s="64" t="s">
        <v>45</v>
      </c>
      <c r="F1148" s="97">
        <v>43580</v>
      </c>
      <c r="G1148" s="98">
        <v>43646</v>
      </c>
      <c r="H1148" s="65">
        <v>17300</v>
      </c>
      <c r="I1148" s="41">
        <v>0.71</v>
      </c>
      <c r="J1148" s="42">
        <f t="shared" si="45"/>
        <v>12.28</v>
      </c>
      <c r="K1148" s="63"/>
      <c r="L1148" s="63"/>
      <c r="P1148"/>
    </row>
    <row r="1149" spans="2:16" s="64" customFormat="1" x14ac:dyDescent="0.25">
      <c r="B1149" s="60">
        <f t="shared" si="44"/>
        <v>1121</v>
      </c>
      <c r="C1149" s="109">
        <v>33383082</v>
      </c>
      <c r="D1149" s="64" t="s">
        <v>307</v>
      </c>
      <c r="E1149" s="64" t="s">
        <v>51</v>
      </c>
      <c r="F1149" s="97">
        <v>43580</v>
      </c>
      <c r="G1149" s="98">
        <v>43646</v>
      </c>
      <c r="H1149" s="65">
        <v>12008</v>
      </c>
      <c r="I1149" s="41">
        <v>0.71</v>
      </c>
      <c r="J1149" s="42">
        <f t="shared" si="33"/>
        <v>8.5299999999999994</v>
      </c>
      <c r="K1149" s="63"/>
      <c r="L1149" s="63"/>
      <c r="P1149"/>
    </row>
    <row r="1150" spans="2:16" s="64" customFormat="1" x14ac:dyDescent="0.25">
      <c r="B1150" s="60">
        <f t="shared" si="44"/>
        <v>1122</v>
      </c>
      <c r="C1150" s="109">
        <v>33383082</v>
      </c>
      <c r="D1150" s="64" t="s">
        <v>307</v>
      </c>
      <c r="E1150" s="64" t="s">
        <v>46</v>
      </c>
      <c r="F1150" s="97">
        <v>43580</v>
      </c>
      <c r="G1150" s="98">
        <v>43646</v>
      </c>
      <c r="H1150" s="65">
        <v>4686</v>
      </c>
      <c r="I1150" s="41">
        <v>0.71</v>
      </c>
      <c r="J1150" s="42">
        <f t="shared" si="33"/>
        <v>3.33</v>
      </c>
      <c r="K1150" s="63"/>
      <c r="L1150" s="63"/>
      <c r="P1150"/>
    </row>
    <row r="1151" spans="2:16" s="64" customFormat="1" x14ac:dyDescent="0.25">
      <c r="B1151" s="60">
        <f t="shared" si="44"/>
        <v>1123</v>
      </c>
      <c r="C1151" s="109">
        <v>33383082</v>
      </c>
      <c r="D1151" s="64" t="s">
        <v>307</v>
      </c>
      <c r="E1151" s="64" t="s">
        <v>47</v>
      </c>
      <c r="F1151" s="97">
        <v>43580</v>
      </c>
      <c r="G1151" s="98">
        <v>43646</v>
      </c>
      <c r="H1151" s="65">
        <v>27321</v>
      </c>
      <c r="I1151" s="41">
        <v>0.71</v>
      </c>
      <c r="J1151" s="42">
        <f t="shared" si="33"/>
        <v>19.399999999999999</v>
      </c>
      <c r="K1151" s="63"/>
      <c r="L1151" s="63"/>
      <c r="P1151"/>
    </row>
    <row r="1152" spans="2:16" s="64" customFormat="1" x14ac:dyDescent="0.25">
      <c r="B1152" s="60">
        <f t="shared" si="44"/>
        <v>1124</v>
      </c>
      <c r="C1152" s="109">
        <v>33383082</v>
      </c>
      <c r="D1152" s="64" t="s">
        <v>307</v>
      </c>
      <c r="E1152" s="64" t="s">
        <v>75</v>
      </c>
      <c r="F1152" s="97">
        <v>43580</v>
      </c>
      <c r="G1152" s="98">
        <v>43646</v>
      </c>
      <c r="H1152" s="65">
        <v>18201</v>
      </c>
      <c r="I1152" s="41">
        <v>0.71</v>
      </c>
      <c r="J1152" s="42">
        <f t="shared" si="33"/>
        <v>12.92</v>
      </c>
      <c r="K1152" s="63"/>
      <c r="L1152" s="63"/>
      <c r="P1152"/>
    </row>
    <row r="1153" spans="2:16" s="64" customFormat="1" x14ac:dyDescent="0.25">
      <c r="B1153" s="60">
        <f t="shared" si="44"/>
        <v>1125</v>
      </c>
      <c r="C1153" s="109">
        <v>33383082</v>
      </c>
      <c r="D1153" s="64" t="s">
        <v>307</v>
      </c>
      <c r="E1153" s="64" t="s">
        <v>49</v>
      </c>
      <c r="F1153" s="97">
        <v>43580</v>
      </c>
      <c r="G1153" s="98">
        <v>43646</v>
      </c>
      <c r="H1153" s="65">
        <v>1733</v>
      </c>
      <c r="I1153" s="41">
        <v>0.71</v>
      </c>
      <c r="J1153" s="42">
        <f t="shared" si="33"/>
        <v>1.23</v>
      </c>
      <c r="K1153" s="63"/>
      <c r="L1153" s="63"/>
      <c r="P1153"/>
    </row>
    <row r="1154" spans="2:16" s="64" customFormat="1" x14ac:dyDescent="0.25">
      <c r="B1154" s="60">
        <f t="shared" si="44"/>
        <v>1126</v>
      </c>
      <c r="C1154" s="109">
        <v>33416058</v>
      </c>
      <c r="D1154" s="64" t="s">
        <v>308</v>
      </c>
      <c r="E1154" s="64" t="s">
        <v>41</v>
      </c>
      <c r="F1154" s="97">
        <v>43584</v>
      </c>
      <c r="G1154" s="98">
        <v>43646</v>
      </c>
      <c r="H1154" s="65">
        <v>20786</v>
      </c>
      <c r="I1154" s="41">
        <v>0.71</v>
      </c>
      <c r="J1154" s="42">
        <f t="shared" si="33"/>
        <v>14.76</v>
      </c>
      <c r="K1154" s="63"/>
      <c r="L1154" s="63"/>
      <c r="P1154"/>
    </row>
    <row r="1155" spans="2:16" s="64" customFormat="1" x14ac:dyDescent="0.25">
      <c r="B1155" s="60">
        <f t="shared" si="44"/>
        <v>1127</v>
      </c>
      <c r="C1155" s="109">
        <v>33416058</v>
      </c>
      <c r="D1155" s="64" t="s">
        <v>308</v>
      </c>
      <c r="E1155" s="64" t="s">
        <v>39</v>
      </c>
      <c r="F1155" s="97">
        <v>43584</v>
      </c>
      <c r="G1155" s="98">
        <v>43646</v>
      </c>
      <c r="H1155" s="65">
        <v>29802</v>
      </c>
      <c r="I1155" s="41">
        <v>0.71</v>
      </c>
      <c r="J1155" s="42">
        <f t="shared" si="33"/>
        <v>21.16</v>
      </c>
      <c r="K1155" s="63"/>
      <c r="L1155" s="63"/>
      <c r="P1155"/>
    </row>
    <row r="1156" spans="2:16" s="64" customFormat="1" x14ac:dyDescent="0.25">
      <c r="B1156" s="60">
        <f t="shared" si="44"/>
        <v>1128</v>
      </c>
      <c r="C1156" s="109">
        <v>33416058</v>
      </c>
      <c r="D1156" s="64" t="s">
        <v>308</v>
      </c>
      <c r="E1156" s="64" t="s">
        <v>43</v>
      </c>
      <c r="F1156" s="97">
        <v>43584</v>
      </c>
      <c r="G1156" s="98">
        <v>43646</v>
      </c>
      <c r="H1156" s="65">
        <v>5923</v>
      </c>
      <c r="I1156" s="41">
        <v>0.71</v>
      </c>
      <c r="J1156" s="42">
        <f t="shared" si="33"/>
        <v>4.21</v>
      </c>
      <c r="K1156" s="63"/>
      <c r="L1156" s="63"/>
      <c r="P1156"/>
    </row>
    <row r="1157" spans="2:16" s="64" customFormat="1" x14ac:dyDescent="0.25">
      <c r="B1157" s="60">
        <f t="shared" si="44"/>
        <v>1129</v>
      </c>
      <c r="C1157" s="109">
        <v>33416058</v>
      </c>
      <c r="D1157" s="64" t="s">
        <v>308</v>
      </c>
      <c r="E1157" s="64" t="s">
        <v>72</v>
      </c>
      <c r="F1157" s="97">
        <v>43584</v>
      </c>
      <c r="G1157" s="98">
        <v>43646</v>
      </c>
      <c r="H1157" s="65">
        <v>7108</v>
      </c>
      <c r="I1157" s="41">
        <v>0.71</v>
      </c>
      <c r="J1157" s="42">
        <f t="shared" si="33"/>
        <v>5.05</v>
      </c>
      <c r="K1157" s="63"/>
      <c r="L1157" s="63"/>
      <c r="P1157"/>
    </row>
    <row r="1158" spans="2:16" s="64" customFormat="1" x14ac:dyDescent="0.25">
      <c r="B1158" s="60">
        <f t="shared" si="44"/>
        <v>1130</v>
      </c>
      <c r="C1158" s="109">
        <v>33416058</v>
      </c>
      <c r="D1158" s="64" t="s">
        <v>308</v>
      </c>
      <c r="E1158" s="64" t="s">
        <v>73</v>
      </c>
      <c r="F1158" s="97">
        <v>43584</v>
      </c>
      <c r="G1158" s="98">
        <v>43646</v>
      </c>
      <c r="H1158" s="65">
        <v>30197</v>
      </c>
      <c r="I1158" s="41">
        <v>0.71</v>
      </c>
      <c r="J1158" s="42">
        <f t="shared" si="33"/>
        <v>21.44</v>
      </c>
      <c r="K1158" s="63"/>
      <c r="L1158" s="63"/>
      <c r="P1158"/>
    </row>
    <row r="1159" spans="2:16" s="64" customFormat="1" x14ac:dyDescent="0.25">
      <c r="B1159" s="60">
        <f t="shared" si="44"/>
        <v>1131</v>
      </c>
      <c r="C1159" s="109">
        <v>33416058</v>
      </c>
      <c r="D1159" s="64" t="s">
        <v>308</v>
      </c>
      <c r="E1159" s="64" t="s">
        <v>74</v>
      </c>
      <c r="F1159" s="97">
        <v>43584</v>
      </c>
      <c r="G1159" s="98">
        <v>43646</v>
      </c>
      <c r="H1159" s="65">
        <v>21351</v>
      </c>
      <c r="I1159" s="41">
        <v>0.71</v>
      </c>
      <c r="J1159" s="42">
        <f t="shared" si="33"/>
        <v>15.16</v>
      </c>
      <c r="K1159" s="63"/>
      <c r="L1159" s="63"/>
      <c r="P1159"/>
    </row>
    <row r="1160" spans="2:16" s="64" customFormat="1" x14ac:dyDescent="0.25">
      <c r="B1160" s="60">
        <f t="shared" si="44"/>
        <v>1132</v>
      </c>
      <c r="C1160" s="109">
        <v>33416058</v>
      </c>
      <c r="D1160" s="64" t="s">
        <v>308</v>
      </c>
      <c r="E1160" s="64" t="s">
        <v>45</v>
      </c>
      <c r="F1160" s="97">
        <v>43584</v>
      </c>
      <c r="G1160" s="98">
        <v>43646</v>
      </c>
      <c r="H1160" s="65">
        <v>36320</v>
      </c>
      <c r="I1160" s="41">
        <v>0.71</v>
      </c>
      <c r="J1160" s="42">
        <f t="shared" si="33"/>
        <v>25.79</v>
      </c>
      <c r="K1160" s="63"/>
      <c r="L1160" s="63"/>
      <c r="P1160"/>
    </row>
    <row r="1161" spans="2:16" s="64" customFormat="1" x14ac:dyDescent="0.25">
      <c r="B1161" s="60">
        <f t="shared" si="44"/>
        <v>1133</v>
      </c>
      <c r="C1161" s="109">
        <v>33416058</v>
      </c>
      <c r="D1161" s="64" t="s">
        <v>308</v>
      </c>
      <c r="E1161" s="64" t="s">
        <v>47</v>
      </c>
      <c r="F1161" s="97">
        <v>43584</v>
      </c>
      <c r="G1161" s="98">
        <v>43646</v>
      </c>
      <c r="H1161" s="65">
        <v>57647</v>
      </c>
      <c r="I1161" s="41">
        <v>0.71</v>
      </c>
      <c r="J1161" s="42">
        <f t="shared" si="33"/>
        <v>40.93</v>
      </c>
      <c r="K1161" s="63"/>
      <c r="L1161" s="63"/>
      <c r="P1161"/>
    </row>
    <row r="1162" spans="2:16" s="64" customFormat="1" x14ac:dyDescent="0.25">
      <c r="B1162" s="60">
        <f t="shared" si="44"/>
        <v>1134</v>
      </c>
      <c r="C1162" s="109" t="s">
        <v>65</v>
      </c>
      <c r="D1162" s="64" t="s">
        <v>309</v>
      </c>
      <c r="E1162" s="64" t="s">
        <v>39</v>
      </c>
      <c r="F1162" s="97">
        <v>43556</v>
      </c>
      <c r="G1162" s="98">
        <v>43585</v>
      </c>
      <c r="H1162" s="65">
        <v>8185</v>
      </c>
      <c r="I1162" s="41">
        <v>0.71</v>
      </c>
      <c r="J1162" s="42">
        <f t="shared" si="33"/>
        <v>5.81</v>
      </c>
      <c r="K1162" s="63"/>
      <c r="L1162" s="63"/>
      <c r="P1162"/>
    </row>
    <row r="1163" spans="2:16" s="64" customFormat="1" x14ac:dyDescent="0.25">
      <c r="B1163" s="60">
        <f t="shared" si="44"/>
        <v>1135</v>
      </c>
      <c r="C1163" s="109" t="s">
        <v>65</v>
      </c>
      <c r="D1163" s="64" t="s">
        <v>310</v>
      </c>
      <c r="E1163" s="64" t="s">
        <v>46</v>
      </c>
      <c r="F1163" s="97">
        <v>43556</v>
      </c>
      <c r="G1163" s="98">
        <v>43585</v>
      </c>
      <c r="H1163" s="65">
        <v>4243</v>
      </c>
      <c r="I1163" s="41">
        <v>0.71</v>
      </c>
      <c r="J1163" s="42">
        <f t="shared" si="33"/>
        <v>3.01</v>
      </c>
      <c r="K1163" s="63"/>
      <c r="L1163" s="63"/>
      <c r="P1163"/>
    </row>
    <row r="1164" spans="2:16" s="64" customFormat="1" x14ac:dyDescent="0.25">
      <c r="B1164" s="60">
        <f t="shared" si="44"/>
        <v>1136</v>
      </c>
      <c r="C1164" s="58" t="s">
        <v>311</v>
      </c>
      <c r="D1164" s="64" t="s">
        <v>312</v>
      </c>
      <c r="E1164" s="64" t="s">
        <v>40</v>
      </c>
      <c r="F1164" s="97">
        <v>43556</v>
      </c>
      <c r="G1164" s="98">
        <v>43585</v>
      </c>
      <c r="H1164" s="65">
        <v>575285</v>
      </c>
      <c r="I1164" s="41">
        <v>0.71</v>
      </c>
      <c r="J1164" s="42">
        <f t="shared" si="33"/>
        <v>408.45</v>
      </c>
      <c r="K1164" s="63"/>
      <c r="L1164" s="63"/>
      <c r="O1164" s="87"/>
      <c r="P1164"/>
    </row>
    <row r="1165" spans="2:16" s="64" customFormat="1" x14ac:dyDescent="0.25">
      <c r="B1165" s="60">
        <f t="shared" si="44"/>
        <v>1137</v>
      </c>
      <c r="C1165" s="58" t="s">
        <v>311</v>
      </c>
      <c r="D1165" s="64" t="s">
        <v>313</v>
      </c>
      <c r="E1165" s="64" t="s">
        <v>41</v>
      </c>
      <c r="F1165" s="97">
        <v>43556</v>
      </c>
      <c r="G1165" s="98">
        <v>43585</v>
      </c>
      <c r="H1165" s="65">
        <v>5541649</v>
      </c>
      <c r="I1165" s="41">
        <v>0.71</v>
      </c>
      <c r="J1165" s="42">
        <f t="shared" si="33"/>
        <v>3934.57</v>
      </c>
      <c r="K1165" s="63"/>
      <c r="L1165" s="63"/>
      <c r="O1165" s="87"/>
      <c r="P1165"/>
    </row>
    <row r="1166" spans="2:16" s="64" customFormat="1" x14ac:dyDescent="0.25">
      <c r="B1166" s="60">
        <f t="shared" si="44"/>
        <v>1138</v>
      </c>
      <c r="C1166" s="58" t="s">
        <v>311</v>
      </c>
      <c r="D1166" s="64" t="s">
        <v>314</v>
      </c>
      <c r="E1166" s="64" t="s">
        <v>71</v>
      </c>
      <c r="F1166" s="97">
        <v>43556</v>
      </c>
      <c r="G1166" s="98">
        <v>43585</v>
      </c>
      <c r="H1166" s="65">
        <v>181656</v>
      </c>
      <c r="I1166" s="41">
        <v>0.71</v>
      </c>
      <c r="J1166" s="42">
        <f t="shared" si="33"/>
        <v>128.97999999999999</v>
      </c>
      <c r="K1166" s="63"/>
      <c r="L1166" s="63"/>
      <c r="O1166" s="87"/>
      <c r="P1166"/>
    </row>
    <row r="1167" spans="2:16" s="64" customFormat="1" x14ac:dyDescent="0.25">
      <c r="B1167" s="60">
        <f t="shared" si="44"/>
        <v>1139</v>
      </c>
      <c r="C1167" s="58" t="s">
        <v>311</v>
      </c>
      <c r="D1167" s="64" t="s">
        <v>315</v>
      </c>
      <c r="E1167" s="64" t="s">
        <v>42</v>
      </c>
      <c r="F1167" s="97">
        <v>43556</v>
      </c>
      <c r="G1167" s="98">
        <v>43585</v>
      </c>
      <c r="H1167" s="65">
        <v>1044165</v>
      </c>
      <c r="I1167" s="41">
        <v>0.71</v>
      </c>
      <c r="J1167" s="42">
        <f t="shared" si="33"/>
        <v>741.36</v>
      </c>
      <c r="K1167" s="63"/>
      <c r="L1167" s="63"/>
      <c r="O1167" s="87"/>
      <c r="P1167"/>
    </row>
    <row r="1168" spans="2:16" s="64" customFormat="1" x14ac:dyDescent="0.25">
      <c r="B1168" s="60">
        <f t="shared" si="44"/>
        <v>1140</v>
      </c>
      <c r="C1168" s="58" t="s">
        <v>311</v>
      </c>
      <c r="D1168" s="64" t="s">
        <v>316</v>
      </c>
      <c r="E1168" s="64" t="s">
        <v>43</v>
      </c>
      <c r="F1168" s="97">
        <v>43556</v>
      </c>
      <c r="G1168" s="98">
        <v>43585</v>
      </c>
      <c r="H1168" s="65">
        <v>35</v>
      </c>
      <c r="I1168" s="41">
        <v>0.71</v>
      </c>
      <c r="J1168" s="42">
        <f t="shared" si="33"/>
        <v>0.02</v>
      </c>
      <c r="K1168" s="63"/>
      <c r="L1168" s="63"/>
      <c r="P1168"/>
    </row>
    <row r="1169" spans="1:17" s="64" customFormat="1" x14ac:dyDescent="0.25">
      <c r="B1169" s="60">
        <f t="shared" si="44"/>
        <v>1141</v>
      </c>
      <c r="C1169" s="58" t="s">
        <v>311</v>
      </c>
      <c r="D1169" s="64" t="s">
        <v>317</v>
      </c>
      <c r="E1169" s="64" t="s">
        <v>44</v>
      </c>
      <c r="F1169" s="97">
        <v>43556</v>
      </c>
      <c r="G1169" s="98">
        <v>43585</v>
      </c>
      <c r="H1169" s="65">
        <v>428626</v>
      </c>
      <c r="I1169" s="41">
        <v>0.71</v>
      </c>
      <c r="J1169" s="42">
        <f t="shared" si="33"/>
        <v>304.32</v>
      </c>
      <c r="K1169" s="63"/>
      <c r="L1169" s="63"/>
      <c r="P1169"/>
    </row>
    <row r="1170" spans="1:17" s="64" customFormat="1" x14ac:dyDescent="0.25">
      <c r="B1170" s="60">
        <f t="shared" si="44"/>
        <v>1142</v>
      </c>
      <c r="C1170" s="58" t="s">
        <v>311</v>
      </c>
      <c r="D1170" s="64" t="s">
        <v>318</v>
      </c>
      <c r="E1170" s="64" t="s">
        <v>39</v>
      </c>
      <c r="F1170" s="97">
        <v>43556</v>
      </c>
      <c r="G1170" s="98">
        <v>43585</v>
      </c>
      <c r="H1170" s="65">
        <v>12905787</v>
      </c>
      <c r="I1170" s="41">
        <v>0.71</v>
      </c>
      <c r="J1170" s="42">
        <f t="shared" si="33"/>
        <v>9163.11</v>
      </c>
      <c r="K1170" s="63"/>
      <c r="L1170" s="63"/>
      <c r="P1170"/>
    </row>
    <row r="1171" spans="1:17" s="64" customFormat="1" x14ac:dyDescent="0.25">
      <c r="B1171" s="60">
        <f t="shared" si="44"/>
        <v>1143</v>
      </c>
      <c r="C1171" s="58" t="s">
        <v>311</v>
      </c>
      <c r="D1171" s="64" t="s">
        <v>319</v>
      </c>
      <c r="E1171" s="64" t="s">
        <v>72</v>
      </c>
      <c r="F1171" s="97">
        <v>43556</v>
      </c>
      <c r="G1171" s="98">
        <v>43585</v>
      </c>
      <c r="H1171" s="65">
        <v>344711</v>
      </c>
      <c r="I1171" s="41">
        <v>0.71</v>
      </c>
      <c r="J1171" s="42">
        <f t="shared" si="33"/>
        <v>244.74</v>
      </c>
      <c r="K1171" s="63"/>
      <c r="L1171" s="63"/>
      <c r="P1171"/>
    </row>
    <row r="1172" spans="1:17" s="64" customFormat="1" x14ac:dyDescent="0.25">
      <c r="B1172" s="60">
        <f t="shared" si="44"/>
        <v>1144</v>
      </c>
      <c r="C1172" s="58" t="s">
        <v>311</v>
      </c>
      <c r="D1172" s="64" t="s">
        <v>320</v>
      </c>
      <c r="E1172" s="64" t="s">
        <v>73</v>
      </c>
      <c r="F1172" s="97">
        <v>43556</v>
      </c>
      <c r="G1172" s="98">
        <v>43585</v>
      </c>
      <c r="H1172" s="65">
        <v>1161898</v>
      </c>
      <c r="I1172" s="41">
        <v>0.71</v>
      </c>
      <c r="J1172" s="42">
        <f t="shared" si="33"/>
        <v>824.95</v>
      </c>
      <c r="K1172" s="63"/>
      <c r="L1172" s="63"/>
      <c r="P1172"/>
    </row>
    <row r="1173" spans="1:17" s="64" customFormat="1" x14ac:dyDescent="0.25">
      <c r="B1173" s="60">
        <f t="shared" si="44"/>
        <v>1145</v>
      </c>
      <c r="C1173" s="58" t="s">
        <v>311</v>
      </c>
      <c r="D1173" s="64" t="s">
        <v>321</v>
      </c>
      <c r="E1173" s="64" t="s">
        <v>74</v>
      </c>
      <c r="F1173" s="97">
        <v>43556</v>
      </c>
      <c r="G1173" s="98">
        <v>43585</v>
      </c>
      <c r="H1173" s="65">
        <v>1867069</v>
      </c>
      <c r="I1173" s="41">
        <v>0.71</v>
      </c>
      <c r="J1173" s="42">
        <f t="shared" si="33"/>
        <v>1325.62</v>
      </c>
      <c r="K1173" s="63"/>
      <c r="L1173" s="63"/>
      <c r="P1173" s="88"/>
    </row>
    <row r="1174" spans="1:17" s="64" customFormat="1" x14ac:dyDescent="0.25">
      <c r="B1174" s="60">
        <f t="shared" si="44"/>
        <v>1146</v>
      </c>
      <c r="C1174" s="58" t="s">
        <v>311</v>
      </c>
      <c r="D1174" s="64" t="s">
        <v>322</v>
      </c>
      <c r="E1174" s="64" t="s">
        <v>45</v>
      </c>
      <c r="F1174" s="97">
        <v>43556</v>
      </c>
      <c r="G1174" s="98">
        <v>43585</v>
      </c>
      <c r="H1174" s="65">
        <v>5244883</v>
      </c>
      <c r="I1174" s="41">
        <v>0.71</v>
      </c>
      <c r="J1174" s="42">
        <f t="shared" si="33"/>
        <v>3723.87</v>
      </c>
      <c r="K1174" s="63"/>
      <c r="L1174" s="78"/>
      <c r="P1174"/>
    </row>
    <row r="1175" spans="1:17" s="64" customFormat="1" x14ac:dyDescent="0.25">
      <c r="B1175" s="60">
        <f t="shared" si="44"/>
        <v>1147</v>
      </c>
      <c r="C1175" s="58" t="s">
        <v>311</v>
      </c>
      <c r="D1175" s="64" t="s">
        <v>323</v>
      </c>
      <c r="E1175" s="64" t="s">
        <v>51</v>
      </c>
      <c r="F1175" s="97">
        <v>43556</v>
      </c>
      <c r="G1175" s="98">
        <v>43585</v>
      </c>
      <c r="H1175" s="65">
        <v>36</v>
      </c>
      <c r="I1175" s="41">
        <v>0.71</v>
      </c>
      <c r="J1175" s="42">
        <f t="shared" si="33"/>
        <v>0.03</v>
      </c>
      <c r="K1175" s="63"/>
      <c r="L1175" s="78"/>
      <c r="N1175" s="73"/>
      <c r="P1175" s="89"/>
    </row>
    <row r="1176" spans="1:17" s="64" customFormat="1" x14ac:dyDescent="0.25">
      <c r="B1176" s="60">
        <f t="shared" si="44"/>
        <v>1148</v>
      </c>
      <c r="C1176" s="58" t="s">
        <v>311</v>
      </c>
      <c r="D1176" s="64" t="s">
        <v>324</v>
      </c>
      <c r="E1176" s="64" t="s">
        <v>46</v>
      </c>
      <c r="F1176" s="97">
        <v>43556</v>
      </c>
      <c r="G1176" s="98">
        <v>43585</v>
      </c>
      <c r="H1176" s="65">
        <v>2760444</v>
      </c>
      <c r="I1176" s="41">
        <v>0.71</v>
      </c>
      <c r="J1176" s="42">
        <f t="shared" si="33"/>
        <v>1959.92</v>
      </c>
      <c r="K1176" s="63"/>
      <c r="L1176" s="63"/>
      <c r="P1176"/>
    </row>
    <row r="1177" spans="1:17" s="64" customFormat="1" x14ac:dyDescent="0.25">
      <c r="B1177" s="60">
        <f t="shared" si="44"/>
        <v>1149</v>
      </c>
      <c r="C1177" s="58" t="s">
        <v>311</v>
      </c>
      <c r="D1177" s="64" t="s">
        <v>325</v>
      </c>
      <c r="E1177" s="64" t="s">
        <v>47</v>
      </c>
      <c r="F1177" s="97">
        <v>43556</v>
      </c>
      <c r="G1177" s="98">
        <v>43585</v>
      </c>
      <c r="H1177" s="65">
        <v>19842980</v>
      </c>
      <c r="I1177" s="41">
        <v>0.71</v>
      </c>
      <c r="J1177" s="42">
        <f t="shared" si="33"/>
        <v>14088.52</v>
      </c>
      <c r="K1177" s="63"/>
      <c r="L1177" s="63"/>
      <c r="P1177"/>
    </row>
    <row r="1178" spans="1:17" s="64" customFormat="1" x14ac:dyDescent="0.25">
      <c r="B1178" s="60">
        <f t="shared" si="44"/>
        <v>1150</v>
      </c>
      <c r="C1178" s="58" t="s">
        <v>311</v>
      </c>
      <c r="D1178" s="64" t="s">
        <v>326</v>
      </c>
      <c r="E1178" s="64" t="s">
        <v>75</v>
      </c>
      <c r="F1178" s="97">
        <v>43556</v>
      </c>
      <c r="G1178" s="98">
        <v>43585</v>
      </c>
      <c r="H1178" s="65">
        <v>685487</v>
      </c>
      <c r="I1178" s="41">
        <v>0.71</v>
      </c>
      <c r="J1178" s="42">
        <f t="shared" si="33"/>
        <v>486.7</v>
      </c>
      <c r="K1178" s="63"/>
      <c r="L1178" s="63"/>
      <c r="P1178"/>
    </row>
    <row r="1179" spans="1:17" s="64" customFormat="1" x14ac:dyDescent="0.25">
      <c r="B1179" s="60">
        <f t="shared" ref="B1179" si="46">B1178+1</f>
        <v>1151</v>
      </c>
      <c r="C1179" s="58" t="s">
        <v>311</v>
      </c>
      <c r="D1179" s="64" t="s">
        <v>327</v>
      </c>
      <c r="E1179" s="64" t="s">
        <v>49</v>
      </c>
      <c r="F1179" s="97">
        <v>43556</v>
      </c>
      <c r="G1179" s="98">
        <v>43585</v>
      </c>
      <c r="H1179" s="65">
        <v>1156498</v>
      </c>
      <c r="I1179" s="41">
        <v>0.71</v>
      </c>
      <c r="J1179" s="42">
        <f t="shared" si="33"/>
        <v>821.11</v>
      </c>
      <c r="K1179" s="63"/>
      <c r="L1179" s="63"/>
      <c r="P1179"/>
    </row>
    <row r="1180" spans="1:17" ht="16.5" thickBot="1" x14ac:dyDescent="0.3">
      <c r="A1180" s="64"/>
      <c r="B1180" s="60"/>
      <c r="C1180" s="58"/>
      <c r="F1180" s="59"/>
      <c r="G1180" s="48"/>
      <c r="H1180" s="50"/>
      <c r="I1180" s="51"/>
      <c r="J1180" s="51"/>
      <c r="M1180" s="64"/>
      <c r="N1180" s="64"/>
      <c r="O1180" s="64"/>
      <c r="P1180" s="64"/>
    </row>
    <row r="1181" spans="1:17" ht="16.5" thickTop="1" x14ac:dyDescent="0.25">
      <c r="A1181" s="64"/>
      <c r="B1181" s="60"/>
      <c r="C1181" s="58"/>
      <c r="D1181" s="64"/>
      <c r="E1181" s="59"/>
      <c r="F1181" s="62"/>
      <c r="G1181" s="63"/>
      <c r="H1181" s="62"/>
      <c r="I1181" s="41"/>
      <c r="J1181" s="42"/>
      <c r="L1181" s="7"/>
      <c r="Q1181" s="7"/>
    </row>
    <row r="1182" spans="1:17" s="64" customFormat="1" x14ac:dyDescent="0.25">
      <c r="A1182" s="7"/>
      <c r="B1182" s="43"/>
      <c r="C1182" s="58"/>
      <c r="E1182" s="59"/>
      <c r="F1182" s="53" t="s">
        <v>37</v>
      </c>
      <c r="G1182" s="52" t="s">
        <v>40</v>
      </c>
      <c r="H1182" s="54">
        <f>SUMIF($E$28:$E$1179,$G1182,$H$28:$H$1180)</f>
        <v>910166</v>
      </c>
      <c r="I1182" s="55"/>
      <c r="J1182" s="56">
        <f>SUMIF($E$28:$E$1179,$G1182,$J$28:$J$1180)</f>
        <v>654.87</v>
      </c>
      <c r="K1182" s="63"/>
    </row>
    <row r="1183" spans="1:17" s="64" customFormat="1" x14ac:dyDescent="0.25">
      <c r="B1183" s="60"/>
      <c r="C1183" s="58"/>
      <c r="E1183" s="59"/>
      <c r="F1183" s="53"/>
      <c r="G1183" s="61" t="s">
        <v>41</v>
      </c>
      <c r="H1183" s="54">
        <f>SUMIF($E$28:$E$1179,$G1183,$H$28:$H$1180)</f>
        <v>14554056</v>
      </c>
      <c r="I1183" s="55"/>
      <c r="J1183" s="56">
        <f>SUMIF($E$28:$E$1179,$G1183,$J$28:$J$1180)</f>
        <v>10431.280000000001</v>
      </c>
      <c r="K1183" s="63"/>
    </row>
    <row r="1184" spans="1:17" s="64" customFormat="1" x14ac:dyDescent="0.25">
      <c r="B1184" s="60"/>
      <c r="C1184" s="58"/>
      <c r="E1184" s="59"/>
      <c r="F1184" s="53"/>
      <c r="G1184" s="61" t="s">
        <v>42</v>
      </c>
      <c r="H1184" s="54">
        <f>SUMIF($E$28:$E$1179,$G1184,$H$28:$H$1180)</f>
        <v>1539904</v>
      </c>
      <c r="I1184" s="55"/>
      <c r="J1184" s="56">
        <f>SUMIF($E$28:$E$1179,$G1184,$J$28:$J$1180)</f>
        <v>1115.6499999999999</v>
      </c>
      <c r="K1184" s="63"/>
    </row>
    <row r="1185" spans="1:17" s="64" customFormat="1" x14ac:dyDescent="0.25">
      <c r="B1185" s="60"/>
      <c r="C1185" s="58"/>
      <c r="E1185" s="59"/>
      <c r="F1185" s="53"/>
      <c r="G1185" s="61" t="s">
        <v>39</v>
      </c>
      <c r="H1185" s="54">
        <f>SUMIF($E$28:$E$1179,$G1185,$H$28:$H$1180)</f>
        <v>38402029</v>
      </c>
      <c r="I1185" s="55"/>
      <c r="J1185" s="56">
        <f>SUMIF($E$28:$E$1179,$G1185,$J$28:$J$1180)</f>
        <v>27568.469999999998</v>
      </c>
      <c r="K1185" s="63"/>
    </row>
    <row r="1186" spans="1:17" s="64" customFormat="1" x14ac:dyDescent="0.25">
      <c r="B1186" s="60"/>
      <c r="C1186" s="58"/>
      <c r="E1186" s="59"/>
      <c r="F1186" s="53"/>
      <c r="G1186" s="61" t="s">
        <v>60</v>
      </c>
      <c r="H1186" s="54">
        <f>SUMIF($E$28:$E$1179,$G1186,$H$28:$H$1180)</f>
        <v>693695</v>
      </c>
      <c r="I1186" s="55"/>
      <c r="J1186" s="56">
        <f>SUMIF($E$28:$E$1179,$G1186,$J$28:$J$1180)</f>
        <v>492.84999999999997</v>
      </c>
      <c r="K1186" s="63"/>
    </row>
    <row r="1187" spans="1:17" s="64" customFormat="1" x14ac:dyDescent="0.25">
      <c r="B1187" s="60"/>
      <c r="C1187" s="58"/>
      <c r="E1187" s="59"/>
      <c r="F1187" s="53"/>
      <c r="G1187" s="61" t="s">
        <v>62</v>
      </c>
      <c r="H1187" s="54">
        <f>SUMIF($E$28:$E$1179,$G1187,$H$28:$H$1180)</f>
        <v>284433</v>
      </c>
      <c r="I1187" s="55"/>
      <c r="J1187" s="56">
        <f>SUMIF($E$28:$E$1179,$G1187,$J$28:$J$1180)</f>
        <v>201.99</v>
      </c>
      <c r="K1187" s="63"/>
    </row>
    <row r="1188" spans="1:17" s="64" customFormat="1" x14ac:dyDescent="0.25">
      <c r="B1188" s="60"/>
      <c r="C1188" s="58"/>
      <c r="E1188" s="59"/>
      <c r="F1188" s="53"/>
      <c r="G1188" s="61" t="s">
        <v>43</v>
      </c>
      <c r="H1188" s="54">
        <f>SUMIF($E$28:$E$1179,$G1188,$H$28:$H$1180)</f>
        <v>211287</v>
      </c>
      <c r="I1188" s="55"/>
      <c r="J1188" s="56">
        <f>SUMIF($E$28:$E$1179,$G1188,$J$28:$J$1180)</f>
        <v>150.37000000000006</v>
      </c>
      <c r="K1188" s="63"/>
    </row>
    <row r="1189" spans="1:17" s="64" customFormat="1" x14ac:dyDescent="0.25">
      <c r="B1189" s="60"/>
      <c r="C1189" s="58"/>
      <c r="E1189" s="59"/>
      <c r="F1189" s="53"/>
      <c r="G1189" s="61" t="s">
        <v>44</v>
      </c>
      <c r="H1189" s="54">
        <f>SUMIF($E$28:$E$1179,$G1189,$H$28:$H$1180)</f>
        <v>630647</v>
      </c>
      <c r="I1189" s="55"/>
      <c r="J1189" s="56">
        <f>SUMIF($E$28:$E$1179,$G1189,$J$28:$J$1180)</f>
        <v>452.19000000000005</v>
      </c>
      <c r="K1189" s="63"/>
    </row>
    <row r="1190" spans="1:17" s="64" customFormat="1" x14ac:dyDescent="0.25">
      <c r="B1190" s="60"/>
      <c r="C1190" s="58"/>
      <c r="E1190" s="59"/>
      <c r="F1190" s="53"/>
      <c r="G1190" s="61" t="s">
        <v>45</v>
      </c>
      <c r="H1190" s="54">
        <f>SUMIF($E$28:$E$1179,$G1190,$H$28:$H$1180)</f>
        <v>16468900</v>
      </c>
      <c r="I1190" s="55"/>
      <c r="J1190" s="56">
        <f>SUMIF($E$28:$E$1179,$G1190,$J$28:$J$1180)</f>
        <v>11994.300000000003</v>
      </c>
      <c r="K1190" s="63"/>
    </row>
    <row r="1191" spans="1:17" s="64" customFormat="1" x14ac:dyDescent="0.25">
      <c r="B1191" s="60"/>
      <c r="C1191" s="58"/>
      <c r="E1191" s="59"/>
      <c r="F1191" s="53"/>
      <c r="G1191" s="61" t="s">
        <v>51</v>
      </c>
      <c r="H1191" s="54">
        <f>SUMIF($E$28:$E$1179,$G1191,$H$28:$H$1180)</f>
        <v>14105108</v>
      </c>
      <c r="I1191" s="55"/>
      <c r="J1191" s="56">
        <f>SUMIF($E$28:$E$1179,$G1191,$J$28:$J$1180)</f>
        <v>10107.810000000001</v>
      </c>
      <c r="K1191" s="63"/>
    </row>
    <row r="1192" spans="1:17" s="64" customFormat="1" x14ac:dyDescent="0.25">
      <c r="B1192" s="60"/>
      <c r="C1192" s="58"/>
      <c r="E1192" s="59"/>
      <c r="F1192" s="53"/>
      <c r="G1192" s="61" t="s">
        <v>46</v>
      </c>
      <c r="H1192" s="54">
        <f>SUMIF($E$28:$E$1179,$G1192,$H$28:$H$1180)</f>
        <v>6069487</v>
      </c>
      <c r="I1192" s="55"/>
      <c r="J1192" s="56">
        <f>SUMIF($E$28:$E$1179,$G1192,$J$28:$J$1180)</f>
        <v>4339.7200000000012</v>
      </c>
      <c r="K1192" s="63"/>
    </row>
    <row r="1193" spans="1:17" x14ac:dyDescent="0.25">
      <c r="A1193" s="64"/>
      <c r="B1193" s="60"/>
      <c r="C1193" s="58"/>
      <c r="D1193" s="64"/>
      <c r="E1193" s="59"/>
      <c r="F1193" s="53"/>
      <c r="G1193" s="61" t="s">
        <v>47</v>
      </c>
      <c r="H1193" s="54">
        <f>SUMIF($E$28:$E$1179,$G1193,$H$28:$H$1180)</f>
        <v>57466264</v>
      </c>
      <c r="I1193" s="55"/>
      <c r="J1193" s="56">
        <f>SUMIF($E$28:$E$1179,$G1193,$J$28:$J$1180)</f>
        <v>41270.94000000001</v>
      </c>
      <c r="L1193" s="7"/>
      <c r="Q1193" s="7"/>
    </row>
    <row r="1194" spans="1:17" x14ac:dyDescent="0.25">
      <c r="A1194" s="64"/>
      <c r="B1194" s="60"/>
      <c r="C1194" s="58"/>
      <c r="D1194" s="64"/>
      <c r="E1194" s="59"/>
      <c r="F1194" s="53"/>
      <c r="G1194" s="61" t="s">
        <v>49</v>
      </c>
      <c r="H1194" s="54">
        <f>SUMIF($E$28:$E$1179,$G1194,$H$28:$H$1180)</f>
        <v>1574770</v>
      </c>
      <c r="I1194" s="55"/>
      <c r="J1194" s="56">
        <f>SUMIF($E$28:$E$1179,$G1194,$J$28:$J$1180)</f>
        <v>1119.2600000000002</v>
      </c>
      <c r="L1194" s="7"/>
      <c r="Q1194" s="7"/>
    </row>
    <row r="1195" spans="1:17" s="64" customFormat="1" x14ac:dyDescent="0.25">
      <c r="B1195" s="60"/>
      <c r="C1195" s="58"/>
      <c r="E1195" s="59"/>
      <c r="F1195" s="53"/>
      <c r="G1195" s="61" t="s">
        <v>71</v>
      </c>
      <c r="H1195" s="54">
        <f>SUMIF($E$28:$E$1179,$G1195,$H$28:$H$1180)</f>
        <v>3414619</v>
      </c>
      <c r="I1195" s="55"/>
      <c r="J1195" s="56">
        <f>SUMIF($E$28:$E$1179,$G1195,$J$28:$J$1180)</f>
        <v>2727.7100000000009</v>
      </c>
      <c r="K1195" s="63"/>
    </row>
    <row r="1196" spans="1:17" s="64" customFormat="1" x14ac:dyDescent="0.25">
      <c r="B1196" s="60"/>
      <c r="C1196" s="58"/>
      <c r="E1196" s="59"/>
      <c r="F1196" s="53"/>
      <c r="G1196" s="61" t="s">
        <v>72</v>
      </c>
      <c r="H1196" s="54">
        <f>SUMIF($E$28:$E$1179,$G1196,$H$28:$H$1180)</f>
        <v>5423408</v>
      </c>
      <c r="I1196" s="55"/>
      <c r="J1196" s="56">
        <f>SUMIF($E$28:$E$1179,$G1196,$J$28:$J$1180)</f>
        <v>4278.4399999999996</v>
      </c>
      <c r="K1196" s="63"/>
    </row>
    <row r="1197" spans="1:17" s="64" customFormat="1" x14ac:dyDescent="0.25">
      <c r="B1197" s="60"/>
      <c r="C1197" s="58"/>
      <c r="E1197" s="59"/>
      <c r="F1197" s="53"/>
      <c r="G1197" s="61" t="s">
        <v>73</v>
      </c>
      <c r="H1197" s="54">
        <f>SUMIF($E$28:$E$1179,$G1197,$H$28:$H$1180)</f>
        <v>27494662</v>
      </c>
      <c r="I1197" s="55"/>
      <c r="J1197" s="56">
        <f>SUMIF($E$28:$E$1179,$G1197,$J$28:$J$1180)</f>
        <v>21604.629999999986</v>
      </c>
      <c r="K1197" s="63"/>
    </row>
    <row r="1198" spans="1:17" s="64" customFormat="1" x14ac:dyDescent="0.25">
      <c r="B1198" s="60"/>
      <c r="C1198" s="58"/>
      <c r="E1198" s="59"/>
      <c r="F1198" s="53"/>
      <c r="G1198" s="61" t="s">
        <v>74</v>
      </c>
      <c r="H1198" s="54">
        <f>SUMIF($E$28:$E$1179,$G1198,$H$28:$H$1180)</f>
        <v>33478986</v>
      </c>
      <c r="I1198" s="55"/>
      <c r="J1198" s="56">
        <f>SUMIF($E$28:$E$1179,$G1198,$J$28:$J$1180)</f>
        <v>25831.210000000003</v>
      </c>
      <c r="K1198" s="63"/>
    </row>
    <row r="1199" spans="1:17" s="64" customFormat="1" x14ac:dyDescent="0.25">
      <c r="B1199" s="60"/>
      <c r="C1199" s="58"/>
      <c r="E1199" s="59"/>
      <c r="F1199" s="53"/>
      <c r="G1199" s="61" t="s">
        <v>75</v>
      </c>
      <c r="H1199" s="54">
        <f>SUMIF($E$28:$E$1179,$G1199,$H$28:$H$1180)</f>
        <v>13060883</v>
      </c>
      <c r="I1199" s="55"/>
      <c r="J1199" s="56">
        <f>SUMIF($E$28:$E$1179,$G1199,$J$28:$J$1180)</f>
        <v>9585.1300000000028</v>
      </c>
      <c r="K1199" s="63"/>
    </row>
    <row r="1200" spans="1:17" s="64" customFormat="1" ht="16.5" thickBot="1" x14ac:dyDescent="0.3">
      <c r="A1200" s="7"/>
      <c r="B1200" s="43"/>
      <c r="C1200" s="58"/>
      <c r="E1200" s="59"/>
      <c r="F1200" s="48"/>
      <c r="G1200" s="49"/>
      <c r="H1200" s="48"/>
      <c r="I1200" s="50"/>
      <c r="J1200" s="51"/>
      <c r="K1200" s="63"/>
    </row>
    <row r="1201" spans="1:19" ht="16.5" thickTop="1" x14ac:dyDescent="0.25">
      <c r="B1201" s="60"/>
      <c r="C1201" s="58"/>
      <c r="D1201" s="64"/>
      <c r="E1201" s="59"/>
      <c r="F1201" s="62"/>
      <c r="G1201" s="57"/>
      <c r="H1201" s="62"/>
      <c r="I1201" s="41"/>
      <c r="J1201" s="42"/>
      <c r="L1201" s="7"/>
      <c r="Q1201" s="7"/>
    </row>
    <row r="1202" spans="1:19" ht="15.75" customHeight="1" x14ac:dyDescent="0.25">
      <c r="A1202" s="64"/>
      <c r="B1202" s="60"/>
      <c r="C1202" s="58"/>
      <c r="D1202" s="64"/>
      <c r="E1202" s="59"/>
      <c r="F1202" s="53" t="s">
        <v>61</v>
      </c>
      <c r="G1202" s="63"/>
      <c r="H1202" s="62">
        <f>SUM(H1182:H1200)</f>
        <v>235783304</v>
      </c>
      <c r="I1202" s="41"/>
      <c r="J1202" s="69">
        <f>SUM(J1182:J1200)</f>
        <v>173926.81999999998</v>
      </c>
      <c r="K1202" s="71"/>
      <c r="L1202" s="7"/>
      <c r="Q1202" s="7"/>
    </row>
    <row r="1203" spans="1:19" x14ac:dyDescent="0.25">
      <c r="K1203" s="72"/>
      <c r="L1203" s="7"/>
      <c r="Q1203" s="7"/>
    </row>
    <row r="1204" spans="1:19" x14ac:dyDescent="0.25">
      <c r="B1204" s="94" t="s">
        <v>17</v>
      </c>
      <c r="C1204" s="95"/>
      <c r="D1204" s="96"/>
      <c r="E1204" s="110"/>
      <c r="F1204" s="110"/>
      <c r="G1204" s="110"/>
      <c r="H1204" s="110"/>
      <c r="I1204" s="110"/>
      <c r="J1204" s="111"/>
      <c r="L1204" s="64"/>
      <c r="M1204" s="64"/>
      <c r="N1204" s="64"/>
      <c r="O1204" s="64"/>
      <c r="P1204" s="64"/>
      <c r="R1204" s="64"/>
      <c r="S1204" s="64"/>
    </row>
    <row r="1205" spans="1:19" x14ac:dyDescent="0.25">
      <c r="B1205" s="36"/>
      <c r="C1205" s="36"/>
      <c r="D1205" s="36"/>
      <c r="K1205" s="74"/>
      <c r="L1205" s="64"/>
      <c r="M1205" s="64"/>
      <c r="N1205" s="64"/>
      <c r="O1205" s="64"/>
      <c r="P1205" s="64"/>
      <c r="R1205" s="64"/>
      <c r="S1205" s="64"/>
    </row>
    <row r="1206" spans="1:19" x14ac:dyDescent="0.25">
      <c r="B1206" s="23" t="s">
        <v>27</v>
      </c>
      <c r="L1206" s="7"/>
      <c r="Q1206" s="7"/>
    </row>
    <row r="1207" spans="1:19" x14ac:dyDescent="0.25">
      <c r="E1207" s="27" t="s">
        <v>0</v>
      </c>
      <c r="F1207" s="25">
        <f>J1</f>
        <v>43593</v>
      </c>
      <c r="G1207" s="64"/>
      <c r="H1207" s="64"/>
      <c r="I1207" s="64"/>
      <c r="J1207" s="64"/>
      <c r="K1207" s="64"/>
      <c r="L1207" s="68"/>
      <c r="M1207" s="84"/>
      <c r="N1207" s="84"/>
      <c r="O1207" s="84"/>
      <c r="P1207" s="84"/>
      <c r="R1207" s="24"/>
      <c r="S1207" s="64"/>
    </row>
    <row r="1208" spans="1:19" x14ac:dyDescent="0.25">
      <c r="C1208" s="33" t="s">
        <v>1</v>
      </c>
      <c r="D1208" s="29"/>
      <c r="E1208" s="28" t="s">
        <v>4</v>
      </c>
      <c r="F1208" s="26">
        <f>J2</f>
        <v>8477</v>
      </c>
      <c r="G1208" s="64"/>
      <c r="H1208" s="64"/>
      <c r="I1208" s="64"/>
      <c r="J1208" s="64"/>
      <c r="K1208" s="64"/>
      <c r="L1208" s="16"/>
      <c r="M1208" s="84"/>
      <c r="N1208" s="84"/>
      <c r="O1208" s="84"/>
      <c r="P1208" s="84"/>
      <c r="Q1208" s="7"/>
    </row>
    <row r="1209" spans="1:19" ht="15.75" customHeight="1" x14ac:dyDescent="0.25">
      <c r="C1209" s="22" t="s">
        <v>24</v>
      </c>
      <c r="D1209" s="30"/>
      <c r="E1209" s="28" t="s">
        <v>29</v>
      </c>
      <c r="F1209" s="26" t="s">
        <v>48</v>
      </c>
      <c r="G1209" s="64"/>
      <c r="H1209" s="64"/>
      <c r="I1209" s="64"/>
      <c r="J1209" s="64"/>
      <c r="K1209" s="64"/>
      <c r="L1209" s="7"/>
      <c r="Q1209" s="7"/>
    </row>
    <row r="1210" spans="1:19" s="64" customFormat="1" ht="15.75" customHeight="1" x14ac:dyDescent="0.25">
      <c r="A1210" s="7"/>
      <c r="B1210" s="7"/>
      <c r="C1210" s="34" t="s">
        <v>58</v>
      </c>
      <c r="D1210" s="31"/>
      <c r="E1210" s="68" t="s">
        <v>20</v>
      </c>
      <c r="F1210" s="99" t="s">
        <v>76</v>
      </c>
      <c r="G1210" s="99"/>
      <c r="H1210" s="99"/>
      <c r="I1210" s="24" t="s">
        <v>28</v>
      </c>
      <c r="J1210" s="67">
        <f>J1202</f>
        <v>173926.81999999998</v>
      </c>
      <c r="L1210" s="7"/>
      <c r="M1210" s="7"/>
      <c r="N1210" s="7"/>
      <c r="O1210" s="7"/>
      <c r="P1210" s="7"/>
      <c r="Q1210" s="7"/>
      <c r="R1210" s="7"/>
      <c r="S1210" s="7"/>
    </row>
    <row r="1211" spans="1:19" s="64" customFormat="1" x14ac:dyDescent="0.25">
      <c r="A1211" s="7"/>
      <c r="B1211" s="7"/>
      <c r="C1211" s="35" t="s">
        <v>59</v>
      </c>
      <c r="D1211" s="32"/>
      <c r="E1211" s="68"/>
      <c r="F1211" s="99"/>
      <c r="G1211" s="99"/>
      <c r="H1211" s="99"/>
      <c r="I1211" s="108"/>
      <c r="K1211" s="24"/>
      <c r="L1211" s="7"/>
      <c r="M1211" s="7"/>
      <c r="N1211" s="7"/>
      <c r="O1211" s="7"/>
      <c r="P1211" s="7"/>
      <c r="Q1211" s="7"/>
      <c r="R1211" s="7"/>
      <c r="S1211" s="7"/>
    </row>
    <row r="1212" spans="1:19" ht="21" customHeight="1" x14ac:dyDescent="0.25">
      <c r="A1212" s="64"/>
      <c r="B1212" s="64"/>
      <c r="C1212" s="75"/>
      <c r="D1212" s="76"/>
      <c r="F1212" s="99"/>
      <c r="G1212" s="99"/>
      <c r="H1212" s="99"/>
      <c r="I1212" s="108"/>
      <c r="K1212" s="7"/>
      <c r="L1212" s="7"/>
      <c r="Q1212" s="7"/>
    </row>
    <row r="1213" spans="1:19" s="64" customFormat="1" x14ac:dyDescent="0.25">
      <c r="C1213" s="75"/>
      <c r="D1213" s="76"/>
      <c r="K1213" s="63"/>
      <c r="L1213" s="7"/>
      <c r="M1213" s="7"/>
      <c r="N1213" s="7"/>
      <c r="O1213" s="7"/>
      <c r="P1213" s="7"/>
      <c r="Q1213" s="7"/>
      <c r="R1213" s="7"/>
      <c r="S1213" s="7"/>
    </row>
    <row r="1214" spans="1:19" x14ac:dyDescent="0.25">
      <c r="C1214" s="17"/>
      <c r="D1214" s="17"/>
      <c r="L1214" s="7"/>
      <c r="Q1214" s="7"/>
    </row>
    <row r="1215" spans="1:19" x14ac:dyDescent="0.25">
      <c r="K1215" s="7"/>
      <c r="L1215" s="7"/>
      <c r="Q1215" s="7"/>
    </row>
    <row r="1216" spans="1:19" x14ac:dyDescent="0.25">
      <c r="K1216" s="7"/>
      <c r="L1216" s="7"/>
      <c r="Q1216" s="7"/>
    </row>
    <row r="1217" spans="11:17" x14ac:dyDescent="0.25">
      <c r="K1217" s="7"/>
      <c r="L1217" s="7"/>
      <c r="Q1217" s="7"/>
    </row>
    <row r="1218" spans="11:17" x14ac:dyDescent="0.25">
      <c r="K1218" s="7"/>
      <c r="L1218" s="7"/>
      <c r="Q1218" s="7"/>
    </row>
    <row r="1219" spans="11:17" x14ac:dyDescent="0.25">
      <c r="K1219" s="7"/>
      <c r="L1219" s="7"/>
      <c r="Q1219" s="7"/>
    </row>
    <row r="1220" spans="11:17" x14ac:dyDescent="0.25">
      <c r="K1220" s="7"/>
      <c r="L1220" s="7"/>
      <c r="Q1220" s="7"/>
    </row>
    <row r="1221" spans="11:17" x14ac:dyDescent="0.25">
      <c r="K1221" s="7"/>
      <c r="L1221" s="7"/>
      <c r="Q1221" s="7"/>
    </row>
    <row r="1222" spans="11:17" x14ac:dyDescent="0.25">
      <c r="K1222" s="7"/>
      <c r="L1222" s="7"/>
      <c r="Q1222" s="7"/>
    </row>
    <row r="1223" spans="11:17" x14ac:dyDescent="0.25">
      <c r="K1223" s="7"/>
      <c r="L1223" s="7"/>
      <c r="Q1223" s="7"/>
    </row>
    <row r="1224" spans="11:17" x14ac:dyDescent="0.25">
      <c r="K1224" s="7"/>
      <c r="L1224" s="7"/>
      <c r="Q1224" s="7"/>
    </row>
    <row r="1225" spans="11:17" x14ac:dyDescent="0.25">
      <c r="K1225" s="7"/>
      <c r="L1225" s="7"/>
      <c r="Q1225" s="7"/>
    </row>
    <row r="1226" spans="11:17" x14ac:dyDescent="0.25">
      <c r="K1226" s="7"/>
      <c r="L1226" s="7"/>
      <c r="Q1226" s="7"/>
    </row>
    <row r="1227" spans="11:17" x14ac:dyDescent="0.25">
      <c r="K1227" s="7"/>
      <c r="L1227" s="7"/>
      <c r="Q1227" s="7"/>
    </row>
    <row r="1228" spans="11:17" x14ac:dyDescent="0.25">
      <c r="K1228" s="7"/>
      <c r="L1228" s="7"/>
      <c r="Q1228" s="7"/>
    </row>
    <row r="1229" spans="11:17" x14ac:dyDescent="0.25">
      <c r="K1229" s="7"/>
      <c r="L1229" s="7"/>
      <c r="Q1229" s="7"/>
    </row>
    <row r="1230" spans="11:17" x14ac:dyDescent="0.25">
      <c r="K1230" s="7"/>
      <c r="L1230" s="7"/>
      <c r="Q1230" s="7"/>
    </row>
    <row r="1231" spans="11:17" x14ac:dyDescent="0.25">
      <c r="K1231" s="7"/>
      <c r="L1231" s="7"/>
      <c r="Q1231" s="7"/>
    </row>
    <row r="1232" spans="11:17" x14ac:dyDescent="0.25">
      <c r="K1232" s="7"/>
      <c r="L1232" s="7"/>
      <c r="Q1232" s="7"/>
    </row>
    <row r="1233" spans="11:17" x14ac:dyDescent="0.25">
      <c r="K1233" s="7"/>
      <c r="L1233" s="7"/>
      <c r="Q1233" s="7"/>
    </row>
    <row r="1234" spans="11:17" x14ac:dyDescent="0.25">
      <c r="K1234" s="7"/>
      <c r="L1234" s="7"/>
      <c r="Q1234" s="7"/>
    </row>
    <row r="1235" spans="11:17" x14ac:dyDescent="0.25">
      <c r="K1235" s="7"/>
      <c r="L1235" s="7"/>
      <c r="Q1235" s="7"/>
    </row>
    <row r="1236" spans="11:17" x14ac:dyDescent="0.25">
      <c r="K1236" s="7"/>
      <c r="L1236" s="7"/>
      <c r="Q1236" s="7"/>
    </row>
    <row r="1237" spans="11:17" x14ac:dyDescent="0.25">
      <c r="K1237" s="7"/>
      <c r="L1237" s="7"/>
      <c r="Q1237" s="7"/>
    </row>
    <row r="1238" spans="11:17" x14ac:dyDescent="0.25">
      <c r="K1238" s="7"/>
      <c r="L1238" s="7"/>
      <c r="Q1238" s="7"/>
    </row>
    <row r="1239" spans="11:17" x14ac:dyDescent="0.25">
      <c r="K1239" s="7"/>
      <c r="L1239" s="7"/>
      <c r="Q1239" s="7"/>
    </row>
    <row r="1240" spans="11:17" x14ac:dyDescent="0.25">
      <c r="K1240" s="7"/>
      <c r="L1240" s="7"/>
      <c r="Q1240" s="7"/>
    </row>
    <row r="1241" spans="11:17" x14ac:dyDescent="0.25">
      <c r="K1241" s="7"/>
      <c r="L1241" s="7"/>
      <c r="Q1241" s="7"/>
    </row>
    <row r="1242" spans="11:17" x14ac:dyDescent="0.25">
      <c r="K1242" s="7"/>
      <c r="L1242" s="7"/>
      <c r="Q1242" s="7"/>
    </row>
    <row r="1243" spans="11:17" x14ac:dyDescent="0.25">
      <c r="K1243" s="7"/>
      <c r="L1243" s="7"/>
      <c r="Q1243" s="7"/>
    </row>
    <row r="1244" spans="11:17" x14ac:dyDescent="0.25">
      <c r="K1244" s="7"/>
      <c r="L1244" s="7"/>
      <c r="Q1244" s="7"/>
    </row>
    <row r="1245" spans="11:17" x14ac:dyDescent="0.25">
      <c r="K1245" s="7"/>
      <c r="L1245" s="7"/>
      <c r="Q1245" s="7"/>
    </row>
    <row r="1246" spans="11:17" x14ac:dyDescent="0.25">
      <c r="K1246" s="7"/>
      <c r="L1246" s="7"/>
      <c r="Q1246" s="7"/>
    </row>
    <row r="1247" spans="11:17" x14ac:dyDescent="0.25">
      <c r="K1247" s="7"/>
      <c r="L1247" s="7"/>
      <c r="Q1247" s="7"/>
    </row>
    <row r="1248" spans="11:17" x14ac:dyDescent="0.25">
      <c r="K1248" s="7"/>
      <c r="L1248" s="7"/>
      <c r="Q1248" s="7"/>
    </row>
    <row r="1249" spans="11:17" x14ac:dyDescent="0.25">
      <c r="K1249" s="7"/>
      <c r="L1249" s="7"/>
      <c r="Q1249" s="7"/>
    </row>
    <row r="1250" spans="11:17" x14ac:dyDescent="0.25">
      <c r="K1250" s="7"/>
      <c r="L1250" s="7"/>
      <c r="Q1250" s="7"/>
    </row>
    <row r="1251" spans="11:17" x14ac:dyDescent="0.25">
      <c r="K1251" s="7"/>
      <c r="L1251" s="7"/>
      <c r="Q1251" s="7"/>
    </row>
    <row r="1252" spans="11:17" x14ac:dyDescent="0.25">
      <c r="K1252" s="7"/>
      <c r="L1252" s="7"/>
      <c r="Q1252" s="7"/>
    </row>
    <row r="1253" spans="11:17" x14ac:dyDescent="0.25">
      <c r="K1253" s="7"/>
      <c r="L1253" s="7"/>
      <c r="Q1253" s="7"/>
    </row>
    <row r="1254" spans="11:17" x14ac:dyDescent="0.25">
      <c r="K1254" s="7"/>
      <c r="L1254" s="7"/>
      <c r="Q1254" s="7"/>
    </row>
    <row r="1255" spans="11:17" x14ac:dyDescent="0.25">
      <c r="K1255" s="7"/>
      <c r="L1255" s="7"/>
      <c r="Q1255" s="7"/>
    </row>
    <row r="1256" spans="11:17" x14ac:dyDescent="0.25">
      <c r="K1256" s="7"/>
      <c r="L1256" s="7"/>
      <c r="Q1256" s="7"/>
    </row>
    <row r="1257" spans="11:17" x14ac:dyDescent="0.25">
      <c r="K1257" s="7"/>
      <c r="L1257" s="7"/>
      <c r="Q1257" s="7"/>
    </row>
    <row r="1258" spans="11:17" x14ac:dyDescent="0.25">
      <c r="K1258" s="7"/>
      <c r="L1258" s="7"/>
      <c r="Q1258" s="7"/>
    </row>
    <row r="1259" spans="11:17" x14ac:dyDescent="0.25">
      <c r="K1259" s="7"/>
      <c r="L1259" s="7"/>
      <c r="Q1259" s="7"/>
    </row>
    <row r="1260" spans="11:17" x14ac:dyDescent="0.25">
      <c r="K1260" s="7"/>
      <c r="L1260" s="7"/>
      <c r="Q1260" s="7"/>
    </row>
    <row r="1261" spans="11:17" x14ac:dyDescent="0.25">
      <c r="K1261" s="7"/>
      <c r="L1261" s="7"/>
      <c r="Q1261" s="7"/>
    </row>
    <row r="1262" spans="11:17" x14ac:dyDescent="0.25">
      <c r="K1262" s="7"/>
      <c r="L1262" s="7"/>
      <c r="Q1262" s="7"/>
    </row>
    <row r="1263" spans="11:17" x14ac:dyDescent="0.25">
      <c r="K1263" s="7"/>
      <c r="L1263" s="7"/>
      <c r="Q1263" s="7"/>
    </row>
    <row r="1264" spans="11:17" x14ac:dyDescent="0.25">
      <c r="K1264" s="7"/>
      <c r="L1264" s="7"/>
      <c r="Q1264" s="7"/>
    </row>
    <row r="1265" spans="11:17" x14ac:dyDescent="0.25">
      <c r="K1265" s="7"/>
      <c r="L1265" s="7"/>
      <c r="Q1265" s="7"/>
    </row>
    <row r="1266" spans="11:17" x14ac:dyDescent="0.25">
      <c r="K1266" s="7"/>
      <c r="L1266" s="7"/>
      <c r="Q1266" s="7"/>
    </row>
    <row r="1267" spans="11:17" x14ac:dyDescent="0.25">
      <c r="K1267" s="7"/>
      <c r="L1267" s="7"/>
      <c r="Q1267" s="7"/>
    </row>
    <row r="1268" spans="11:17" x14ac:dyDescent="0.25">
      <c r="K1268" s="7"/>
      <c r="L1268" s="7"/>
      <c r="Q1268" s="7"/>
    </row>
    <row r="1269" spans="11:17" x14ac:dyDescent="0.25">
      <c r="K1269" s="7"/>
      <c r="L1269" s="7"/>
      <c r="Q1269" s="7"/>
    </row>
    <row r="1270" spans="11:17" x14ac:dyDescent="0.25">
      <c r="K1270" s="7"/>
      <c r="L1270" s="7"/>
      <c r="Q1270" s="7"/>
    </row>
    <row r="1271" spans="11:17" x14ac:dyDescent="0.25">
      <c r="K1271" s="7"/>
      <c r="L1271" s="7"/>
      <c r="Q1271" s="7"/>
    </row>
    <row r="1272" spans="11:17" x14ac:dyDescent="0.25">
      <c r="K1272" s="7"/>
      <c r="L1272" s="7"/>
      <c r="Q1272" s="7"/>
    </row>
    <row r="1273" spans="11:17" x14ac:dyDescent="0.25">
      <c r="K1273" s="7"/>
      <c r="L1273" s="7"/>
      <c r="Q1273" s="7"/>
    </row>
    <row r="1274" spans="11:17" x14ac:dyDescent="0.25">
      <c r="K1274" s="7"/>
      <c r="L1274" s="7"/>
      <c r="Q1274" s="7"/>
    </row>
    <row r="1275" spans="11:17" x14ac:dyDescent="0.25">
      <c r="K1275" s="7"/>
      <c r="L1275" s="7"/>
      <c r="Q1275" s="7"/>
    </row>
    <row r="1276" spans="11:17" x14ac:dyDescent="0.25">
      <c r="K1276" s="7"/>
      <c r="L1276" s="7"/>
      <c r="Q1276" s="7"/>
    </row>
    <row r="1277" spans="11:17" x14ac:dyDescent="0.25">
      <c r="K1277" s="7"/>
      <c r="L1277" s="7"/>
      <c r="Q1277" s="7"/>
    </row>
    <row r="1278" spans="11:17" x14ac:dyDescent="0.25">
      <c r="K1278" s="7"/>
      <c r="L1278" s="7"/>
      <c r="Q1278" s="7"/>
    </row>
    <row r="1279" spans="11:17" x14ac:dyDescent="0.25">
      <c r="K1279" s="7"/>
      <c r="L1279" s="7"/>
      <c r="Q1279" s="7"/>
    </row>
    <row r="1280" spans="11:17" x14ac:dyDescent="0.25">
      <c r="K1280" s="7"/>
      <c r="L1280" s="7"/>
      <c r="Q1280" s="7"/>
    </row>
    <row r="1281" spans="11:17" x14ac:dyDescent="0.25">
      <c r="K1281" s="7"/>
      <c r="L1281" s="7"/>
      <c r="Q1281" s="7"/>
    </row>
    <row r="1282" spans="11:17" x14ac:dyDescent="0.25">
      <c r="K1282" s="7"/>
      <c r="L1282" s="7"/>
      <c r="Q1282" s="7"/>
    </row>
    <row r="1283" spans="11:17" x14ac:dyDescent="0.25">
      <c r="K1283" s="7"/>
      <c r="L1283" s="7"/>
      <c r="Q1283" s="7"/>
    </row>
    <row r="1284" spans="11:17" x14ac:dyDescent="0.25">
      <c r="K1284" s="7"/>
      <c r="L1284" s="7"/>
      <c r="Q1284" s="7"/>
    </row>
    <row r="1285" spans="11:17" x14ac:dyDescent="0.25">
      <c r="K1285" s="7"/>
      <c r="L1285" s="7"/>
      <c r="Q1285" s="7"/>
    </row>
    <row r="1286" spans="11:17" x14ac:dyDescent="0.25">
      <c r="K1286" s="7"/>
      <c r="L1286" s="7"/>
      <c r="Q1286" s="7"/>
    </row>
    <row r="1287" spans="11:17" x14ac:dyDescent="0.25">
      <c r="K1287" s="7"/>
      <c r="L1287" s="7"/>
      <c r="Q1287" s="7"/>
    </row>
    <row r="1288" spans="11:17" x14ac:dyDescent="0.25">
      <c r="K1288" s="7"/>
      <c r="L1288" s="7"/>
      <c r="Q1288" s="7"/>
    </row>
    <row r="1289" spans="11:17" x14ac:dyDescent="0.25">
      <c r="K1289" s="7"/>
      <c r="L1289" s="7"/>
      <c r="Q1289" s="7"/>
    </row>
    <row r="1290" spans="11:17" x14ac:dyDescent="0.25">
      <c r="K1290" s="7"/>
      <c r="L1290" s="7"/>
      <c r="Q1290" s="7"/>
    </row>
    <row r="1291" spans="11:17" x14ac:dyDescent="0.25">
      <c r="K1291" s="7"/>
      <c r="L1291" s="7"/>
      <c r="Q1291" s="7"/>
    </row>
    <row r="1292" spans="11:17" x14ac:dyDescent="0.25">
      <c r="K1292" s="7"/>
      <c r="L1292" s="7"/>
      <c r="Q1292" s="7"/>
    </row>
    <row r="1293" spans="11:17" x14ac:dyDescent="0.25">
      <c r="K1293" s="7"/>
      <c r="L1293" s="7"/>
      <c r="Q1293" s="7"/>
    </row>
    <row r="1294" spans="11:17" x14ac:dyDescent="0.25">
      <c r="K1294" s="7"/>
      <c r="L1294" s="7"/>
      <c r="Q1294" s="7"/>
    </row>
    <row r="1295" spans="11:17" x14ac:dyDescent="0.25">
      <c r="K1295" s="7"/>
      <c r="L1295" s="7"/>
      <c r="Q1295" s="7"/>
    </row>
    <row r="1296" spans="11:17" x14ac:dyDescent="0.25">
      <c r="K1296" s="7"/>
      <c r="L1296" s="7"/>
      <c r="Q1296" s="7"/>
    </row>
    <row r="1297" spans="11:17" x14ac:dyDescent="0.25">
      <c r="K1297" s="7"/>
      <c r="L1297" s="7"/>
      <c r="Q1297" s="7"/>
    </row>
    <row r="1298" spans="11:17" x14ac:dyDescent="0.25">
      <c r="K1298" s="7"/>
      <c r="L1298" s="7"/>
      <c r="Q1298" s="7"/>
    </row>
    <row r="1299" spans="11:17" x14ac:dyDescent="0.25">
      <c r="K1299" s="7"/>
      <c r="L1299" s="7"/>
      <c r="Q1299" s="7"/>
    </row>
    <row r="1300" spans="11:17" x14ac:dyDescent="0.25">
      <c r="K1300" s="7"/>
      <c r="L1300" s="7"/>
      <c r="Q1300" s="7"/>
    </row>
    <row r="1301" spans="11:17" x14ac:dyDescent="0.25">
      <c r="K1301" s="7"/>
      <c r="L1301" s="7"/>
      <c r="Q1301" s="7"/>
    </row>
    <row r="1302" spans="11:17" x14ac:dyDescent="0.25">
      <c r="K1302" s="7"/>
      <c r="L1302" s="7"/>
      <c r="Q1302" s="7"/>
    </row>
    <row r="1303" spans="11:17" x14ac:dyDescent="0.25">
      <c r="K1303" s="7"/>
      <c r="L1303" s="7"/>
      <c r="Q1303" s="7"/>
    </row>
    <row r="1304" spans="11:17" x14ac:dyDescent="0.25">
      <c r="K1304" s="7"/>
      <c r="L1304" s="7"/>
      <c r="Q1304" s="7"/>
    </row>
    <row r="1305" spans="11:17" x14ac:dyDescent="0.25">
      <c r="K1305" s="7"/>
      <c r="L1305" s="7"/>
      <c r="Q1305" s="7"/>
    </row>
    <row r="1306" spans="11:17" x14ac:dyDescent="0.25">
      <c r="K1306" s="7"/>
      <c r="L1306" s="7"/>
      <c r="Q1306" s="7"/>
    </row>
    <row r="1307" spans="11:17" x14ac:dyDescent="0.25">
      <c r="K1307" s="7"/>
      <c r="L1307" s="7"/>
      <c r="Q1307" s="7"/>
    </row>
    <row r="1308" spans="11:17" x14ac:dyDescent="0.25">
      <c r="K1308" s="7"/>
      <c r="L1308" s="7"/>
      <c r="Q1308" s="7"/>
    </row>
    <row r="1309" spans="11:17" x14ac:dyDescent="0.25">
      <c r="K1309" s="7"/>
      <c r="L1309" s="7"/>
      <c r="Q1309" s="7"/>
    </row>
    <row r="1310" spans="11:17" x14ac:dyDescent="0.25">
      <c r="K1310" s="7"/>
      <c r="L1310" s="7"/>
      <c r="Q1310" s="7"/>
    </row>
    <row r="1311" spans="11:17" x14ac:dyDescent="0.25">
      <c r="K1311" s="7"/>
      <c r="L1311" s="7"/>
      <c r="Q1311" s="7"/>
    </row>
    <row r="1312" spans="11:17" x14ac:dyDescent="0.25">
      <c r="K1312" s="7"/>
      <c r="L1312" s="7"/>
      <c r="Q1312" s="7"/>
    </row>
    <row r="1313" spans="11:17" x14ac:dyDescent="0.25">
      <c r="K1313" s="7"/>
      <c r="L1313" s="7"/>
      <c r="Q1313" s="7"/>
    </row>
    <row r="1314" spans="11:17" x14ac:dyDescent="0.25">
      <c r="K1314" s="7"/>
      <c r="L1314" s="7"/>
      <c r="Q1314" s="7"/>
    </row>
    <row r="1315" spans="11:17" x14ac:dyDescent="0.25">
      <c r="K1315" s="7"/>
      <c r="L1315" s="7"/>
      <c r="Q1315" s="7"/>
    </row>
    <row r="1316" spans="11:17" x14ac:dyDescent="0.25">
      <c r="K1316" s="7"/>
      <c r="L1316" s="7"/>
      <c r="Q1316" s="7"/>
    </row>
    <row r="1317" spans="11:17" x14ac:dyDescent="0.25">
      <c r="K1317" s="7"/>
      <c r="L1317" s="7"/>
      <c r="Q1317" s="7"/>
    </row>
    <row r="1318" spans="11:17" x14ac:dyDescent="0.25">
      <c r="K1318" s="7"/>
      <c r="L1318" s="7"/>
      <c r="Q1318" s="7"/>
    </row>
    <row r="1319" spans="11:17" x14ac:dyDescent="0.25">
      <c r="K1319" s="7"/>
      <c r="L1319" s="7"/>
      <c r="Q1319" s="7"/>
    </row>
    <row r="1320" spans="11:17" x14ac:dyDescent="0.25">
      <c r="K1320" s="7"/>
      <c r="L1320" s="7"/>
      <c r="Q1320" s="7"/>
    </row>
    <row r="1321" spans="11:17" x14ac:dyDescent="0.25">
      <c r="K1321" s="7"/>
      <c r="L1321" s="7"/>
      <c r="Q1321" s="7"/>
    </row>
    <row r="1322" spans="11:17" x14ac:dyDescent="0.25">
      <c r="K1322" s="7"/>
      <c r="L1322" s="7"/>
      <c r="Q1322" s="7"/>
    </row>
    <row r="1323" spans="11:17" x14ac:dyDescent="0.25">
      <c r="K1323" s="7"/>
      <c r="L1323" s="7"/>
      <c r="Q1323" s="7"/>
    </row>
    <row r="1324" spans="11:17" x14ac:dyDescent="0.25">
      <c r="K1324" s="7"/>
      <c r="L1324" s="7"/>
      <c r="Q1324" s="7"/>
    </row>
    <row r="1325" spans="11:17" x14ac:dyDescent="0.25">
      <c r="K1325" s="7"/>
      <c r="L1325" s="7"/>
      <c r="Q1325" s="7"/>
    </row>
    <row r="1326" spans="11:17" x14ac:dyDescent="0.25">
      <c r="K1326" s="7"/>
      <c r="L1326" s="7"/>
      <c r="Q1326" s="7"/>
    </row>
    <row r="1327" spans="11:17" x14ac:dyDescent="0.25">
      <c r="K1327" s="7"/>
      <c r="L1327" s="7"/>
      <c r="Q1327" s="7"/>
    </row>
    <row r="1328" spans="11:17" x14ac:dyDescent="0.25">
      <c r="K1328" s="7"/>
      <c r="L1328" s="7"/>
      <c r="Q1328" s="7"/>
    </row>
    <row r="1329" spans="11:17" x14ac:dyDescent="0.25">
      <c r="K1329" s="7"/>
      <c r="L1329" s="7"/>
      <c r="Q1329" s="7"/>
    </row>
    <row r="1330" spans="11:17" x14ac:dyDescent="0.25">
      <c r="K1330" s="7"/>
      <c r="L1330" s="7"/>
      <c r="Q1330" s="7"/>
    </row>
    <row r="1331" spans="11:17" x14ac:dyDescent="0.25">
      <c r="K1331" s="7"/>
      <c r="L1331" s="7"/>
      <c r="Q1331" s="7"/>
    </row>
    <row r="1332" spans="11:17" x14ac:dyDescent="0.25">
      <c r="K1332" s="7"/>
      <c r="L1332" s="7"/>
      <c r="Q1332" s="7"/>
    </row>
    <row r="1333" spans="11:17" x14ac:dyDescent="0.25">
      <c r="K1333" s="7"/>
      <c r="L1333" s="7"/>
      <c r="Q1333" s="7"/>
    </row>
    <row r="1334" spans="11:17" x14ac:dyDescent="0.25">
      <c r="K1334" s="7"/>
      <c r="L1334" s="7"/>
      <c r="Q1334" s="7"/>
    </row>
    <row r="1335" spans="11:17" x14ac:dyDescent="0.25">
      <c r="K1335" s="7"/>
      <c r="L1335" s="7"/>
      <c r="Q1335" s="7"/>
    </row>
    <row r="1336" spans="11:17" x14ac:dyDescent="0.25">
      <c r="K1336" s="7"/>
      <c r="L1336" s="7"/>
      <c r="Q1336" s="7"/>
    </row>
    <row r="1337" spans="11:17" x14ac:dyDescent="0.25">
      <c r="K1337" s="7"/>
      <c r="L1337" s="7"/>
      <c r="Q1337" s="7"/>
    </row>
    <row r="1338" spans="11:17" x14ac:dyDescent="0.25">
      <c r="K1338" s="7"/>
      <c r="L1338" s="7"/>
      <c r="Q1338" s="7"/>
    </row>
    <row r="1339" spans="11:17" x14ac:dyDescent="0.25">
      <c r="K1339" s="7"/>
      <c r="L1339" s="7"/>
      <c r="Q1339" s="7"/>
    </row>
    <row r="1340" spans="11:17" x14ac:dyDescent="0.25">
      <c r="K1340" s="7"/>
      <c r="L1340" s="7"/>
      <c r="Q1340" s="7"/>
    </row>
    <row r="1341" spans="11:17" x14ac:dyDescent="0.25">
      <c r="K1341" s="7"/>
      <c r="L1341" s="7"/>
      <c r="Q1341" s="7"/>
    </row>
    <row r="1342" spans="11:17" x14ac:dyDescent="0.25">
      <c r="K1342" s="7"/>
      <c r="L1342" s="7"/>
      <c r="Q1342" s="7"/>
    </row>
    <row r="1343" spans="11:17" x14ac:dyDescent="0.25">
      <c r="K1343" s="7"/>
      <c r="L1343" s="7"/>
      <c r="Q1343" s="7"/>
    </row>
    <row r="1344" spans="11:17" x14ac:dyDescent="0.25">
      <c r="K1344" s="7"/>
      <c r="L1344" s="7"/>
      <c r="Q1344" s="7"/>
    </row>
    <row r="1345" spans="11:17" x14ac:dyDescent="0.25">
      <c r="K1345" s="7"/>
      <c r="L1345" s="7"/>
      <c r="Q1345" s="7"/>
    </row>
    <row r="1346" spans="11:17" x14ac:dyDescent="0.25">
      <c r="K1346" s="7"/>
      <c r="L1346" s="7"/>
      <c r="Q1346" s="7"/>
    </row>
    <row r="1347" spans="11:17" x14ac:dyDescent="0.25">
      <c r="K1347" s="7"/>
      <c r="L1347" s="7"/>
      <c r="Q1347" s="7"/>
    </row>
    <row r="1348" spans="11:17" x14ac:dyDescent="0.25">
      <c r="K1348" s="7"/>
      <c r="L1348" s="7"/>
      <c r="Q1348" s="7"/>
    </row>
    <row r="1349" spans="11:17" x14ac:dyDescent="0.25">
      <c r="K1349" s="7"/>
      <c r="L1349" s="7"/>
      <c r="Q1349" s="7"/>
    </row>
    <row r="1350" spans="11:17" x14ac:dyDescent="0.25">
      <c r="K1350" s="7"/>
      <c r="L1350" s="7"/>
      <c r="Q1350" s="7"/>
    </row>
    <row r="1351" spans="11:17" x14ac:dyDescent="0.25">
      <c r="K1351" s="7"/>
      <c r="L1351" s="7"/>
      <c r="Q1351" s="7"/>
    </row>
    <row r="1352" spans="11:17" x14ac:dyDescent="0.25">
      <c r="K1352" s="7"/>
      <c r="L1352" s="7"/>
      <c r="Q1352" s="7"/>
    </row>
    <row r="1353" spans="11:17" x14ac:dyDescent="0.25">
      <c r="K1353" s="7"/>
      <c r="L1353" s="7"/>
      <c r="Q1353" s="7"/>
    </row>
    <row r="1354" spans="11:17" x14ac:dyDescent="0.25">
      <c r="K1354" s="7"/>
      <c r="L1354" s="7"/>
      <c r="Q1354" s="7"/>
    </row>
    <row r="1355" spans="11:17" x14ac:dyDescent="0.25">
      <c r="K1355" s="7"/>
      <c r="L1355" s="7"/>
      <c r="Q1355" s="7"/>
    </row>
    <row r="1356" spans="11:17" x14ac:dyDescent="0.25">
      <c r="K1356" s="7"/>
      <c r="L1356" s="7"/>
      <c r="Q1356" s="7"/>
    </row>
    <row r="1357" spans="11:17" x14ac:dyDescent="0.25">
      <c r="K1357" s="7"/>
      <c r="L1357" s="7"/>
      <c r="Q1357" s="7"/>
    </row>
    <row r="1358" spans="11:17" x14ac:dyDescent="0.25">
      <c r="K1358" s="7"/>
      <c r="L1358" s="7"/>
      <c r="Q1358" s="7"/>
    </row>
    <row r="1359" spans="11:17" x14ac:dyDescent="0.25">
      <c r="K1359" s="7"/>
      <c r="L1359" s="7"/>
      <c r="Q1359" s="7"/>
    </row>
    <row r="1360" spans="11:17" x14ac:dyDescent="0.25">
      <c r="K1360" s="7"/>
      <c r="L1360" s="7"/>
      <c r="Q1360" s="7"/>
    </row>
    <row r="1361" spans="11:17" x14ac:dyDescent="0.25">
      <c r="K1361" s="7"/>
      <c r="L1361" s="7"/>
      <c r="Q1361" s="7"/>
    </row>
    <row r="1362" spans="11:17" x14ac:dyDescent="0.25">
      <c r="K1362" s="7"/>
      <c r="L1362" s="7"/>
      <c r="Q1362" s="7"/>
    </row>
    <row r="1363" spans="11:17" x14ac:dyDescent="0.25">
      <c r="K1363" s="7"/>
      <c r="L1363" s="7"/>
      <c r="Q1363" s="7"/>
    </row>
    <row r="1364" spans="11:17" x14ac:dyDescent="0.25">
      <c r="K1364" s="7"/>
      <c r="L1364" s="7"/>
      <c r="Q1364" s="7"/>
    </row>
    <row r="1365" spans="11:17" x14ac:dyDescent="0.25">
      <c r="K1365" s="7"/>
      <c r="L1365" s="7"/>
      <c r="Q1365" s="7"/>
    </row>
    <row r="1366" spans="11:17" x14ac:dyDescent="0.25">
      <c r="K1366" s="7"/>
      <c r="L1366" s="7"/>
      <c r="Q1366" s="7"/>
    </row>
    <row r="1367" spans="11:17" x14ac:dyDescent="0.25">
      <c r="K1367" s="7"/>
      <c r="L1367" s="7"/>
      <c r="Q1367" s="7"/>
    </row>
    <row r="1368" spans="11:17" x14ac:dyDescent="0.25">
      <c r="K1368" s="7"/>
      <c r="L1368" s="7"/>
      <c r="Q1368" s="7"/>
    </row>
    <row r="1369" spans="11:17" x14ac:dyDescent="0.25">
      <c r="K1369" s="7"/>
      <c r="L1369" s="7"/>
      <c r="Q1369" s="7"/>
    </row>
    <row r="1370" spans="11:17" x14ac:dyDescent="0.25">
      <c r="K1370" s="7"/>
      <c r="L1370" s="7"/>
      <c r="Q1370" s="7"/>
    </row>
    <row r="1371" spans="11:17" x14ac:dyDescent="0.25">
      <c r="K1371" s="7"/>
      <c r="L1371" s="7"/>
      <c r="Q1371" s="7"/>
    </row>
    <row r="1372" spans="11:17" x14ac:dyDescent="0.25">
      <c r="K1372" s="7"/>
      <c r="L1372" s="7"/>
      <c r="Q1372" s="7"/>
    </row>
    <row r="1373" spans="11:17" x14ac:dyDescent="0.25">
      <c r="K1373" s="7"/>
      <c r="L1373" s="7"/>
      <c r="Q1373" s="7"/>
    </row>
    <row r="1374" spans="11:17" x14ac:dyDescent="0.25">
      <c r="K1374" s="7"/>
      <c r="L1374" s="7"/>
      <c r="Q1374" s="7"/>
    </row>
    <row r="1375" spans="11:17" x14ac:dyDescent="0.25">
      <c r="K1375" s="7"/>
      <c r="L1375" s="7"/>
      <c r="Q1375" s="7"/>
    </row>
    <row r="1376" spans="11:17" x14ac:dyDescent="0.25">
      <c r="K1376" s="7"/>
      <c r="L1376" s="7"/>
      <c r="Q1376" s="7"/>
    </row>
    <row r="1377" spans="11:17" x14ac:dyDescent="0.25">
      <c r="K1377" s="7"/>
      <c r="L1377" s="7"/>
      <c r="Q1377" s="7"/>
    </row>
    <row r="1378" spans="11:17" x14ac:dyDescent="0.25">
      <c r="K1378" s="7"/>
      <c r="L1378" s="7"/>
      <c r="Q1378" s="7"/>
    </row>
    <row r="1379" spans="11:17" x14ac:dyDescent="0.25">
      <c r="K1379" s="7"/>
      <c r="L1379" s="7"/>
      <c r="Q1379" s="7"/>
    </row>
    <row r="1380" spans="11:17" x14ac:dyDescent="0.25">
      <c r="K1380" s="7"/>
      <c r="L1380" s="7"/>
      <c r="Q1380" s="7"/>
    </row>
    <row r="1381" spans="11:17" x14ac:dyDescent="0.25">
      <c r="K1381" s="7"/>
      <c r="L1381" s="7"/>
      <c r="Q1381" s="7"/>
    </row>
    <row r="1382" spans="11:17" x14ac:dyDescent="0.25">
      <c r="K1382" s="7"/>
      <c r="L1382" s="7"/>
      <c r="Q1382" s="7"/>
    </row>
    <row r="1383" spans="11:17" x14ac:dyDescent="0.25">
      <c r="K1383" s="7"/>
      <c r="L1383" s="7"/>
      <c r="Q1383" s="7"/>
    </row>
    <row r="1384" spans="11:17" x14ac:dyDescent="0.25">
      <c r="K1384" s="7"/>
      <c r="L1384" s="7"/>
      <c r="Q1384" s="7"/>
    </row>
    <row r="1385" spans="11:17" x14ac:dyDescent="0.25">
      <c r="K1385" s="7"/>
      <c r="L1385" s="7"/>
      <c r="Q1385" s="7"/>
    </row>
    <row r="1386" spans="11:17" x14ac:dyDescent="0.25">
      <c r="K1386" s="7"/>
      <c r="L1386" s="7"/>
      <c r="Q1386" s="7"/>
    </row>
    <row r="1387" spans="11:17" x14ac:dyDescent="0.25">
      <c r="K1387" s="7"/>
      <c r="L1387" s="7"/>
      <c r="Q1387" s="7"/>
    </row>
    <row r="1388" spans="11:17" x14ac:dyDescent="0.25">
      <c r="K1388" s="7"/>
      <c r="L1388" s="7"/>
      <c r="Q1388" s="7"/>
    </row>
    <row r="1389" spans="11:17" x14ac:dyDescent="0.25">
      <c r="K1389" s="7"/>
      <c r="L1389" s="7"/>
      <c r="Q1389" s="7"/>
    </row>
    <row r="1390" spans="11:17" x14ac:dyDescent="0.25">
      <c r="K1390" s="7"/>
      <c r="L1390" s="7"/>
      <c r="Q1390" s="7"/>
    </row>
    <row r="1391" spans="11:17" x14ac:dyDescent="0.25">
      <c r="K1391" s="7"/>
      <c r="L1391" s="7"/>
      <c r="Q1391" s="7"/>
    </row>
    <row r="1392" spans="11:17" x14ac:dyDescent="0.25">
      <c r="K1392" s="7"/>
      <c r="L1392" s="7"/>
      <c r="Q1392" s="7"/>
    </row>
    <row r="1393" spans="11:17" x14ac:dyDescent="0.25">
      <c r="K1393" s="7"/>
      <c r="L1393" s="7"/>
      <c r="Q1393" s="7"/>
    </row>
    <row r="1394" spans="11:17" x14ac:dyDescent="0.25">
      <c r="K1394" s="7"/>
      <c r="L1394" s="7"/>
      <c r="Q1394" s="7"/>
    </row>
    <row r="1395" spans="11:17" x14ac:dyDescent="0.25">
      <c r="K1395" s="7"/>
      <c r="L1395" s="7"/>
      <c r="Q1395" s="7"/>
    </row>
    <row r="1396" spans="11:17" x14ac:dyDescent="0.25">
      <c r="K1396" s="7"/>
      <c r="L1396" s="7"/>
      <c r="Q1396" s="7"/>
    </row>
    <row r="1397" spans="11:17" x14ac:dyDescent="0.25">
      <c r="K1397" s="7"/>
      <c r="L1397" s="7"/>
      <c r="Q1397" s="7"/>
    </row>
    <row r="1398" spans="11:17" x14ac:dyDescent="0.25">
      <c r="K1398" s="7"/>
      <c r="L1398" s="7"/>
      <c r="Q1398" s="7"/>
    </row>
    <row r="1399" spans="11:17" x14ac:dyDescent="0.25">
      <c r="K1399" s="7"/>
      <c r="L1399" s="7"/>
      <c r="Q1399" s="7"/>
    </row>
    <row r="1400" spans="11:17" x14ac:dyDescent="0.25">
      <c r="K1400" s="7"/>
      <c r="L1400" s="7"/>
      <c r="Q1400" s="7"/>
    </row>
    <row r="1401" spans="11:17" x14ac:dyDescent="0.25">
      <c r="K1401" s="7"/>
      <c r="L1401" s="7"/>
      <c r="Q1401" s="7"/>
    </row>
    <row r="1402" spans="11:17" x14ac:dyDescent="0.25">
      <c r="K1402" s="7"/>
      <c r="L1402" s="7"/>
      <c r="Q1402" s="7"/>
    </row>
    <row r="1403" spans="11:17" x14ac:dyDescent="0.25">
      <c r="K1403" s="7"/>
      <c r="L1403" s="7"/>
      <c r="Q1403" s="7"/>
    </row>
    <row r="1404" spans="11:17" x14ac:dyDescent="0.25">
      <c r="K1404" s="7"/>
      <c r="L1404" s="7"/>
      <c r="Q1404" s="7"/>
    </row>
    <row r="1405" spans="11:17" x14ac:dyDescent="0.25">
      <c r="K1405" s="7"/>
      <c r="L1405" s="7"/>
      <c r="Q1405" s="7"/>
    </row>
    <row r="1406" spans="11:17" x14ac:dyDescent="0.25">
      <c r="K1406" s="7"/>
      <c r="L1406" s="7"/>
      <c r="Q1406" s="7"/>
    </row>
    <row r="1407" spans="11:17" x14ac:dyDescent="0.25">
      <c r="K1407" s="7"/>
      <c r="L1407" s="7"/>
      <c r="Q1407" s="7"/>
    </row>
    <row r="1408" spans="11:17" x14ac:dyDescent="0.25">
      <c r="K1408" s="7"/>
      <c r="L1408" s="7"/>
      <c r="Q1408" s="7"/>
    </row>
    <row r="1409" spans="11:17" x14ac:dyDescent="0.25">
      <c r="K1409" s="7"/>
      <c r="L1409" s="7"/>
      <c r="Q1409" s="7"/>
    </row>
    <row r="1410" spans="11:17" x14ac:dyDescent="0.25">
      <c r="K1410" s="7"/>
      <c r="L1410" s="7"/>
      <c r="Q1410" s="7"/>
    </row>
    <row r="1411" spans="11:17" x14ac:dyDescent="0.25">
      <c r="K1411" s="7"/>
      <c r="L1411" s="7"/>
      <c r="Q1411" s="7"/>
    </row>
    <row r="1412" spans="11:17" x14ac:dyDescent="0.25">
      <c r="K1412" s="7"/>
      <c r="L1412" s="7"/>
      <c r="Q1412" s="7"/>
    </row>
    <row r="1413" spans="11:17" x14ac:dyDescent="0.25">
      <c r="K1413" s="7"/>
      <c r="L1413" s="7"/>
      <c r="Q1413" s="7"/>
    </row>
    <row r="1414" spans="11:17" x14ac:dyDescent="0.25">
      <c r="K1414" s="7"/>
      <c r="L1414" s="7"/>
      <c r="Q1414" s="7"/>
    </row>
    <row r="1415" spans="11:17" x14ac:dyDescent="0.25">
      <c r="K1415" s="7"/>
      <c r="L1415" s="7"/>
      <c r="Q1415" s="7"/>
    </row>
    <row r="1416" spans="11:17" x14ac:dyDescent="0.25">
      <c r="K1416" s="7"/>
      <c r="L1416" s="7"/>
      <c r="Q1416" s="7"/>
    </row>
    <row r="1417" spans="11:17" x14ac:dyDescent="0.25">
      <c r="K1417" s="7"/>
      <c r="L1417" s="7"/>
      <c r="Q1417" s="7"/>
    </row>
    <row r="1418" spans="11:17" x14ac:dyDescent="0.25">
      <c r="K1418" s="7"/>
      <c r="L1418" s="7"/>
      <c r="Q1418" s="7"/>
    </row>
    <row r="1419" spans="11:17" x14ac:dyDescent="0.25">
      <c r="K1419" s="7"/>
      <c r="L1419" s="7"/>
      <c r="Q1419" s="7"/>
    </row>
    <row r="1420" spans="11:17" x14ac:dyDescent="0.25">
      <c r="K1420" s="7"/>
      <c r="L1420" s="7"/>
      <c r="Q1420" s="7"/>
    </row>
    <row r="1421" spans="11:17" x14ac:dyDescent="0.25">
      <c r="K1421" s="7"/>
      <c r="L1421" s="7"/>
      <c r="Q1421" s="7"/>
    </row>
    <row r="1422" spans="11:17" x14ac:dyDescent="0.25">
      <c r="K1422" s="7"/>
      <c r="L1422" s="7"/>
      <c r="Q1422" s="7"/>
    </row>
    <row r="1423" spans="11:17" x14ac:dyDescent="0.25">
      <c r="K1423" s="7"/>
      <c r="L1423" s="7"/>
      <c r="Q1423" s="7"/>
    </row>
    <row r="1424" spans="11:17" x14ac:dyDescent="0.25">
      <c r="K1424" s="7"/>
      <c r="L1424" s="7"/>
      <c r="Q1424" s="7"/>
    </row>
    <row r="1425" spans="11:17" x14ac:dyDescent="0.25">
      <c r="K1425" s="7"/>
      <c r="L1425" s="7"/>
      <c r="Q1425" s="7"/>
    </row>
    <row r="1426" spans="11:17" x14ac:dyDescent="0.25">
      <c r="K1426" s="7"/>
      <c r="L1426" s="7"/>
      <c r="Q1426" s="7"/>
    </row>
    <row r="1427" spans="11:17" x14ac:dyDescent="0.25">
      <c r="K1427" s="7"/>
      <c r="L1427" s="7"/>
      <c r="Q1427" s="7"/>
    </row>
    <row r="1428" spans="11:17" x14ac:dyDescent="0.25">
      <c r="K1428" s="7"/>
      <c r="L1428" s="7"/>
      <c r="Q1428" s="7"/>
    </row>
    <row r="1429" spans="11:17" x14ac:dyDescent="0.25">
      <c r="K1429" s="7"/>
      <c r="L1429" s="7"/>
      <c r="Q1429" s="7"/>
    </row>
    <row r="1430" spans="11:17" x14ac:dyDescent="0.25">
      <c r="K1430" s="7"/>
      <c r="L1430" s="7"/>
      <c r="Q1430" s="7"/>
    </row>
    <row r="1431" spans="11:17" x14ac:dyDescent="0.25">
      <c r="K1431" s="7"/>
      <c r="L1431" s="7"/>
      <c r="Q1431" s="7"/>
    </row>
    <row r="1432" spans="11:17" x14ac:dyDescent="0.25">
      <c r="K1432" s="7"/>
      <c r="L1432" s="7"/>
      <c r="Q1432" s="7"/>
    </row>
    <row r="1433" spans="11:17" x14ac:dyDescent="0.25">
      <c r="K1433" s="7"/>
      <c r="L1433" s="7"/>
      <c r="Q1433" s="7"/>
    </row>
    <row r="1434" spans="11:17" x14ac:dyDescent="0.25">
      <c r="K1434" s="7"/>
      <c r="L1434" s="7"/>
      <c r="Q1434" s="7"/>
    </row>
    <row r="1435" spans="11:17" x14ac:dyDescent="0.25">
      <c r="K1435" s="7"/>
      <c r="L1435" s="7"/>
      <c r="Q1435" s="7"/>
    </row>
    <row r="1436" spans="11:17" x14ac:dyDescent="0.25">
      <c r="K1436" s="7"/>
      <c r="L1436" s="7"/>
      <c r="Q1436" s="7"/>
    </row>
    <row r="1437" spans="11:17" x14ac:dyDescent="0.25">
      <c r="K1437" s="7"/>
      <c r="L1437" s="7"/>
      <c r="Q1437" s="7"/>
    </row>
    <row r="1438" spans="11:17" x14ac:dyDescent="0.25">
      <c r="K1438" s="7"/>
      <c r="L1438" s="7"/>
      <c r="Q1438" s="7"/>
    </row>
    <row r="1439" spans="11:17" x14ac:dyDescent="0.25">
      <c r="K1439" s="7"/>
      <c r="L1439" s="7"/>
      <c r="Q1439" s="7"/>
    </row>
    <row r="1440" spans="11:17" x14ac:dyDescent="0.25">
      <c r="K1440" s="7"/>
      <c r="L1440" s="7"/>
      <c r="Q1440" s="7"/>
    </row>
    <row r="1441" spans="11:17" x14ac:dyDescent="0.25">
      <c r="K1441" s="7"/>
      <c r="L1441" s="7"/>
      <c r="Q1441" s="7"/>
    </row>
    <row r="1442" spans="11:17" x14ac:dyDescent="0.25">
      <c r="K1442" s="7"/>
      <c r="L1442" s="7"/>
      <c r="Q1442" s="7"/>
    </row>
    <row r="1443" spans="11:17" x14ac:dyDescent="0.25">
      <c r="K1443" s="7"/>
      <c r="L1443" s="7"/>
      <c r="Q1443" s="7"/>
    </row>
    <row r="1444" spans="11:17" x14ac:dyDescent="0.25">
      <c r="K1444" s="7"/>
      <c r="L1444" s="7"/>
      <c r="Q1444" s="7"/>
    </row>
    <row r="1445" spans="11:17" x14ac:dyDescent="0.25">
      <c r="K1445" s="7"/>
      <c r="L1445" s="7"/>
      <c r="Q1445" s="7"/>
    </row>
    <row r="1446" spans="11:17" x14ac:dyDescent="0.25">
      <c r="K1446" s="7"/>
      <c r="L1446" s="7"/>
      <c r="Q1446" s="7"/>
    </row>
    <row r="1447" spans="11:17" x14ac:dyDescent="0.25">
      <c r="K1447" s="7"/>
      <c r="L1447" s="7"/>
      <c r="Q1447" s="7"/>
    </row>
    <row r="1448" spans="11:17" x14ac:dyDescent="0.25">
      <c r="K1448" s="7"/>
      <c r="L1448" s="7"/>
      <c r="Q1448" s="7"/>
    </row>
    <row r="1449" spans="11:17" x14ac:dyDescent="0.25">
      <c r="K1449" s="7"/>
      <c r="L1449" s="7"/>
      <c r="Q1449" s="7"/>
    </row>
    <row r="1450" spans="11:17" x14ac:dyDescent="0.25">
      <c r="K1450" s="7"/>
      <c r="L1450" s="7"/>
      <c r="Q1450" s="7"/>
    </row>
    <row r="1451" spans="11:17" x14ac:dyDescent="0.25">
      <c r="K1451" s="7"/>
      <c r="L1451" s="7"/>
      <c r="Q1451" s="7"/>
    </row>
    <row r="1452" spans="11:17" x14ac:dyDescent="0.25">
      <c r="K1452" s="7"/>
      <c r="L1452" s="7"/>
      <c r="Q1452" s="7"/>
    </row>
    <row r="1453" spans="11:17" x14ac:dyDescent="0.25">
      <c r="K1453" s="7"/>
      <c r="L1453" s="7"/>
      <c r="Q1453" s="7"/>
    </row>
    <row r="1454" spans="11:17" x14ac:dyDescent="0.25">
      <c r="K1454" s="7"/>
      <c r="L1454" s="7"/>
      <c r="Q1454" s="7"/>
    </row>
    <row r="1455" spans="11:17" x14ac:dyDescent="0.25">
      <c r="K1455" s="7"/>
      <c r="L1455" s="7"/>
      <c r="Q1455" s="7"/>
    </row>
    <row r="1456" spans="11:17" x14ac:dyDescent="0.25">
      <c r="K1456" s="7"/>
      <c r="L1456" s="7"/>
      <c r="Q1456" s="7"/>
    </row>
    <row r="1457" spans="11:17" x14ac:dyDescent="0.25">
      <c r="K1457" s="7"/>
      <c r="L1457" s="7"/>
      <c r="Q1457" s="7"/>
    </row>
    <row r="1458" spans="11:17" x14ac:dyDescent="0.25">
      <c r="K1458" s="7"/>
      <c r="L1458" s="7"/>
      <c r="Q1458" s="7"/>
    </row>
    <row r="1459" spans="11:17" x14ac:dyDescent="0.25">
      <c r="K1459" s="7"/>
      <c r="L1459" s="7"/>
      <c r="Q1459" s="7"/>
    </row>
    <row r="1460" spans="11:17" x14ac:dyDescent="0.25">
      <c r="K1460" s="7"/>
      <c r="L1460" s="7"/>
      <c r="Q1460" s="7"/>
    </row>
    <row r="1461" spans="11:17" x14ac:dyDescent="0.25">
      <c r="K1461" s="7"/>
      <c r="L1461" s="7"/>
      <c r="Q1461" s="7"/>
    </row>
    <row r="1462" spans="11:17" x14ac:dyDescent="0.25">
      <c r="K1462" s="7"/>
      <c r="L1462" s="7"/>
      <c r="Q1462" s="7"/>
    </row>
    <row r="1463" spans="11:17" x14ac:dyDescent="0.25">
      <c r="K1463" s="7"/>
      <c r="L1463" s="7"/>
      <c r="Q1463" s="7"/>
    </row>
    <row r="1464" spans="11:17" x14ac:dyDescent="0.25">
      <c r="K1464" s="7"/>
      <c r="L1464" s="7"/>
      <c r="Q1464" s="7"/>
    </row>
    <row r="1465" spans="11:17" x14ac:dyDescent="0.25">
      <c r="K1465" s="7"/>
      <c r="L1465" s="7"/>
      <c r="Q1465" s="7"/>
    </row>
    <row r="1466" spans="11:17" x14ac:dyDescent="0.25">
      <c r="K1466" s="7"/>
      <c r="L1466" s="7"/>
      <c r="Q1466" s="7"/>
    </row>
    <row r="1467" spans="11:17" x14ac:dyDescent="0.25">
      <c r="K1467" s="7"/>
      <c r="L1467" s="7"/>
      <c r="Q1467" s="7"/>
    </row>
    <row r="1468" spans="11:17" x14ac:dyDescent="0.25">
      <c r="K1468" s="7"/>
      <c r="L1468" s="7"/>
      <c r="Q1468" s="7"/>
    </row>
    <row r="1469" spans="11:17" x14ac:dyDescent="0.25">
      <c r="K1469" s="7"/>
      <c r="L1469" s="7"/>
      <c r="Q1469" s="7"/>
    </row>
    <row r="1470" spans="11:17" x14ac:dyDescent="0.25">
      <c r="K1470" s="7"/>
      <c r="L1470" s="7"/>
      <c r="Q1470" s="7"/>
    </row>
    <row r="1471" spans="11:17" x14ac:dyDescent="0.25">
      <c r="K1471" s="7"/>
      <c r="L1471" s="7"/>
      <c r="Q1471" s="7"/>
    </row>
    <row r="1472" spans="11:17" x14ac:dyDescent="0.25">
      <c r="K1472" s="7"/>
      <c r="L1472" s="7"/>
      <c r="Q1472" s="7"/>
    </row>
    <row r="1473" spans="11:17" x14ac:dyDescent="0.25">
      <c r="K1473" s="7"/>
      <c r="L1473" s="7"/>
      <c r="Q1473" s="7"/>
    </row>
    <row r="1474" spans="11:17" x14ac:dyDescent="0.25">
      <c r="K1474" s="7"/>
      <c r="L1474" s="7"/>
      <c r="Q1474" s="7"/>
    </row>
    <row r="1475" spans="11:17" x14ac:dyDescent="0.25">
      <c r="K1475" s="7"/>
      <c r="L1475" s="7"/>
      <c r="Q1475" s="7"/>
    </row>
    <row r="1476" spans="11:17" x14ac:dyDescent="0.25">
      <c r="K1476" s="7"/>
      <c r="L1476" s="7"/>
      <c r="Q1476" s="7"/>
    </row>
    <row r="1477" spans="11:17" x14ac:dyDescent="0.25">
      <c r="K1477" s="7"/>
      <c r="L1477" s="7"/>
      <c r="Q1477" s="7"/>
    </row>
    <row r="1478" spans="11:17" x14ac:dyDescent="0.25">
      <c r="K1478" s="7"/>
      <c r="L1478" s="7"/>
      <c r="Q1478" s="7"/>
    </row>
    <row r="1479" spans="11:17" x14ac:dyDescent="0.25">
      <c r="K1479" s="7"/>
      <c r="L1479" s="7"/>
      <c r="Q1479" s="7"/>
    </row>
    <row r="1480" spans="11:17" x14ac:dyDescent="0.25">
      <c r="K1480" s="7"/>
      <c r="L1480" s="7"/>
      <c r="Q1480" s="7"/>
    </row>
    <row r="1481" spans="11:17" x14ac:dyDescent="0.25">
      <c r="K1481" s="7"/>
      <c r="L1481" s="7"/>
      <c r="Q1481" s="7"/>
    </row>
    <row r="1482" spans="11:17" x14ac:dyDescent="0.25">
      <c r="K1482" s="7"/>
      <c r="L1482" s="7"/>
      <c r="Q1482" s="7"/>
    </row>
    <row r="1483" spans="11:17" x14ac:dyDescent="0.25">
      <c r="K1483" s="7"/>
      <c r="L1483" s="7"/>
      <c r="Q1483" s="7"/>
    </row>
    <row r="1484" spans="11:17" x14ac:dyDescent="0.25">
      <c r="K1484" s="7"/>
      <c r="L1484" s="7"/>
      <c r="Q1484" s="7"/>
    </row>
    <row r="1485" spans="11:17" x14ac:dyDescent="0.25">
      <c r="K1485" s="7"/>
      <c r="L1485" s="7"/>
      <c r="Q1485" s="7"/>
    </row>
    <row r="1486" spans="11:17" x14ac:dyDescent="0.25">
      <c r="K1486" s="7"/>
      <c r="L1486" s="7"/>
      <c r="Q1486" s="7"/>
    </row>
    <row r="1487" spans="11:17" x14ac:dyDescent="0.25">
      <c r="K1487" s="7"/>
      <c r="L1487" s="7"/>
      <c r="Q1487" s="7"/>
    </row>
    <row r="1488" spans="11:17" x14ac:dyDescent="0.25">
      <c r="K1488" s="7"/>
      <c r="L1488" s="7"/>
      <c r="Q1488" s="7"/>
    </row>
    <row r="1489" spans="11:17" x14ac:dyDescent="0.25">
      <c r="K1489" s="7"/>
      <c r="L1489" s="7"/>
      <c r="Q1489" s="7"/>
    </row>
    <row r="1490" spans="11:17" x14ac:dyDescent="0.25">
      <c r="K1490" s="7"/>
      <c r="L1490" s="7"/>
      <c r="Q1490" s="7"/>
    </row>
    <row r="1491" spans="11:17" x14ac:dyDescent="0.25">
      <c r="K1491" s="7"/>
      <c r="L1491" s="7"/>
      <c r="Q1491" s="7"/>
    </row>
    <row r="1492" spans="11:17" x14ac:dyDescent="0.25">
      <c r="K1492" s="7"/>
      <c r="L1492" s="7"/>
      <c r="Q1492" s="7"/>
    </row>
    <row r="1493" spans="11:17" x14ac:dyDescent="0.25">
      <c r="K1493" s="7"/>
      <c r="L1493" s="7"/>
      <c r="Q1493" s="7"/>
    </row>
    <row r="1494" spans="11:17" x14ac:dyDescent="0.25">
      <c r="K1494" s="7"/>
      <c r="L1494" s="7"/>
      <c r="Q1494" s="7"/>
    </row>
    <row r="1495" spans="11:17" x14ac:dyDescent="0.25">
      <c r="K1495" s="7"/>
      <c r="L1495" s="7"/>
      <c r="Q1495" s="7"/>
    </row>
    <row r="1496" spans="11:17" x14ac:dyDescent="0.25">
      <c r="K1496" s="7"/>
      <c r="L1496" s="7"/>
      <c r="Q1496" s="7"/>
    </row>
    <row r="1497" spans="11:17" x14ac:dyDescent="0.25">
      <c r="K1497" s="7"/>
      <c r="L1497" s="7"/>
      <c r="Q1497" s="7"/>
    </row>
    <row r="1498" spans="11:17" x14ac:dyDescent="0.25">
      <c r="K1498" s="7"/>
      <c r="L1498" s="7"/>
      <c r="Q1498" s="7"/>
    </row>
    <row r="1499" spans="11:17" x14ac:dyDescent="0.25">
      <c r="K1499" s="7"/>
      <c r="L1499" s="7"/>
      <c r="Q1499" s="7"/>
    </row>
    <row r="1500" spans="11:17" x14ac:dyDescent="0.25">
      <c r="K1500" s="7"/>
      <c r="L1500" s="7"/>
      <c r="Q1500" s="7"/>
    </row>
    <row r="1501" spans="11:17" x14ac:dyDescent="0.25">
      <c r="K1501" s="7"/>
      <c r="L1501" s="7"/>
      <c r="Q1501" s="7"/>
    </row>
    <row r="1502" spans="11:17" x14ac:dyDescent="0.25">
      <c r="K1502" s="7"/>
      <c r="L1502" s="7"/>
      <c r="Q1502" s="7"/>
    </row>
    <row r="1503" spans="11:17" x14ac:dyDescent="0.25">
      <c r="K1503" s="7"/>
      <c r="L1503" s="7"/>
      <c r="Q1503" s="7"/>
    </row>
    <row r="1504" spans="11:17" x14ac:dyDescent="0.25">
      <c r="K1504" s="7"/>
      <c r="L1504" s="7"/>
      <c r="Q1504" s="7"/>
    </row>
    <row r="1505" spans="11:17" x14ac:dyDescent="0.25">
      <c r="K1505" s="7"/>
      <c r="L1505" s="7"/>
      <c r="Q1505" s="7"/>
    </row>
    <row r="1506" spans="11:17" x14ac:dyDescent="0.25">
      <c r="K1506" s="7"/>
      <c r="L1506" s="7"/>
      <c r="Q1506" s="7"/>
    </row>
    <row r="1507" spans="11:17" x14ac:dyDescent="0.25">
      <c r="K1507" s="7"/>
      <c r="L1507" s="7"/>
      <c r="Q1507" s="7"/>
    </row>
    <row r="1508" spans="11:17" x14ac:dyDescent="0.25">
      <c r="K1508" s="7"/>
      <c r="L1508" s="7"/>
      <c r="Q1508" s="7"/>
    </row>
    <row r="1509" spans="11:17" x14ac:dyDescent="0.25">
      <c r="K1509" s="7"/>
      <c r="L1509" s="7"/>
      <c r="Q1509" s="7"/>
    </row>
    <row r="1510" spans="11:17" x14ac:dyDescent="0.25">
      <c r="K1510" s="7"/>
      <c r="L1510" s="7"/>
      <c r="Q1510" s="7"/>
    </row>
    <row r="1511" spans="11:17" x14ac:dyDescent="0.25">
      <c r="K1511" s="7"/>
      <c r="L1511" s="7"/>
      <c r="Q1511" s="7"/>
    </row>
    <row r="1512" spans="11:17" x14ac:dyDescent="0.25">
      <c r="K1512" s="7"/>
      <c r="L1512" s="7"/>
      <c r="Q1512" s="7"/>
    </row>
    <row r="1513" spans="11:17" x14ac:dyDescent="0.25">
      <c r="K1513" s="7"/>
      <c r="L1513" s="7"/>
      <c r="Q1513" s="7"/>
    </row>
    <row r="1514" spans="11:17" x14ac:dyDescent="0.25">
      <c r="K1514" s="7"/>
      <c r="L1514" s="7"/>
      <c r="Q1514" s="7"/>
    </row>
    <row r="1515" spans="11:17" x14ac:dyDescent="0.25">
      <c r="K1515" s="7"/>
      <c r="L1515" s="7"/>
      <c r="Q1515" s="7"/>
    </row>
    <row r="1516" spans="11:17" x14ac:dyDescent="0.25">
      <c r="K1516" s="7"/>
      <c r="L1516" s="7"/>
      <c r="Q1516" s="7"/>
    </row>
    <row r="1517" spans="11:17" x14ac:dyDescent="0.25">
      <c r="K1517" s="7"/>
      <c r="L1517" s="7"/>
      <c r="Q1517" s="7"/>
    </row>
    <row r="1518" spans="11:17" x14ac:dyDescent="0.25">
      <c r="K1518" s="7"/>
      <c r="L1518" s="7"/>
      <c r="Q1518" s="7"/>
    </row>
    <row r="1519" spans="11:17" x14ac:dyDescent="0.25">
      <c r="K1519" s="7"/>
      <c r="L1519" s="7"/>
      <c r="Q1519" s="7"/>
    </row>
    <row r="1520" spans="11:17" x14ac:dyDescent="0.25">
      <c r="K1520" s="7"/>
      <c r="L1520" s="7"/>
      <c r="Q1520" s="7"/>
    </row>
    <row r="1521" spans="11:17" x14ac:dyDescent="0.25">
      <c r="K1521" s="7"/>
      <c r="L1521" s="7"/>
      <c r="Q1521" s="7"/>
    </row>
    <row r="1522" spans="11:17" x14ac:dyDescent="0.25">
      <c r="K1522" s="7"/>
      <c r="L1522" s="7"/>
      <c r="Q1522" s="7"/>
    </row>
    <row r="1523" spans="11:17" x14ac:dyDescent="0.25">
      <c r="K1523" s="7"/>
      <c r="L1523" s="7"/>
      <c r="Q1523" s="7"/>
    </row>
    <row r="1524" spans="11:17" x14ac:dyDescent="0.25">
      <c r="K1524" s="7"/>
      <c r="L1524" s="7"/>
      <c r="Q1524" s="7"/>
    </row>
    <row r="1525" spans="11:17" x14ac:dyDescent="0.25">
      <c r="K1525" s="7"/>
      <c r="L1525" s="7"/>
      <c r="Q1525" s="7"/>
    </row>
    <row r="1526" spans="11:17" x14ac:dyDescent="0.25">
      <c r="K1526" s="7"/>
      <c r="L1526" s="7"/>
      <c r="Q1526" s="7"/>
    </row>
    <row r="1527" spans="11:17" x14ac:dyDescent="0.25">
      <c r="K1527" s="7"/>
      <c r="L1527" s="7"/>
      <c r="Q1527" s="7"/>
    </row>
    <row r="1528" spans="11:17" x14ac:dyDescent="0.25">
      <c r="K1528" s="7"/>
      <c r="L1528" s="7"/>
      <c r="Q1528" s="7"/>
    </row>
    <row r="1529" spans="11:17" x14ac:dyDescent="0.25">
      <c r="K1529" s="7"/>
      <c r="L1529" s="7"/>
      <c r="Q1529" s="7"/>
    </row>
    <row r="1530" spans="11:17" x14ac:dyDescent="0.25">
      <c r="K1530" s="7"/>
      <c r="L1530" s="7"/>
      <c r="Q1530" s="7"/>
    </row>
    <row r="1531" spans="11:17" x14ac:dyDescent="0.25">
      <c r="K1531" s="7"/>
      <c r="L1531" s="7"/>
      <c r="Q1531" s="7"/>
    </row>
    <row r="1532" spans="11:17" x14ac:dyDescent="0.25">
      <c r="K1532" s="7"/>
      <c r="L1532" s="7"/>
      <c r="Q1532" s="7"/>
    </row>
    <row r="1533" spans="11:17" x14ac:dyDescent="0.25">
      <c r="K1533" s="7"/>
      <c r="L1533" s="7"/>
      <c r="Q1533" s="7"/>
    </row>
    <row r="1534" spans="11:17" x14ac:dyDescent="0.25">
      <c r="K1534" s="7"/>
      <c r="L1534" s="7"/>
      <c r="Q1534" s="7"/>
    </row>
    <row r="1535" spans="11:17" x14ac:dyDescent="0.25">
      <c r="K1535" s="7"/>
      <c r="L1535" s="7"/>
      <c r="Q1535" s="7"/>
    </row>
    <row r="1536" spans="11:17" x14ac:dyDescent="0.25">
      <c r="K1536" s="7"/>
      <c r="L1536" s="7"/>
      <c r="Q1536" s="7"/>
    </row>
    <row r="1537" spans="11:17" x14ac:dyDescent="0.25">
      <c r="K1537" s="7"/>
      <c r="L1537" s="7"/>
      <c r="Q1537" s="7"/>
    </row>
    <row r="1538" spans="11:17" x14ac:dyDescent="0.25">
      <c r="K1538" s="7"/>
      <c r="L1538" s="7"/>
      <c r="Q1538" s="7"/>
    </row>
    <row r="1539" spans="11:17" x14ac:dyDescent="0.25">
      <c r="K1539" s="7"/>
      <c r="L1539" s="7"/>
      <c r="Q1539" s="7"/>
    </row>
    <row r="1540" spans="11:17" x14ac:dyDescent="0.25">
      <c r="K1540" s="7"/>
      <c r="L1540" s="7"/>
      <c r="Q1540" s="7"/>
    </row>
    <row r="1541" spans="11:17" x14ac:dyDescent="0.25">
      <c r="K1541" s="7"/>
      <c r="L1541" s="7"/>
      <c r="Q1541" s="7"/>
    </row>
    <row r="1542" spans="11:17" x14ac:dyDescent="0.25">
      <c r="K1542" s="7"/>
      <c r="L1542" s="7"/>
      <c r="Q1542" s="7"/>
    </row>
    <row r="1543" spans="11:17" x14ac:dyDescent="0.25">
      <c r="K1543" s="7"/>
      <c r="L1543" s="7"/>
      <c r="Q1543" s="7"/>
    </row>
    <row r="1544" spans="11:17" x14ac:dyDescent="0.25">
      <c r="K1544" s="7"/>
      <c r="L1544" s="7"/>
      <c r="Q1544" s="7"/>
    </row>
    <row r="1545" spans="11:17" x14ac:dyDescent="0.25">
      <c r="K1545" s="7"/>
      <c r="L1545" s="7"/>
      <c r="Q1545" s="7"/>
    </row>
    <row r="1546" spans="11:17" x14ac:dyDescent="0.25">
      <c r="K1546" s="7"/>
      <c r="L1546" s="7"/>
      <c r="Q1546" s="7"/>
    </row>
    <row r="1547" spans="11:17" x14ac:dyDescent="0.25">
      <c r="K1547" s="7"/>
      <c r="L1547" s="7"/>
      <c r="Q1547" s="7"/>
    </row>
    <row r="1548" spans="11:17" x14ac:dyDescent="0.25">
      <c r="K1548" s="7"/>
      <c r="L1548" s="7"/>
      <c r="Q1548" s="7"/>
    </row>
    <row r="1549" spans="11:17" x14ac:dyDescent="0.25">
      <c r="K1549" s="7"/>
      <c r="L1549" s="7"/>
      <c r="Q1549" s="7"/>
    </row>
    <row r="1550" spans="11:17" x14ac:dyDescent="0.25">
      <c r="K1550" s="7"/>
      <c r="L1550" s="7"/>
      <c r="Q1550" s="7"/>
    </row>
    <row r="1551" spans="11:17" x14ac:dyDescent="0.25">
      <c r="K1551" s="7"/>
      <c r="L1551" s="7"/>
      <c r="Q1551" s="7"/>
    </row>
    <row r="1552" spans="11:17" x14ac:dyDescent="0.25">
      <c r="K1552" s="7"/>
      <c r="L1552" s="7"/>
      <c r="Q1552" s="7"/>
    </row>
    <row r="1553" spans="11:17" x14ac:dyDescent="0.25">
      <c r="K1553" s="7"/>
      <c r="L1553" s="7"/>
      <c r="Q1553" s="7"/>
    </row>
    <row r="1554" spans="11:17" x14ac:dyDescent="0.25">
      <c r="K1554" s="7"/>
      <c r="L1554" s="7"/>
      <c r="Q1554" s="7"/>
    </row>
    <row r="1555" spans="11:17" x14ac:dyDescent="0.25">
      <c r="K1555" s="7"/>
      <c r="L1555" s="7"/>
      <c r="Q1555" s="7"/>
    </row>
    <row r="1556" spans="11:17" x14ac:dyDescent="0.25">
      <c r="K1556" s="7"/>
      <c r="L1556" s="7"/>
      <c r="Q1556" s="7"/>
    </row>
    <row r="1557" spans="11:17" x14ac:dyDescent="0.25">
      <c r="K1557" s="7"/>
      <c r="L1557" s="7"/>
      <c r="Q1557" s="7"/>
    </row>
    <row r="1558" spans="11:17" x14ac:dyDescent="0.25">
      <c r="K1558" s="7"/>
      <c r="L1558" s="7"/>
      <c r="Q1558" s="7"/>
    </row>
    <row r="1559" spans="11:17" x14ac:dyDescent="0.25">
      <c r="K1559" s="7"/>
      <c r="L1559" s="7"/>
      <c r="Q1559" s="7"/>
    </row>
    <row r="1560" spans="11:17" x14ac:dyDescent="0.25">
      <c r="K1560" s="7"/>
      <c r="L1560" s="7"/>
      <c r="Q1560" s="7"/>
    </row>
    <row r="1561" spans="11:17" x14ac:dyDescent="0.25">
      <c r="K1561" s="7"/>
      <c r="L1561" s="7"/>
      <c r="Q1561" s="7"/>
    </row>
    <row r="1562" spans="11:17" x14ac:dyDescent="0.25">
      <c r="K1562" s="7"/>
      <c r="L1562" s="7"/>
      <c r="Q1562" s="7"/>
    </row>
    <row r="1563" spans="11:17" x14ac:dyDescent="0.25">
      <c r="K1563" s="7"/>
      <c r="L1563" s="7"/>
      <c r="Q1563" s="7"/>
    </row>
    <row r="1564" spans="11:17" x14ac:dyDescent="0.25">
      <c r="K1564" s="7"/>
      <c r="L1564" s="7"/>
      <c r="Q1564" s="7"/>
    </row>
    <row r="1565" spans="11:17" x14ac:dyDescent="0.25">
      <c r="K1565" s="7"/>
      <c r="L1565" s="7"/>
      <c r="Q1565" s="7"/>
    </row>
    <row r="1566" spans="11:17" x14ac:dyDescent="0.25">
      <c r="K1566" s="7"/>
      <c r="L1566" s="7"/>
      <c r="Q1566" s="7"/>
    </row>
    <row r="1567" spans="11:17" x14ac:dyDescent="0.25">
      <c r="K1567" s="7"/>
      <c r="L1567" s="7"/>
      <c r="Q1567" s="7"/>
    </row>
    <row r="1568" spans="11:17" x14ac:dyDescent="0.25">
      <c r="K1568" s="7"/>
      <c r="L1568" s="7"/>
      <c r="Q1568" s="7"/>
    </row>
    <row r="1569" spans="11:17" x14ac:dyDescent="0.25">
      <c r="K1569" s="7"/>
      <c r="L1569" s="7"/>
      <c r="Q1569" s="7"/>
    </row>
    <row r="1570" spans="11:17" x14ac:dyDescent="0.25">
      <c r="K1570" s="7"/>
      <c r="L1570" s="7"/>
      <c r="Q1570" s="7"/>
    </row>
    <row r="1571" spans="11:17" x14ac:dyDescent="0.25">
      <c r="K1571" s="7"/>
      <c r="L1571" s="7"/>
      <c r="Q1571" s="7"/>
    </row>
    <row r="1572" spans="11:17" x14ac:dyDescent="0.25">
      <c r="K1572" s="7"/>
      <c r="L1572" s="7"/>
      <c r="Q1572" s="7"/>
    </row>
    <row r="1573" spans="11:17" x14ac:dyDescent="0.25">
      <c r="K1573" s="7"/>
      <c r="L1573" s="7"/>
      <c r="Q1573" s="7"/>
    </row>
    <row r="1574" spans="11:17" x14ac:dyDescent="0.25">
      <c r="K1574" s="7"/>
      <c r="L1574" s="7"/>
      <c r="Q1574" s="7"/>
    </row>
    <row r="1575" spans="11:17" x14ac:dyDescent="0.25">
      <c r="K1575" s="7"/>
      <c r="L1575" s="7"/>
      <c r="Q1575" s="7"/>
    </row>
    <row r="1576" spans="11:17" x14ac:dyDescent="0.25">
      <c r="K1576" s="7"/>
      <c r="L1576" s="7"/>
      <c r="Q1576" s="7"/>
    </row>
    <row r="1577" spans="11:17" x14ac:dyDescent="0.25">
      <c r="K1577" s="7"/>
      <c r="L1577" s="7"/>
      <c r="Q1577" s="7"/>
    </row>
    <row r="1578" spans="11:17" x14ac:dyDescent="0.25">
      <c r="K1578" s="7"/>
      <c r="L1578" s="7"/>
      <c r="Q1578" s="7"/>
    </row>
    <row r="1579" spans="11:17" x14ac:dyDescent="0.25">
      <c r="K1579" s="7"/>
      <c r="L1579" s="7"/>
      <c r="Q1579" s="7"/>
    </row>
    <row r="1580" spans="11:17" x14ac:dyDescent="0.25">
      <c r="K1580" s="7"/>
      <c r="L1580" s="7"/>
      <c r="Q1580" s="7"/>
    </row>
    <row r="1581" spans="11:17" x14ac:dyDescent="0.25">
      <c r="K1581" s="7"/>
      <c r="L1581" s="7"/>
      <c r="Q1581" s="7"/>
    </row>
    <row r="1582" spans="11:17" x14ac:dyDescent="0.25">
      <c r="K1582" s="7"/>
      <c r="L1582" s="7"/>
      <c r="Q1582" s="7"/>
    </row>
    <row r="1583" spans="11:17" x14ac:dyDescent="0.25">
      <c r="K1583" s="7"/>
      <c r="L1583" s="7"/>
      <c r="Q1583" s="7"/>
    </row>
    <row r="1584" spans="11:17" x14ac:dyDescent="0.25">
      <c r="K1584" s="7"/>
      <c r="L1584" s="7"/>
      <c r="Q1584" s="7"/>
    </row>
    <row r="1585" spans="11:17" x14ac:dyDescent="0.25">
      <c r="K1585" s="7"/>
      <c r="L1585" s="7"/>
      <c r="Q1585" s="7"/>
    </row>
    <row r="1586" spans="11:17" x14ac:dyDescent="0.25">
      <c r="K1586" s="7"/>
      <c r="L1586" s="7"/>
      <c r="Q1586" s="7"/>
    </row>
    <row r="1587" spans="11:17" x14ac:dyDescent="0.25">
      <c r="K1587" s="7"/>
      <c r="L1587" s="7"/>
      <c r="Q1587" s="7"/>
    </row>
    <row r="1588" spans="11:17" x14ac:dyDescent="0.25">
      <c r="K1588" s="7"/>
      <c r="L1588" s="7"/>
      <c r="Q1588" s="7"/>
    </row>
    <row r="1589" spans="11:17" x14ac:dyDescent="0.25">
      <c r="K1589" s="7"/>
      <c r="L1589" s="7"/>
      <c r="Q1589" s="7"/>
    </row>
    <row r="1590" spans="11:17" x14ac:dyDescent="0.25">
      <c r="K1590" s="7"/>
      <c r="L1590" s="7"/>
      <c r="Q1590" s="7"/>
    </row>
    <row r="1591" spans="11:17" x14ac:dyDescent="0.25">
      <c r="K1591" s="7"/>
      <c r="L1591" s="7"/>
      <c r="Q1591" s="7"/>
    </row>
    <row r="1592" spans="11:17" x14ac:dyDescent="0.25">
      <c r="K1592" s="7"/>
      <c r="L1592" s="7"/>
      <c r="Q1592" s="7"/>
    </row>
    <row r="1593" spans="11:17" x14ac:dyDescent="0.25">
      <c r="K1593" s="7"/>
      <c r="L1593" s="7"/>
      <c r="Q1593" s="7"/>
    </row>
    <row r="1594" spans="11:17" x14ac:dyDescent="0.25">
      <c r="K1594" s="7"/>
      <c r="L1594" s="7"/>
      <c r="Q1594" s="7"/>
    </row>
    <row r="1595" spans="11:17" x14ac:dyDescent="0.25">
      <c r="K1595" s="7"/>
      <c r="L1595" s="7"/>
      <c r="Q1595" s="7"/>
    </row>
    <row r="1596" spans="11:17" x14ac:dyDescent="0.25">
      <c r="K1596" s="7"/>
      <c r="L1596" s="7"/>
      <c r="Q1596" s="7"/>
    </row>
    <row r="1597" spans="11:17" x14ac:dyDescent="0.25">
      <c r="K1597" s="7"/>
      <c r="L1597" s="7"/>
      <c r="Q1597" s="7"/>
    </row>
    <row r="1598" spans="11:17" x14ac:dyDescent="0.25">
      <c r="K1598" s="7"/>
      <c r="L1598" s="7"/>
      <c r="Q1598" s="7"/>
    </row>
    <row r="1599" spans="11:17" x14ac:dyDescent="0.25">
      <c r="K1599" s="7"/>
      <c r="L1599" s="7"/>
      <c r="Q1599" s="7"/>
    </row>
    <row r="1600" spans="11:17" x14ac:dyDescent="0.25">
      <c r="K1600" s="7"/>
      <c r="L1600" s="7"/>
      <c r="Q1600" s="7"/>
    </row>
    <row r="1601" spans="11:17" x14ac:dyDescent="0.25">
      <c r="K1601" s="7"/>
      <c r="L1601" s="7"/>
      <c r="Q1601" s="7"/>
    </row>
    <row r="1602" spans="11:17" x14ac:dyDescent="0.25">
      <c r="K1602" s="7"/>
      <c r="L1602" s="7"/>
      <c r="Q1602" s="7"/>
    </row>
    <row r="1603" spans="11:17" x14ac:dyDescent="0.25">
      <c r="K1603" s="7"/>
      <c r="L1603" s="7"/>
      <c r="Q1603" s="7"/>
    </row>
    <row r="1604" spans="11:17" x14ac:dyDescent="0.25">
      <c r="K1604" s="7"/>
      <c r="L1604" s="7"/>
      <c r="Q1604" s="7"/>
    </row>
    <row r="1605" spans="11:17" x14ac:dyDescent="0.25">
      <c r="K1605" s="7"/>
      <c r="L1605" s="7"/>
      <c r="Q1605" s="7"/>
    </row>
    <row r="1606" spans="11:17" x14ac:dyDescent="0.25">
      <c r="K1606" s="7"/>
      <c r="L1606" s="7"/>
      <c r="Q1606" s="7"/>
    </row>
    <row r="1607" spans="11:17" x14ac:dyDescent="0.25">
      <c r="K1607" s="7"/>
      <c r="L1607" s="7"/>
      <c r="Q1607" s="7"/>
    </row>
    <row r="1608" spans="11:17" x14ac:dyDescent="0.25">
      <c r="K1608" s="7"/>
      <c r="L1608" s="7"/>
      <c r="Q1608" s="7"/>
    </row>
    <row r="1609" spans="11:17" x14ac:dyDescent="0.25">
      <c r="K1609" s="7"/>
      <c r="L1609" s="7"/>
      <c r="Q1609" s="7"/>
    </row>
    <row r="1610" spans="11:17" x14ac:dyDescent="0.25">
      <c r="K1610" s="7"/>
      <c r="L1610" s="7"/>
      <c r="Q1610" s="7"/>
    </row>
    <row r="1611" spans="11:17" x14ac:dyDescent="0.25">
      <c r="K1611" s="7"/>
      <c r="L1611" s="7"/>
      <c r="Q1611" s="7"/>
    </row>
    <row r="1612" spans="11:17" x14ac:dyDescent="0.25">
      <c r="K1612" s="7"/>
      <c r="L1612" s="7"/>
      <c r="Q1612" s="7"/>
    </row>
    <row r="1613" spans="11:17" x14ac:dyDescent="0.25">
      <c r="K1613" s="7"/>
      <c r="L1613" s="7"/>
      <c r="Q1613" s="7"/>
    </row>
    <row r="1614" spans="11:17" x14ac:dyDescent="0.25">
      <c r="K1614" s="7"/>
      <c r="L1614" s="7"/>
      <c r="Q1614" s="7"/>
    </row>
    <row r="1615" spans="11:17" x14ac:dyDescent="0.25">
      <c r="K1615" s="7"/>
      <c r="L1615" s="7"/>
      <c r="Q1615" s="7"/>
    </row>
    <row r="1616" spans="11:17" x14ac:dyDescent="0.25">
      <c r="K1616" s="7"/>
      <c r="L1616" s="7"/>
      <c r="Q1616" s="7"/>
    </row>
    <row r="1617" spans="11:17" x14ac:dyDescent="0.25">
      <c r="K1617" s="7"/>
      <c r="L1617" s="7"/>
      <c r="Q1617" s="7"/>
    </row>
    <row r="1618" spans="11:17" x14ac:dyDescent="0.25">
      <c r="K1618" s="7"/>
      <c r="L1618" s="7"/>
      <c r="Q1618" s="7"/>
    </row>
    <row r="1619" spans="11:17" x14ac:dyDescent="0.25">
      <c r="K1619" s="7"/>
      <c r="L1619" s="7"/>
      <c r="Q1619" s="7"/>
    </row>
    <row r="1620" spans="11:17" x14ac:dyDescent="0.25">
      <c r="K1620" s="7"/>
      <c r="L1620" s="7"/>
      <c r="Q1620" s="7"/>
    </row>
    <row r="1621" spans="11:17" x14ac:dyDescent="0.25">
      <c r="K1621" s="7"/>
      <c r="L1621" s="7"/>
      <c r="Q1621" s="7"/>
    </row>
    <row r="1622" spans="11:17" x14ac:dyDescent="0.25">
      <c r="K1622" s="7"/>
      <c r="L1622" s="7"/>
      <c r="Q1622" s="7"/>
    </row>
    <row r="1623" spans="11:17" x14ac:dyDescent="0.25">
      <c r="K1623" s="7"/>
      <c r="L1623" s="7"/>
      <c r="Q1623" s="7"/>
    </row>
    <row r="1624" spans="11:17" x14ac:dyDescent="0.25">
      <c r="K1624" s="7"/>
      <c r="L1624" s="7"/>
      <c r="Q1624" s="7"/>
    </row>
    <row r="1625" spans="11:17" x14ac:dyDescent="0.25">
      <c r="K1625" s="7"/>
      <c r="L1625" s="7"/>
      <c r="Q1625" s="7"/>
    </row>
    <row r="1626" spans="11:17" x14ac:dyDescent="0.25">
      <c r="K1626" s="7"/>
      <c r="L1626" s="7"/>
      <c r="Q1626" s="7"/>
    </row>
    <row r="1627" spans="11:17" x14ac:dyDescent="0.25">
      <c r="K1627" s="7"/>
      <c r="L1627" s="7"/>
      <c r="Q1627" s="7"/>
    </row>
    <row r="1628" spans="11:17" x14ac:dyDescent="0.25">
      <c r="K1628" s="7"/>
      <c r="L1628" s="7"/>
      <c r="Q1628" s="7"/>
    </row>
    <row r="1629" spans="11:17" x14ac:dyDescent="0.25">
      <c r="K1629" s="7"/>
      <c r="L1629" s="7"/>
      <c r="Q1629" s="7"/>
    </row>
    <row r="1630" spans="11:17" x14ac:dyDescent="0.25">
      <c r="K1630" s="7"/>
      <c r="L1630" s="7"/>
      <c r="Q1630" s="7"/>
    </row>
    <row r="1631" spans="11:17" x14ac:dyDescent="0.25">
      <c r="K1631" s="7"/>
      <c r="L1631" s="7"/>
      <c r="Q1631" s="7"/>
    </row>
    <row r="1632" spans="11:17" x14ac:dyDescent="0.25">
      <c r="K1632" s="7"/>
      <c r="L1632" s="7"/>
      <c r="Q1632" s="7"/>
    </row>
    <row r="1633" spans="11:17" x14ac:dyDescent="0.25">
      <c r="K1633" s="7"/>
      <c r="L1633" s="7"/>
      <c r="Q1633" s="7"/>
    </row>
    <row r="1634" spans="11:17" x14ac:dyDescent="0.25">
      <c r="K1634" s="7"/>
      <c r="L1634" s="7"/>
      <c r="Q1634" s="7"/>
    </row>
    <row r="1635" spans="11:17" x14ac:dyDescent="0.25">
      <c r="K1635" s="7"/>
      <c r="L1635" s="7"/>
      <c r="Q1635" s="7"/>
    </row>
    <row r="1636" spans="11:17" x14ac:dyDescent="0.25">
      <c r="K1636" s="7"/>
      <c r="L1636" s="7"/>
      <c r="Q1636" s="7"/>
    </row>
    <row r="1637" spans="11:17" x14ac:dyDescent="0.25">
      <c r="K1637" s="7"/>
      <c r="L1637" s="7"/>
      <c r="Q1637" s="7"/>
    </row>
    <row r="1638" spans="11:17" x14ac:dyDescent="0.25">
      <c r="K1638" s="7"/>
      <c r="L1638" s="7"/>
      <c r="Q1638" s="7"/>
    </row>
    <row r="1639" spans="11:17" x14ac:dyDescent="0.25">
      <c r="K1639" s="7"/>
      <c r="L1639" s="7"/>
      <c r="Q1639" s="7"/>
    </row>
    <row r="1640" spans="11:17" x14ac:dyDescent="0.25">
      <c r="K1640" s="7"/>
      <c r="L1640" s="7"/>
      <c r="Q1640" s="7"/>
    </row>
    <row r="1641" spans="11:17" x14ac:dyDescent="0.25">
      <c r="K1641" s="7"/>
      <c r="L1641" s="7"/>
      <c r="Q1641" s="7"/>
    </row>
    <row r="1642" spans="11:17" x14ac:dyDescent="0.25">
      <c r="K1642" s="7"/>
      <c r="L1642" s="7"/>
      <c r="Q1642" s="7"/>
    </row>
    <row r="1643" spans="11:17" x14ac:dyDescent="0.25">
      <c r="K1643" s="7"/>
      <c r="L1643" s="7"/>
      <c r="Q1643" s="7"/>
    </row>
    <row r="1644" spans="11:17" x14ac:dyDescent="0.25">
      <c r="K1644" s="7"/>
      <c r="L1644" s="7"/>
      <c r="Q1644" s="7"/>
    </row>
    <row r="1645" spans="11:17" x14ac:dyDescent="0.25">
      <c r="K1645" s="7"/>
      <c r="L1645" s="7"/>
      <c r="Q1645" s="7"/>
    </row>
    <row r="1646" spans="11:17" x14ac:dyDescent="0.25">
      <c r="K1646" s="7"/>
      <c r="L1646" s="7"/>
      <c r="Q1646" s="7"/>
    </row>
    <row r="1647" spans="11:17" x14ac:dyDescent="0.25">
      <c r="K1647" s="7"/>
      <c r="L1647" s="7"/>
      <c r="Q1647" s="7"/>
    </row>
    <row r="1648" spans="11:17" x14ac:dyDescent="0.25">
      <c r="K1648" s="7"/>
      <c r="L1648" s="7"/>
      <c r="Q1648" s="7"/>
    </row>
    <row r="1649" spans="11:17" x14ac:dyDescent="0.25">
      <c r="K1649" s="7"/>
      <c r="L1649" s="7"/>
      <c r="Q1649" s="7"/>
    </row>
    <row r="1650" spans="11:17" x14ac:dyDescent="0.25">
      <c r="K1650" s="7"/>
      <c r="L1650" s="7"/>
      <c r="Q1650" s="7"/>
    </row>
    <row r="1651" spans="11:17" x14ac:dyDescent="0.25">
      <c r="K1651" s="7"/>
      <c r="L1651" s="7"/>
      <c r="Q1651" s="7"/>
    </row>
    <row r="1652" spans="11:17" x14ac:dyDescent="0.25">
      <c r="K1652" s="7"/>
      <c r="L1652" s="7"/>
      <c r="Q1652" s="7"/>
    </row>
    <row r="1653" spans="11:17" x14ac:dyDescent="0.25">
      <c r="K1653" s="7"/>
      <c r="L1653" s="7"/>
      <c r="Q1653" s="7"/>
    </row>
    <row r="1654" spans="11:17" x14ac:dyDescent="0.25">
      <c r="K1654" s="7"/>
      <c r="L1654" s="7"/>
      <c r="Q1654" s="7"/>
    </row>
    <row r="1655" spans="11:17" x14ac:dyDescent="0.25">
      <c r="K1655" s="7"/>
      <c r="L1655" s="7"/>
      <c r="Q1655" s="7"/>
    </row>
    <row r="1656" spans="11:17" x14ac:dyDescent="0.25">
      <c r="K1656" s="7"/>
      <c r="L1656" s="7"/>
      <c r="Q1656" s="7"/>
    </row>
    <row r="1657" spans="11:17" x14ac:dyDescent="0.25">
      <c r="K1657" s="7"/>
      <c r="L1657" s="7"/>
      <c r="Q1657" s="7"/>
    </row>
    <row r="1658" spans="11:17" x14ac:dyDescent="0.25">
      <c r="K1658" s="7"/>
      <c r="L1658" s="7"/>
      <c r="Q1658" s="7"/>
    </row>
    <row r="1659" spans="11:17" x14ac:dyDescent="0.25">
      <c r="K1659" s="7"/>
      <c r="L1659" s="7"/>
      <c r="Q1659" s="7"/>
    </row>
    <row r="1660" spans="11:17" x14ac:dyDescent="0.25">
      <c r="K1660" s="7"/>
      <c r="L1660" s="7"/>
      <c r="Q1660" s="7"/>
    </row>
    <row r="1661" spans="11:17" x14ac:dyDescent="0.25">
      <c r="K1661" s="7"/>
      <c r="L1661" s="7"/>
      <c r="Q1661" s="7"/>
    </row>
    <row r="1662" spans="11:17" x14ac:dyDescent="0.25">
      <c r="K1662" s="7"/>
      <c r="L1662" s="7"/>
      <c r="Q1662" s="7"/>
    </row>
    <row r="1663" spans="11:17" x14ac:dyDescent="0.25">
      <c r="K1663" s="7"/>
      <c r="L1663" s="7"/>
      <c r="Q1663" s="7"/>
    </row>
    <row r="1664" spans="11:17" x14ac:dyDescent="0.25">
      <c r="K1664" s="7"/>
      <c r="L1664" s="7"/>
      <c r="Q1664" s="7"/>
    </row>
    <row r="1665" spans="11:17" x14ac:dyDescent="0.25">
      <c r="K1665" s="7"/>
      <c r="L1665" s="7"/>
      <c r="Q1665" s="7"/>
    </row>
    <row r="1666" spans="11:17" x14ac:dyDescent="0.25">
      <c r="K1666" s="7"/>
      <c r="L1666" s="7"/>
      <c r="Q1666" s="7"/>
    </row>
    <row r="1667" spans="11:17" x14ac:dyDescent="0.25">
      <c r="K1667" s="7"/>
      <c r="L1667" s="7"/>
      <c r="Q1667" s="7"/>
    </row>
    <row r="1668" spans="11:17" x14ac:dyDescent="0.25">
      <c r="K1668" s="7"/>
      <c r="L1668" s="7"/>
      <c r="Q1668" s="7"/>
    </row>
    <row r="1669" spans="11:17" x14ac:dyDescent="0.25">
      <c r="K1669" s="7"/>
      <c r="L1669" s="7"/>
      <c r="Q1669" s="7"/>
    </row>
    <row r="1670" spans="11:17" x14ac:dyDescent="0.25">
      <c r="K1670" s="7"/>
      <c r="L1670" s="7"/>
      <c r="Q1670" s="7"/>
    </row>
    <row r="1671" spans="11:17" x14ac:dyDescent="0.25">
      <c r="K1671" s="7"/>
      <c r="L1671" s="7"/>
      <c r="Q1671" s="7"/>
    </row>
    <row r="1672" spans="11:17" x14ac:dyDescent="0.25">
      <c r="K1672" s="7"/>
      <c r="L1672" s="7"/>
      <c r="Q1672" s="7"/>
    </row>
    <row r="1673" spans="11:17" x14ac:dyDescent="0.25">
      <c r="K1673" s="7"/>
      <c r="L1673" s="7"/>
      <c r="Q1673" s="7"/>
    </row>
    <row r="1674" spans="11:17" x14ac:dyDescent="0.25">
      <c r="K1674" s="7"/>
      <c r="L1674" s="7"/>
      <c r="Q1674" s="7"/>
    </row>
    <row r="1675" spans="11:17" x14ac:dyDescent="0.25">
      <c r="K1675" s="7"/>
    </row>
    <row r="1676" spans="11:17" x14ac:dyDescent="0.25">
      <c r="K1676" s="7"/>
    </row>
    <row r="1677" spans="11:17" x14ac:dyDescent="0.25">
      <c r="K1677" s="7"/>
    </row>
    <row r="1678" spans="11:17" x14ac:dyDescent="0.25">
      <c r="K1678" s="7"/>
    </row>
    <row r="1679" spans="11:17" x14ac:dyDescent="0.25">
      <c r="K1679" s="7"/>
    </row>
    <row r="1680" spans="11:17" x14ac:dyDescent="0.25">
      <c r="K1680" s="7"/>
    </row>
  </sheetData>
  <mergeCells count="12">
    <mergeCell ref="F1210:H1212"/>
    <mergeCell ref="D21:E23"/>
    <mergeCell ref="G5:J5"/>
    <mergeCell ref="G4:J4"/>
    <mergeCell ref="G11:J11"/>
    <mergeCell ref="G9:J9"/>
    <mergeCell ref="G8:J8"/>
    <mergeCell ref="G12:J12"/>
    <mergeCell ref="G6:J6"/>
    <mergeCell ref="G7:J7"/>
    <mergeCell ref="G13:J13"/>
    <mergeCell ref="G15:J15"/>
  </mergeCells>
  <phoneticPr fontId="9" type="noConversion"/>
  <hyperlinks>
    <hyperlink ref="B10" r:id="rId1"/>
    <hyperlink ref="D16" r:id="rId2"/>
    <hyperlink ref="D14" r:id="rId3"/>
  </hyperlinks>
  <printOptions horizontalCentered="1"/>
  <pageMargins left="0.5" right="0.5" top="0.5" bottom="0.6" header="0.2" footer="0.2"/>
  <pageSetup scale="64" fitToHeight="0" orientation="landscape" r:id="rId4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1174" min="1" max="9" man="1"/>
  </rowBreaks>
  <colBreaks count="1" manualBreakCount="1">
    <brk id="3" max="1048575" man="1"/>
  </colBreak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Admin</cp:lastModifiedBy>
  <cp:lastPrinted>2019-05-09T16:28:53Z</cp:lastPrinted>
  <dcterms:created xsi:type="dcterms:W3CDTF">2009-09-08T22:15:15Z</dcterms:created>
  <dcterms:modified xsi:type="dcterms:W3CDTF">2019-05-09T16:29:04Z</dcterms:modified>
</cp:coreProperties>
</file>